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_1701\excels\productModels\"/>
    </mc:Choice>
  </mc:AlternateContent>
  <bookViews>
    <workbookView xWindow="0" yWindow="0" windowWidth="0" windowHeight="18450" activeTab="3"/>
  </bookViews>
  <sheets>
    <sheet name="Revision" sheetId="1" r:id="rId1"/>
    <sheet name="Root Material" sheetId="2" r:id="rId2"/>
    <sheet name="BOM" sheetId="3" r:id="rId3"/>
    <sheet name="Attributes" sheetId="4" r:id="rId4"/>
    <sheet name="Bom Trigger Group BR" sheetId="5" r:id="rId5"/>
    <sheet name="types" sheetId="6" state="hidden" r:id="rId6"/>
    <sheet name="ERP Org" sheetId="7" state="hidden" r:id="rId7"/>
    <sheet name="RULES" sheetId="8" r:id="rId8"/>
  </sheets>
  <externalReferences>
    <externalReference r:id="rId9"/>
    <externalReference r:id="rId10"/>
  </externalReferences>
  <definedNames>
    <definedName name="_xlnm._FilterDatabase" localSheetId="3" hidden="1">Attributes!$A$5:$DT$326</definedName>
    <definedName name="_xlnm._FilterDatabase" localSheetId="4" hidden="1">'Bom Trigger Group BR'!#REF!</definedName>
    <definedName name="Automation">#REF!</definedName>
    <definedName name="bool">#REF!</definedName>
    <definedName name="bool_itm">#REF!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DropdownValues">OFFSET([1]Configuration!$N$1,5,,COUNTA([1]Configuration!$N:$N)+COUNTA([1]Configuration!$D:$D)+COUNTA([1]Configuration!$A:$A),)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71027"/>
</workbook>
</file>

<file path=xl/calcChain.xml><?xml version="1.0" encoding="utf-8"?>
<calcChain xmlns="http://schemas.openxmlformats.org/spreadsheetml/2006/main">
  <c r="R16" i="4" l="1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5" i="4"/>
  <c r="CV249" i="4" l="1"/>
  <c r="CV248" i="4"/>
  <c r="Q311" i="4"/>
  <c r="R311" i="4" s="1"/>
  <c r="Q312" i="4"/>
  <c r="R312" i="4" s="1"/>
  <c r="Q313" i="4"/>
  <c r="R313" i="4"/>
  <c r="Q314" i="4"/>
  <c r="R314" i="4" s="1"/>
  <c r="Q310" i="4"/>
  <c r="R310" i="4" s="1"/>
  <c r="Q46" i="4" l="1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30" i="4"/>
  <c r="Q45" i="4"/>
  <c r="Q33" i="4"/>
  <c r="Q34" i="4"/>
  <c r="Q35" i="4"/>
  <c r="Q36" i="4"/>
  <c r="Q37" i="4"/>
  <c r="Q38" i="4"/>
  <c r="Q39" i="4"/>
  <c r="Q40" i="4"/>
  <c r="Q41" i="4"/>
  <c r="Q42" i="4"/>
  <c r="Q43" i="4"/>
  <c r="Q44" i="4"/>
  <c r="Q15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17" i="4"/>
  <c r="Q18" i="4"/>
  <c r="Q16" i="4"/>
  <c r="H17" i="7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  <comment ref="B27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<sst xmlns="http://schemas.openxmlformats.org/spreadsheetml/2006/main" count="857" uniqueCount="488">
  <si>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</si>
  <si>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</si>
  <si>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</si>
  <si>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</si>
  <si>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</si>
  <si>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</si>
  <si>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</si>
  <si>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</si>
  <si>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</si>
  <si>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</si>
  <si>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</si>
  <si>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</si>
  <si>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</si>
  <si>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</si>
  <si>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</si>
  <si>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</si>
  <si>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</si>
  <si>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</si>
  <si>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</si>
  <si>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1.4</t>
  </si>
  <si>
    <t>Prepare document for model generation</t>
  </si>
  <si>
    <t>1.5</t>
  </si>
  <si>
    <t>Product</t>
  </si>
  <si>
    <t>Labels</t>
  </si>
  <si>
    <t>Name</t>
  </si>
  <si>
    <t>LV-BREAKER</t>
  </si>
  <si>
    <t>en</t>
  </si>
  <si>
    <t>Breaker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</si>
  <si>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</si>
  <si>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</si>
  <si>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</si>
  <si>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</si>
  <si>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</si>
  <si>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</si>
  <si>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</si>
  <si>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</si>
  <si>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</si>
  <si>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??</t>
  </si>
  <si>
    <t>Export to CRM</t>
  </si>
  <si>
    <t>Product Status</t>
  </si>
  <si>
    <t>active</t>
  </si>
  <si>
    <t>Product Type</t>
  </si>
  <si>
    <t>CONFIGURABLE</t>
  </si>
  <si>
    <t>Category</t>
  </si>
  <si>
    <t>BreakerCategory</t>
  </si>
  <si>
    <t>KnowledgeBase Name</t>
  </si>
  <si>
    <t>LV-BREAKER-KB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</si>
  <si>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</si>
  <si>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</si>
  <si>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</si>
  <si>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</si>
  <si>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</si>
  <si>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</si>
  <si>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</si>
  <si>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</si>
  <si>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</si>
  <si>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</si>
  <si>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</si>
  <si>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</si>
  <si>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</si>
  <si>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</si>
  <si>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http://www.inmindcomputing.com/application/products/products-schema.owl#materialRoutingBusbarCellHrs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</si>
  <si>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</si>
  <si>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</si>
  <si>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</si>
  <si>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http://www.inmindcomputing.com/application/products/products-schema.owl#manufacturer</t>
  </si>
  <si>
    <t>http://www.w3.org/2000/01/rdf-schema#label</t>
  </si>
  <si>
    <t>http://www.w3.org/2000/01/rdf-schema#comment</t>
  </si>
  <si>
    <t>decimal</t>
  </si>
  <si>
    <t>char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</si>
  <si>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</si>
  <si>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</si>
  <si>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</si>
  <si>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</si>
  <si>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</si>
  <si>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</si>
  <si>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</si>
  <si>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</si>
  <si>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Costs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</si>
  <si>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</si>
  <si>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</si>
  <si>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</si>
  <si>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</si>
  <si>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</si>
  <si>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</si>
  <si>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Manufacturer</t>
  </si>
  <si>
    <t>de</t>
  </si>
  <si>
    <t>ACB, 3P, 4000AT/4000AF, 100KA@440V, DRAWOUT, VV CONN, WITH LSI</t>
  </si>
  <si>
    <t>Breaker_Material</t>
  </si>
  <si>
    <t>RAWMATERIAL</t>
  </si>
  <si>
    <t>LV-BREAKER-MATERIAL-KB</t>
  </si>
  <si>
    <t>ACB, 3P, 2000AT/2000AF, 65KA@440V, DRAWOUT, VV CONN, WITH LSI</t>
  </si>
  <si>
    <t>S630-GE, MCCB, 3P, 630AT/630AF, 70KA@415V, ELECTRONIC TRIP UNIT (LSI), [2*300 SQ.MM]</t>
  </si>
  <si>
    <t>MCCB,S250-GE,250T,3P,Icu=65KA@415V, ELECTRONIC TRIP UNIT , (LSI)</t>
  </si>
  <si>
    <t>S400-GE, MCCB, 3P, 400AT/400AF, 70KA@415V, ELECTRONIC TRIP UNIT (LSI), [2*240 SQ.MM]</t>
  </si>
  <si>
    <t>1049152-J</t>
  </si>
  <si>
    <t>S125-GJ, MCCB, 3P, 100AT/125AF, 65KA@415V, 85KA@240V, ADJ (THERM&amp;MAG), [50 SQ.MM]</t>
  </si>
  <si>
    <t>ACB, 3P, 2000AT/2000AF, 65KA@440V, FIXED, VV CONN, WITH LSI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</si>
  <si>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</si>
  <si>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</si>
  <si>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</si>
  <si>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</si>
  <si>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</si>
  <si>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</si>
  <si>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</si>
  <si>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</si>
  <si>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</si>
  <si>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</si>
  <si>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</si>
  <si>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</si>
  <si>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</si>
  <si>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</si>
  <si>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</si>
  <si>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</si>
  <si>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</si>
  <si>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</si>
  <si>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</si>
  <si>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</si>
  <si>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</si>
  <si>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</si>
  <si>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</si>
  <si>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</si>
  <si>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</si>
  <si>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</si>
  <si>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</si>
  <si>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</si>
  <si>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</si>
  <si>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</si>
  <si>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</si>
  <si>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</si>
  <si>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</si>
  <si>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</si>
  <si>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</si>
  <si>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</si>
  <si>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</si>
  <si>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</si>
  <si>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</si>
  <si>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</si>
  <si>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</si>
  <si>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</si>
  <si>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</si>
  <si>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</si>
  <si>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</si>
  <si>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pt</t>
  </si>
  <si>
    <t>Group_Breaker</t>
  </si>
  <si>
    <t>SubGroupBreaker</t>
  </si>
  <si>
    <t>LV-BREAKER_FUNCTION</t>
  </si>
  <si>
    <t>choice</t>
  </si>
  <si>
    <t>x</t>
  </si>
  <si>
    <t>Function</t>
  </si>
  <si>
    <t>BREAKER_INCOME</t>
  </si>
  <si>
    <t>Incomer</t>
  </si>
  <si>
    <t>BREAKER_OUTGOING</t>
  </si>
  <si>
    <t>Outgoing</t>
  </si>
  <si>
    <t>BREAKER_COUPLING</t>
  </si>
  <si>
    <t>Coupling</t>
  </si>
  <si>
    <t>LV-BREAKER_TYPE</t>
  </si>
  <si>
    <t/>
  </si>
  <si>
    <t>Breaker Type</t>
  </si>
  <si>
    <t>BREAKER_TYPE_ACB</t>
  </si>
  <si>
    <t>Air Circuit Breaker</t>
  </si>
  <si>
    <t>BREAKER_TYPE_MCCB</t>
  </si>
  <si>
    <t>Moulded Case Circuit Breaker</t>
  </si>
  <si>
    <t>LV-BREAKER_BRAND</t>
  </si>
  <si>
    <t>Breaker Brand</t>
  </si>
  <si>
    <t>ALFANAR-TERASAKI</t>
  </si>
  <si>
    <t>LV-BREAKER_POLE</t>
  </si>
  <si>
    <t>Poles</t>
  </si>
  <si>
    <t>BREAKER_3POLE</t>
  </si>
  <si>
    <t>3 Pole</t>
  </si>
  <si>
    <t>4 Pole</t>
  </si>
  <si>
    <t>LV-BREAKER_IN</t>
  </si>
  <si>
    <t>In [A]</t>
  </si>
  <si>
    <t>LV-BREAKER_IN_125</t>
  </si>
  <si>
    <t>LV-BREAKER_IN_250</t>
  </si>
  <si>
    <t>LV-BREAKER_IN_400</t>
  </si>
  <si>
    <t>LV-BREAKER_IN_630</t>
  </si>
  <si>
    <t>LV-BREAKER_IN_2000</t>
  </si>
  <si>
    <t>LV-BREAKER_IN_4000</t>
  </si>
  <si>
    <t>LV-BREAKER_TRIP_UNIT</t>
  </si>
  <si>
    <t>Trip Unit</t>
  </si>
  <si>
    <t>BREAKER_TRIP_LSI</t>
  </si>
  <si>
    <t>LSI</t>
  </si>
  <si>
    <t>BREAKER_TRIP_LSIG</t>
  </si>
  <si>
    <t>LSIG</t>
  </si>
  <si>
    <t>BREAKER_TRIP_TMD</t>
  </si>
  <si>
    <t>Thermomagnetic</t>
  </si>
  <si>
    <t>LV-BREAKER_MOUNT_TYPE</t>
  </si>
  <si>
    <t>Mounting type</t>
  </si>
  <si>
    <t>BREAKER_MOUNT_FIXED</t>
  </si>
  <si>
    <t>Fix</t>
  </si>
  <si>
    <t>BREAKER_MOUNT_DRAWOUT</t>
  </si>
  <si>
    <t>Drawout</t>
  </si>
  <si>
    <t>LV-BREAKER_Icu</t>
  </si>
  <si>
    <t>Icu [kA]</t>
  </si>
  <si>
    <t>LV-BREAKER_Icu_100</t>
  </si>
  <si>
    <t>100</t>
  </si>
  <si>
    <t>LV-BREAKER_Icu_70</t>
  </si>
  <si>
    <t>70</t>
  </si>
  <si>
    <t>LV-BREAKER_Icu_65</t>
  </si>
  <si>
    <t>65</t>
  </si>
  <si>
    <t>LV-BREAKER_Ics</t>
  </si>
  <si>
    <t>Ics [kA]</t>
  </si>
  <si>
    <t>LV-BREAKER_Ics_100</t>
  </si>
  <si>
    <t>LV-BREAKER_Ics_65</t>
  </si>
  <si>
    <t>LV-BREAKER_Ics_50</t>
  </si>
  <si>
    <t>50</t>
  </si>
  <si>
    <t>LV-BREAKER_Ics_36</t>
  </si>
  <si>
    <t>36</t>
  </si>
  <si>
    <t>LV-BREAKER_MODULE</t>
  </si>
  <si>
    <t>ModuleGroup</t>
  </si>
  <si>
    <t>LV-BREAKER-MODULE1</t>
  </si>
  <si>
    <t>Module1</t>
  </si>
  <si>
    <t>LV-BREAKER-MODULE2</t>
  </si>
  <si>
    <t>Module2</t>
  </si>
  <si>
    <t>LV-BREAKER-MODULE3</t>
  </si>
  <si>
    <t>Module3</t>
  </si>
  <si>
    <t>LV-BREAKER-MODULE4</t>
  </si>
  <si>
    <t>Module4</t>
  </si>
  <si>
    <t>LV-BREAKER-MODULE5</t>
  </si>
  <si>
    <t>Module5</t>
  </si>
  <si>
    <t>LV-BREAKER-MODULE6</t>
  </si>
  <si>
    <t>Module6</t>
  </si>
  <si>
    <t>Products</t>
  </si>
  <si>
    <t>Rules</t>
  </si>
  <si>
    <t>Product_ID</t>
  </si>
  <si>
    <t>Qty</t>
  </si>
  <si>
    <t>BOM_Pos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</si>
  <si>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</si>
  <si>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</si>
  <si>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</si>
  <si>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</si>
  <si>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</si>
  <si>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</si>
  <si>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</si>
  <si>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</si>
  <si>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</si>
  <si>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</si>
  <si>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</si>
  <si>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</si>
  <si>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</si>
  <si>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</si>
  <si>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</si>
  <si>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</si>
  <si>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</si>
  <si>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</si>
  <si>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</si>
  <si>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</si>
  <si>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</si>
  <si>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</si>
  <si>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</si>
  <si>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</si>
  <si>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</si>
  <si>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</si>
  <si>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</si>
  <si>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</si>
  <si>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</si>
  <si>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</si>
  <si>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</si>
  <si>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</si>
  <si>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</si>
  <si>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</si>
  <si>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</si>
  <si>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</si>
  <si>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</si>
  <si>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</si>
  <si>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</si>
  <si>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</si>
  <si>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</si>
  <si>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</si>
  <si>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</si>
  <si>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</si>
  <si>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</si>
  <si>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</si>
  <si>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</si>
  <si>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</si>
  <si>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</si>
  <si>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</si>
  <si>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</si>
  <si>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</si>
  <si>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</si>
  <si>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</si>
  <si>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</si>
  <si>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If BREAKER_INCOME and Quantity != 1 then Warning to User</t>
  </si>
  <si>
    <t>Material_Main_Category</t>
  </si>
  <si>
    <t>Switch-disconnectors</t>
  </si>
  <si>
    <t>Fuses</t>
  </si>
  <si>
    <t>Air Insulated</t>
  </si>
  <si>
    <t>Oil Insulated</t>
  </si>
  <si>
    <t xml:space="preserve">Vacuum Insulated </t>
  </si>
  <si>
    <t xml:space="preserve">SF6 Insulated </t>
  </si>
  <si>
    <t>ACB</t>
  </si>
  <si>
    <t>PCB</t>
  </si>
  <si>
    <t>MCCB</t>
  </si>
  <si>
    <t>CBR</t>
  </si>
  <si>
    <t>ICCB</t>
  </si>
  <si>
    <t>MCP</t>
  </si>
  <si>
    <t>MCB</t>
  </si>
  <si>
    <t>RCCB</t>
  </si>
  <si>
    <t>RCBO</t>
  </si>
  <si>
    <t>GFCI</t>
  </si>
  <si>
    <t>AFCI</t>
  </si>
  <si>
    <t>DFCI</t>
  </si>
  <si>
    <t>Material Sub Category</t>
  </si>
  <si>
    <t>Material Main Category</t>
  </si>
  <si>
    <t>Power Circuit Breaker</t>
  </si>
  <si>
    <t>Circuit Breaker with Residual Current</t>
  </si>
  <si>
    <t>Insulated Case Circuit Breaker</t>
  </si>
  <si>
    <t>Motor-Protective Circuit-Breaker</t>
  </si>
  <si>
    <t>Miniature Circuit Breaker</t>
  </si>
  <si>
    <t>Residual Current Circuit Breaker</t>
  </si>
  <si>
    <t>Residual Circuit Breaker with over Current protection</t>
  </si>
  <si>
    <t>Ground Fault Circuit Interrupter</t>
  </si>
  <si>
    <t>Arc Fault Circuit Interrupter</t>
  </si>
  <si>
    <t>Dual Function Circuit Interrupter</t>
  </si>
  <si>
    <t>Terasaki</t>
  </si>
  <si>
    <t>ABB</t>
  </si>
  <si>
    <t>Mitsubishi</t>
  </si>
  <si>
    <t>Schneider</t>
  </si>
  <si>
    <t>Legrand</t>
  </si>
  <si>
    <t>General Electric</t>
  </si>
  <si>
    <t>Siemens</t>
  </si>
  <si>
    <t>LSIS</t>
  </si>
  <si>
    <t>TER</t>
  </si>
  <si>
    <t>MIT</t>
  </si>
  <si>
    <t>SCH</t>
  </si>
  <si>
    <t>LEG</t>
  </si>
  <si>
    <t>GE</t>
  </si>
  <si>
    <t>SIE</t>
  </si>
  <si>
    <t>Brand</t>
  </si>
  <si>
    <t>TD3M06</t>
  </si>
  <si>
    <t>TD3M10</t>
  </si>
  <si>
    <t>TD3XA</t>
  </si>
  <si>
    <t>TD3RCCB</t>
  </si>
  <si>
    <t>E125-NJ</t>
  </si>
  <si>
    <t>E160-SF</t>
  </si>
  <si>
    <t>E160-SJ</t>
  </si>
  <si>
    <t>E250-SCF</t>
  </si>
  <si>
    <t>E250-SF</t>
  </si>
  <si>
    <t>E250-SCJ</t>
  </si>
  <si>
    <t>E250-SJ</t>
  </si>
  <si>
    <t>E250-NJ</t>
  </si>
  <si>
    <t>E400-NJ</t>
  </si>
  <si>
    <t>E630-NE</t>
  </si>
  <si>
    <t>S125-NJ</t>
  </si>
  <si>
    <t>S125-GJ</t>
  </si>
  <si>
    <t>H125-NJ</t>
  </si>
  <si>
    <t>L125-NJ</t>
  </si>
  <si>
    <t>ZE125-NJ</t>
  </si>
  <si>
    <t>ZS125-NJ</t>
  </si>
  <si>
    <t>ZS125-GJ</t>
  </si>
  <si>
    <t>S125-NN</t>
  </si>
  <si>
    <t>S160-NJ</t>
  </si>
  <si>
    <t>S160-SJ</t>
  </si>
  <si>
    <t>S160-SF</t>
  </si>
  <si>
    <t>S160-SCF</t>
  </si>
  <si>
    <t>S160-SCJ</t>
  </si>
  <si>
    <t>S160-GJ</t>
  </si>
  <si>
    <t>S160-SN</t>
  </si>
  <si>
    <t>H160-NJ</t>
  </si>
  <si>
    <t>L160-NJ</t>
  </si>
  <si>
    <t>S250-SF</t>
  </si>
  <si>
    <t>S250-SJ</t>
  </si>
  <si>
    <t>S250-NJ</t>
  </si>
  <si>
    <t>S250-GJ</t>
  </si>
  <si>
    <t>S250-NE</t>
  </si>
  <si>
    <t>S250-GE</t>
  </si>
  <si>
    <t>S250-PE</t>
  </si>
  <si>
    <t>S250-SN</t>
  </si>
  <si>
    <t>H250-NJ</t>
  </si>
  <si>
    <t>H250-NE</t>
  </si>
  <si>
    <t>L250-NJ</t>
  </si>
  <si>
    <t>ZE250-NJ</t>
  </si>
  <si>
    <t>ZS250-NJ</t>
  </si>
  <si>
    <t>ZS250-GJ</t>
  </si>
  <si>
    <t>S250-NN</t>
  </si>
  <si>
    <t>S400-CJ</t>
  </si>
  <si>
    <t>S400-NJ</t>
  </si>
  <si>
    <t>S400-GJ</t>
  </si>
  <si>
    <t>S400-PJ</t>
  </si>
  <si>
    <t>S400-NE</t>
  </si>
  <si>
    <t>S400-GE</t>
  </si>
  <si>
    <t>S400-PE</t>
  </si>
  <si>
    <t>H400-NE</t>
  </si>
  <si>
    <t>L400-NE</t>
  </si>
  <si>
    <t>L400-PE</t>
  </si>
  <si>
    <t>S400-NN</t>
  </si>
  <si>
    <t>S630-CE</t>
  </si>
  <si>
    <t>S630-GE</t>
  </si>
  <si>
    <t>S800-CJ</t>
  </si>
  <si>
    <t>S800-NJ</t>
  </si>
  <si>
    <t>S800-RJ</t>
  </si>
  <si>
    <t>S800-NE</t>
  </si>
  <si>
    <t>S800-RE</t>
  </si>
  <si>
    <t>H800-NE</t>
  </si>
  <si>
    <t>L800-NE</t>
  </si>
  <si>
    <t>L800-PE</t>
  </si>
  <si>
    <t>S800-NN</t>
  </si>
  <si>
    <t>S1000-SE</t>
  </si>
  <si>
    <t>S1000-NE</t>
  </si>
  <si>
    <t>S1250-SE</t>
  </si>
  <si>
    <t>S1250-NE</t>
  </si>
  <si>
    <t>S1250-GE</t>
  </si>
  <si>
    <t>S1250-NN</t>
  </si>
  <si>
    <t>S1600-SE</t>
  </si>
  <si>
    <t>S1600-NE</t>
  </si>
  <si>
    <t>S1600-NN</t>
  </si>
  <si>
    <t>XS2000-NE</t>
  </si>
  <si>
    <t>XS2000-NN</t>
  </si>
  <si>
    <t>XS2500-NE</t>
  </si>
  <si>
    <t>XS2500-NN</t>
  </si>
  <si>
    <t>XS3200-NE</t>
  </si>
  <si>
    <t>Model</t>
  </si>
  <si>
    <t>General</t>
  </si>
  <si>
    <t>SubGroupBreaker2</t>
  </si>
  <si>
    <t>Technical Selection</t>
  </si>
  <si>
    <t>LB-Equipment-System</t>
  </si>
  <si>
    <t>LOWVOLTAGE</t>
  </si>
  <si>
    <t>MEDIUMVOLTAGE</t>
  </si>
  <si>
    <t>Low Voltage</t>
  </si>
  <si>
    <t>Medium Voltage</t>
  </si>
  <si>
    <t>Equipment and System</t>
  </si>
  <si>
    <t>Material_Sub_Category</t>
  </si>
  <si>
    <t>Breaker_Model</t>
  </si>
  <si>
    <t>Material_Brand</t>
  </si>
  <si>
    <t>1 Pole</t>
  </si>
  <si>
    <t>2Pole</t>
  </si>
  <si>
    <t>LV-BREAKER_Rated_Current</t>
  </si>
  <si>
    <t>Rated Current (AF)</t>
  </si>
  <si>
    <t>LV-Amper-Trip</t>
  </si>
  <si>
    <t>Ampere Trip (AT)</t>
  </si>
  <si>
    <t>LV-Breaker-rated-ultimate-acap</t>
  </si>
  <si>
    <t>Rated ultimate breaking capacity-Icn -applicable for MCB-RCBO (KA)</t>
  </si>
  <si>
    <t>NIL</t>
  </si>
  <si>
    <t>Rated ultimate breaking capacity-Icu (KA)</t>
  </si>
  <si>
    <t>Rated voltage-Ue (Vac)</t>
  </si>
  <si>
    <t>Tripping curve -applicable for din-rail products</t>
  </si>
  <si>
    <t>TR-B</t>
  </si>
  <si>
    <t>TR-C</t>
  </si>
  <si>
    <t>TR-D</t>
  </si>
  <si>
    <t>AI-TYPE</t>
  </si>
  <si>
    <t>S-AI-TYPE</t>
  </si>
  <si>
    <t>AC-type</t>
  </si>
  <si>
    <t>A-TYPE</t>
  </si>
  <si>
    <t>AC S-TYPE</t>
  </si>
  <si>
    <t xml:space="preserve">Sensitivity-  applicable for  Residual protection (mA) </t>
  </si>
  <si>
    <t>Rated Service Breaking Capacity-Ics (KA)</t>
  </si>
  <si>
    <t>N.M</t>
  </si>
  <si>
    <t>Rated Making  Capacity-Icm (KA)</t>
  </si>
  <si>
    <t>A</t>
  </si>
  <si>
    <t>B</t>
  </si>
  <si>
    <t>Utilization category- for ACB-and MCCB</t>
  </si>
  <si>
    <t>Dial adjustment</t>
  </si>
  <si>
    <t>LCD window</t>
  </si>
  <si>
    <t>LCD backlight</t>
  </si>
  <si>
    <t>Fixed</t>
  </si>
  <si>
    <t>Trip unit type-not applicable for MCB</t>
  </si>
  <si>
    <t>TMD</t>
  </si>
  <si>
    <t>ACP</t>
  </si>
  <si>
    <t>ACZ</t>
  </si>
  <si>
    <t>ACPZ</t>
  </si>
  <si>
    <t>ACN</t>
  </si>
  <si>
    <t>ACNP</t>
  </si>
  <si>
    <t>ACNZ</t>
  </si>
  <si>
    <t>ACNPZ</t>
  </si>
  <si>
    <t>AC</t>
  </si>
  <si>
    <t>AP</t>
  </si>
  <si>
    <t>AG</t>
  </si>
  <si>
    <t>APG</t>
  </si>
  <si>
    <t>APGSC</t>
  </si>
  <si>
    <t>APCWH</t>
  </si>
  <si>
    <t>APGSCWH</t>
  </si>
  <si>
    <t>AGN</t>
  </si>
  <si>
    <t>APGN</t>
  </si>
  <si>
    <t>APGNSCWH</t>
  </si>
  <si>
    <t>APGNS</t>
  </si>
  <si>
    <t>TMF</t>
  </si>
  <si>
    <t>TMA</t>
  </si>
  <si>
    <t>APGS</t>
  </si>
  <si>
    <t>AN</t>
  </si>
  <si>
    <t>APN</t>
  </si>
  <si>
    <t>MA</t>
  </si>
  <si>
    <t>AI</t>
  </si>
  <si>
    <t>ACNC</t>
  </si>
  <si>
    <t>Rated frequency (Hz)</t>
  </si>
  <si>
    <t>Connection capacity (mm²)</t>
  </si>
  <si>
    <t>LV-Rated-Frequ</t>
  </si>
  <si>
    <t>LV-Connection-Cap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</si>
</sst>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sz val="9"/>
      <color indexed="8"/>
      <name val="Calibri"/>
      <charset val="134"/>
    </font>
    <font>
      <sz val="11"/>
      <color indexed="22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sz val="11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u/>
      <sz val="11"/>
      <color indexed="8"/>
      <name val="Calibri"/>
      <charset val="134"/>
    </font>
    <font>
      <sz val="9"/>
      <name val="Tahoma"/>
      <charset val="134"/>
    </font>
    <font>
      <u/>
      <sz val="11"/>
      <color indexed="20"/>
      <name val="Calibri"/>
      <charset val="134"/>
    </font>
    <font>
      <sz val="10.5"/>
      <color indexed="63"/>
      <name val="Helvetic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18">
    <xf numFmtId="0" fontId="0" fillId="0" borderId="0" xfId="0" applyAlignment="1"/>
    <xf numFmtId="0" fontId="0" fillId="0" borderId="0" xfId="0" applyFont="1" applyFill="1" applyAlignment="1"/>
    <xf numFmtId="49" fontId="16" fillId="0" borderId="0" xfId="7" applyNumberFormat="1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3" fillId="0" borderId="0" xfId="7" applyFont="1" applyFill="1" applyAlignment="1">
      <alignment horizontal="left"/>
    </xf>
    <xf numFmtId="0" fontId="3" fillId="3" borderId="0" xfId="7" applyFont="1" applyFill="1" applyAlignment="1">
      <alignment horizontal="left"/>
    </xf>
    <xf numFmtId="0" fontId="0" fillId="3" borderId="0" xfId="7" applyFont="1" applyFill="1" applyAlignment="1">
      <alignment horizontal="left"/>
    </xf>
    <xf numFmtId="0" fontId="4" fillId="0" borderId="0" xfId="0" applyFont="1" applyFill="1" applyAlignment="1"/>
    <xf numFmtId="0" fontId="1" fillId="0" borderId="0" xfId="7" applyFont="1" applyAlignment="1"/>
    <xf numFmtId="0" fontId="0" fillId="0" borderId="0" xfId="0" applyFont="1" applyAlignment="1"/>
    <xf numFmtId="0" fontId="0" fillId="4" borderId="0" xfId="0" applyFont="1" applyFill="1" applyAlignment="1" applyProtection="1">
      <alignment vertical="center"/>
    </xf>
    <xf numFmtId="0" fontId="0" fillId="4" borderId="0" xfId="13" applyFont="1" applyFill="1" applyAlignment="1" applyProtection="1">
      <alignment horizontal="left" vertical="center"/>
    </xf>
    <xf numFmtId="0" fontId="1" fillId="4" borderId="0" xfId="13" applyFont="1" applyFill="1" applyAlignment="1" applyProtection="1">
      <alignment horizontal="left" vertical="center"/>
    </xf>
    <xf numFmtId="0" fontId="0" fillId="4" borderId="0" xfId="13" applyFont="1" applyFill="1" applyAlignment="1" applyProtection="1">
      <alignment horizontal="center" vertical="center"/>
    </xf>
    <xf numFmtId="0" fontId="5" fillId="4" borderId="0" xfId="5" applyFont="1" applyFill="1" applyAlignment="1" applyProtection="1">
      <alignment horizontal="left" vertical="center"/>
    </xf>
    <xf numFmtId="0" fontId="6" fillId="4" borderId="0" xfId="5" applyFont="1" applyFill="1" applyAlignment="1" applyProtection="1">
      <alignment horizontal="left" vertical="center"/>
    </xf>
    <xf numFmtId="0" fontId="1" fillId="4" borderId="0" xfId="14" applyFont="1" applyFill="1" applyAlignment="1" applyProtection="1">
      <alignment vertical="center"/>
    </xf>
    <xf numFmtId="0" fontId="1" fillId="5" borderId="0" xfId="14" applyFont="1" applyFill="1" applyAlignment="1" applyProtection="1">
      <alignment vertical="center"/>
    </xf>
    <xf numFmtId="0" fontId="1" fillId="4" borderId="0" xfId="13" applyFont="1" applyFill="1" applyAlignment="1" applyProtection="1">
      <alignment horizontal="left" vertical="center" textRotation="90"/>
    </xf>
    <xf numFmtId="0" fontId="1" fillId="4" borderId="0" xfId="13" applyFont="1" applyFill="1" applyAlignment="1" applyProtection="1">
      <alignment horizontal="center" vertical="center" textRotation="90"/>
    </xf>
    <xf numFmtId="0" fontId="0" fillId="0" borderId="0" xfId="7" applyFont="1" applyFill="1" applyAlignment="1">
      <alignment horizontal="left"/>
    </xf>
    <xf numFmtId="0" fontId="1" fillId="0" borderId="0" xfId="13" applyFont="1" applyAlignment="1" applyProtection="1">
      <alignment horizontal="center" vertical="center"/>
      <protection locked="0"/>
    </xf>
    <xf numFmtId="0" fontId="0" fillId="0" borderId="0" xfId="7" applyFont="1" applyFill="1" applyAlignment="1">
      <alignment horizontal="center"/>
    </xf>
    <xf numFmtId="0" fontId="0" fillId="0" borderId="0" xfId="13" applyFont="1" applyAlignment="1" applyProtection="1">
      <alignment horizontal="center" vertical="center"/>
      <protection locked="0"/>
    </xf>
    <xf numFmtId="0" fontId="0" fillId="0" borderId="0" xfId="13" applyFont="1" applyAlignment="1">
      <alignment horizontal="left" vertical="center"/>
    </xf>
    <xf numFmtId="0" fontId="1" fillId="0" borderId="0" xfId="13" applyFont="1" applyAlignment="1">
      <alignment horizontal="left" vertical="center"/>
    </xf>
    <xf numFmtId="0" fontId="1" fillId="0" borderId="0" xfId="13" applyFont="1" applyAlignment="1" applyProtection="1">
      <alignment horizontal="left" vertical="center"/>
      <protection locked="0"/>
    </xf>
    <xf numFmtId="0" fontId="0" fillId="0" borderId="0" xfId="13" applyFont="1" applyAlignment="1" applyProtection="1">
      <alignment horizontal="left" vertical="center"/>
      <protection locked="0"/>
    </xf>
    <xf numFmtId="0" fontId="5" fillId="4" borderId="0" xfId="10" applyFont="1" applyFill="1" applyAlignment="1" applyProtection="1">
      <alignment horizontal="left" vertical="center"/>
    </xf>
    <xf numFmtId="49" fontId="0" fillId="4" borderId="0" xfId="0" applyNumberFormat="1" applyFont="1" applyFill="1" applyAlignment="1" applyProtection="1">
      <alignment vertical="center"/>
    </xf>
    <xf numFmtId="49" fontId="0" fillId="5" borderId="0" xfId="6" applyNumberFormat="1" applyFont="1" applyFill="1" applyAlignment="1" applyProtection="1">
      <alignment vertical="center"/>
    </xf>
    <xf numFmtId="49" fontId="0" fillId="5" borderId="0" xfId="6" applyNumberFormat="1" applyFont="1" applyFill="1" applyAlignment="1" applyProtection="1">
      <alignment vertical="center"/>
      <protection locked="0"/>
    </xf>
    <xf numFmtId="49" fontId="0" fillId="5" borderId="0" xfId="4" applyNumberFormat="1" applyFont="1" applyFill="1" applyAlignment="1" applyProtection="1">
      <alignment vertical="center"/>
      <protection locked="0"/>
    </xf>
    <xf numFmtId="49" fontId="0" fillId="5" borderId="0" xfId="4" applyNumberFormat="1" applyFont="1" applyFill="1" applyAlignment="1" applyProtection="1">
      <alignment vertical="center"/>
    </xf>
    <xf numFmtId="49" fontId="0" fillId="4" borderId="0" xfId="13" applyNumberFormat="1" applyFont="1" applyFill="1" applyAlignment="1" applyProtection="1">
      <alignment horizontal="left" vertical="center"/>
    </xf>
    <xf numFmtId="49" fontId="0" fillId="5" borderId="0" xfId="4" applyNumberFormat="1" applyFont="1" applyFill="1" applyAlignment="1" applyProtection="1">
      <alignment horizontal="left" vertical="center"/>
    </xf>
    <xf numFmtId="49" fontId="0" fillId="5" borderId="0" xfId="4" applyNumberFormat="1" applyFont="1" applyFill="1" applyAlignment="1" applyProtection="1">
      <alignment horizontal="left" vertical="center"/>
      <protection locked="0"/>
    </xf>
    <xf numFmtId="49" fontId="1" fillId="4" borderId="0" xfId="13" applyNumberFormat="1" applyFont="1" applyFill="1" applyAlignment="1" applyProtection="1">
      <alignment vertical="center"/>
    </xf>
    <xf numFmtId="0" fontId="1" fillId="4" borderId="0" xfId="13" applyFont="1" applyFill="1" applyAlignment="1" applyProtection="1">
      <alignment vertical="center"/>
    </xf>
    <xf numFmtId="49" fontId="1" fillId="5" borderId="0" xfId="2" applyNumberFormat="1" applyFont="1" applyFill="1" applyAlignment="1" applyProtection="1">
      <alignment vertical="center"/>
    </xf>
    <xf numFmtId="49" fontId="1" fillId="5" borderId="0" xfId="2" applyNumberFormat="1" applyFont="1" applyFill="1" applyAlignment="1" applyProtection="1">
      <alignment vertical="center"/>
      <protection locked="0"/>
    </xf>
    <xf numFmtId="0" fontId="1" fillId="0" borderId="0" xfId="13" applyFont="1" applyAlignment="1">
      <alignment vertical="center"/>
    </xf>
    <xf numFmtId="49" fontId="1" fillId="0" borderId="0" xfId="13" applyNumberFormat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14" applyNumberFormat="1" applyFont="1" applyAlignment="1" applyProtection="1">
      <alignment vertical="center"/>
      <protection locked="0"/>
    </xf>
    <xf numFmtId="0" fontId="0" fillId="0" borderId="0" xfId="13" applyFont="1" applyAlignment="1">
      <alignment vertical="center"/>
    </xf>
    <xf numFmtId="49" fontId="0" fillId="0" borderId="0" xfId="13" applyNumberFormat="1" applyFont="1" applyAlignment="1" applyProtection="1">
      <alignment horizontal="left" vertical="center"/>
      <protection locked="0"/>
    </xf>
    <xf numFmtId="49" fontId="7" fillId="0" borderId="0" xfId="13" applyNumberFormat="1" applyFont="1" applyAlignment="1" applyProtection="1">
      <protection locked="0"/>
    </xf>
    <xf numFmtId="0" fontId="1" fillId="0" borderId="0" xfId="13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49" fontId="8" fillId="5" borderId="0" xfId="10" applyNumberFormat="1" applyFont="1" applyFill="1" applyAlignment="1" applyProtection="1">
      <alignment horizontal="left" vertical="center"/>
    </xf>
    <xf numFmtId="0" fontId="0" fillId="5" borderId="0" xfId="6" applyFont="1" applyFill="1" applyAlignment="1" applyProtection="1">
      <alignment vertical="center"/>
    </xf>
    <xf numFmtId="49" fontId="9" fillId="5" borderId="0" xfId="2" applyNumberFormat="1" applyFont="1" applyFill="1" applyAlignment="1" applyProtection="1">
      <alignment horizontal="left" vertical="center"/>
    </xf>
    <xf numFmtId="0" fontId="0" fillId="5" borderId="0" xfId="4" applyFont="1" applyFill="1" applyAlignment="1" applyProtection="1">
      <alignment horizontal="left" vertical="center"/>
    </xf>
    <xf numFmtId="0" fontId="9" fillId="5" borderId="0" xfId="2" applyFont="1" applyFill="1" applyAlignment="1" applyProtection="1">
      <alignment vertical="center"/>
    </xf>
    <xf numFmtId="0" fontId="1" fillId="5" borderId="0" xfId="2" applyFont="1" applyFill="1" applyAlignment="1" applyProtection="1">
      <alignment vertical="center"/>
    </xf>
    <xf numFmtId="0" fontId="0" fillId="0" borderId="0" xfId="13" applyFont="1" applyAlignment="1" applyProtection="1">
      <alignment vertical="center"/>
      <protection locked="0"/>
    </xf>
    <xf numFmtId="0" fontId="0" fillId="0" borderId="0" xfId="14" applyFont="1" applyAlignment="1" applyProtection="1">
      <alignment vertical="center"/>
      <protection locked="0"/>
    </xf>
    <xf numFmtId="0" fontId="10" fillId="5" borderId="0" xfId="10" applyFont="1" applyFill="1" applyAlignment="1" applyProtection="1">
      <alignment horizontal="left" vertical="center"/>
    </xf>
    <xf numFmtId="0" fontId="0" fillId="5" borderId="0" xfId="2" applyFont="1" applyFill="1" applyAlignment="1" applyProtection="1"/>
    <xf numFmtId="0" fontId="8" fillId="5" borderId="0" xfId="10" applyFont="1" applyFill="1" applyAlignment="1" applyProtection="1">
      <alignment horizontal="left"/>
    </xf>
    <xf numFmtId="0" fontId="0" fillId="5" borderId="0" xfId="2" applyFont="1" applyFill="1" applyAlignment="1" applyProtection="1">
      <alignment horizontal="left"/>
    </xf>
    <xf numFmtId="0" fontId="0" fillId="0" borderId="0" xfId="0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14" applyFont="1" applyFill="1" applyAlignment="1" applyProtection="1">
      <alignment horizontal="left" vertical="center"/>
    </xf>
    <xf numFmtId="0" fontId="1" fillId="5" borderId="0" xfId="12" applyFont="1" applyFill="1" applyAlignment="1" applyProtection="1">
      <alignment vertical="center"/>
    </xf>
    <xf numFmtId="0" fontId="7" fillId="0" borderId="0" xfId="13" applyFont="1" applyAlignment="1" applyProtection="1">
      <alignment horizontal="center"/>
      <protection locked="0"/>
    </xf>
    <xf numFmtId="0" fontId="1" fillId="0" borderId="0" xfId="7" applyFont="1" applyAlignment="1">
      <alignment horizontal="left"/>
    </xf>
    <xf numFmtId="0" fontId="2" fillId="0" borderId="0" xfId="13" applyFont="1" applyAlignment="1" applyProtection="1">
      <alignment vertical="center"/>
      <protection locked="0"/>
    </xf>
    <xf numFmtId="0" fontId="0" fillId="0" borderId="0" xfId="0" applyBorder="1" applyAlignment="1"/>
    <xf numFmtId="0" fontId="7" fillId="0" borderId="0" xfId="0" applyFont="1" applyAlignment="1"/>
    <xf numFmtId="0" fontId="7" fillId="0" borderId="0" xfId="0" applyFont="1" applyFill="1" applyAlignment="1"/>
    <xf numFmtId="0" fontId="7" fillId="3" borderId="0" xfId="0" applyFont="1" applyFill="1" applyAlignment="1"/>
    <xf numFmtId="0" fontId="1" fillId="0" borderId="0" xfId="15" applyFont="1" applyAlignment="1"/>
    <xf numFmtId="0" fontId="8" fillId="0" borderId="0" xfId="3" applyFont="1" applyAlignment="1"/>
    <xf numFmtId="0" fontId="11" fillId="0" borderId="0" xfId="7" applyFont="1" applyAlignment="1"/>
    <xf numFmtId="0" fontId="1" fillId="0" borderId="0" xfId="7" applyFont="1" applyFill="1" applyAlignment="1"/>
    <xf numFmtId="0" fontId="0" fillId="0" borderId="0" xfId="0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0" fillId="0" borderId="0" xfId="7" applyFont="1" applyFill="1" applyBorder="1" applyAlignment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7" applyFont="1" applyFill="1" applyBorder="1" applyAlignment="1"/>
    <xf numFmtId="0" fontId="1" fillId="0" borderId="0" xfId="0" applyFont="1" applyAlignment="1"/>
    <xf numFmtId="0" fontId="13" fillId="0" borderId="2" xfId="3" applyFont="1" applyFill="1" applyBorder="1" applyAlignment="1"/>
    <xf numFmtId="0" fontId="9" fillId="0" borderId="2" xfId="3" applyFill="1" applyBorder="1" applyAlignment="1"/>
    <xf numFmtId="0" fontId="9" fillId="0" borderId="0" xfId="3" applyFill="1" applyBorder="1" applyAlignment="1"/>
    <xf numFmtId="0" fontId="13" fillId="0" borderId="0" xfId="3" applyFont="1" applyFill="1" applyBorder="1" applyAlignment="1"/>
    <xf numFmtId="0" fontId="1" fillId="0" borderId="0" xfId="0" applyFont="1" applyFill="1" applyAlignment="1"/>
    <xf numFmtId="0" fontId="9" fillId="0" borderId="0" xfId="3" applyAlignment="1"/>
    <xf numFmtId="0" fontId="0" fillId="0" borderId="0" xfId="7" applyFont="1" applyAlignment="1"/>
    <xf numFmtId="0" fontId="16" fillId="0" borderId="0" xfId="7" applyFill="1" applyAlignment="1"/>
    <xf numFmtId="0" fontId="0" fillId="0" borderId="0" xfId="7" applyFont="1" applyFill="1" applyAlignment="1"/>
    <xf numFmtId="0" fontId="14" fillId="0" borderId="0" xfId="14" applyFont="1">
      <alignment vertical="center"/>
    </xf>
    <xf numFmtId="49" fontId="16" fillId="0" borderId="0" xfId="13" applyNumberFormat="1" applyFill="1" applyAlignment="1"/>
    <xf numFmtId="164" fontId="16" fillId="0" borderId="2" xfId="7" applyNumberFormat="1" applyBorder="1" applyAlignment="1"/>
    <xf numFmtId="0" fontId="16" fillId="0" borderId="2" xfId="7" applyBorder="1" applyAlignment="1"/>
    <xf numFmtId="49" fontId="16" fillId="0" borderId="2" xfId="7" applyNumberFormat="1" applyBorder="1" applyAlignment="1"/>
    <xf numFmtId="0" fontId="16" fillId="6" borderId="2" xfId="7" applyFill="1" applyBorder="1" applyAlignment="1"/>
    <xf numFmtId="0" fontId="0" fillId="0" borderId="2" xfId="7" applyFont="1" applyBorder="1" applyAlignment="1"/>
    <xf numFmtId="49" fontId="0" fillId="0" borderId="2" xfId="7" applyNumberFormat="1" applyFont="1" applyBorder="1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8" fillId="8" borderId="2" xfId="0" applyFont="1" applyFill="1" applyBorder="1" applyAlignment="1">
      <alignment horizontal="center" vertical="center" wrapText="1"/>
    </xf>
    <xf numFmtId="1" fontId="0" fillId="7" borderId="2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</cellXfs>
  <cellStyles count="17">
    <cellStyle name="Hyperlink" xfId="3" builtinId="8"/>
    <cellStyle name="Hyperlink 2" xfId="10"/>
    <cellStyle name="Link" xfId="5"/>
    <cellStyle name="Normal" xfId="0" builtinId="0"/>
    <cellStyle name="Normal 2" xfId="8"/>
    <cellStyle name="Normal 2 2" xfId="11"/>
    <cellStyle name="Normal 3" xfId="9"/>
    <cellStyle name="Normal 4" xfId="6"/>
    <cellStyle name="Standard 2" xfId="7"/>
    <cellStyle name="Standard 2 2" xfId="12"/>
    <cellStyle name="Standard 3" xfId="13"/>
    <cellStyle name="Standard 3 2" xfId="2"/>
    <cellStyle name="Standard 4" xfId="14"/>
    <cellStyle name="Standard 4 2" xfId="4"/>
    <cellStyle name="Standard 5" xfId="15"/>
    <cellStyle name="Standard 6" xfId="1"/>
    <cellStyle name="Standard 6 2" xfId="1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581025</xdr:colOff>
      <xdr:row>328</xdr:row>
      <xdr:rowOff>76200</xdr:rowOff>
    </xdr:to>
    <xdr:sp macro="" textlink="">
      <xdr:nvSpPr>
        <xdr:cNvPr id="4097" name="Rectangle 4" hidden="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rrowheads="1"/>
        </xdr:cNvSpPr>
      </xdr:nvSpPr>
      <xdr:spPr>
        <a:xfrm>
          <a:off x="0" y="0"/>
          <a:ext cx="15852140" cy="109353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beve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delMerged/excels/new%20folder/Model%20Input%20Document%20Template%200.3%20-%20CP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roject/Alfanar/RD%20Decision%20Tree/Catalog%20for%20Breaker/Template-Circuit%20breaker%20Master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it Breaker"/>
      <sheetName val="Breaker Classification"/>
      <sheetName val="Compare with suppli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Relationship Id="rId6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8" sqref="B8"/>
    </sheetView>
  </sheetViews>
  <sheetFormatPr defaultColWidth="9" defaultRowHeight="15"/>
  <cols>
    <col min="1" max="1" width="11.42578125" style="101"/>
    <col min="2" max="2" width="39.5703125" style="102" customWidth="1"/>
    <col min="3" max="3" width="7.85546875" style="103" customWidth="1"/>
    <col min="4" max="4" width="10.140625" style="102" customWidth="1"/>
    <col min="5" max="5" width="21.5703125" style="102" customWidth="1"/>
    <col min="6" max="6" width="24.42578125" style="102" customWidth="1"/>
    <col min="7" max="7" width="23.7109375" style="104" customWidth="1"/>
    <col min="8" max="8" width="27.7109375" style="104" customWidth="1"/>
  </cols>
  <sheetData>
    <row r="1" spans="1:8">
      <c r="A1" s="101" t="s">
        <v>0</v>
      </c>
      <c r="B1" s="102" t="s">
        <v>1</v>
      </c>
      <c r="C1" s="103" t="s">
        <v>2</v>
      </c>
      <c r="D1" s="102" t="s">
        <v>3</v>
      </c>
      <c r="E1" s="102" t="s">
        <v>4</v>
      </c>
      <c r="F1" s="102" t="s">
        <v>5</v>
      </c>
      <c r="G1" s="104" t="s">
        <v>6</v>
      </c>
      <c r="H1" s="104" t="s">
        <v>7</v>
      </c>
    </row>
    <row r="2" spans="1:8">
      <c r="A2" s="101">
        <v>42404</v>
      </c>
      <c r="B2" s="102" t="s">
        <v>8</v>
      </c>
      <c r="C2" s="103" t="s">
        <v>9</v>
      </c>
      <c r="D2" s="102" t="s">
        <v>10</v>
      </c>
      <c r="E2" s="102" t="s">
        <v>11</v>
      </c>
      <c r="F2" s="102" t="s">
        <v>12</v>
      </c>
    </row>
    <row r="3" spans="1:8">
      <c r="A3" s="101">
        <v>42405</v>
      </c>
      <c r="B3" s="102" t="s">
        <v>13</v>
      </c>
      <c r="C3" s="103" t="s">
        <v>14</v>
      </c>
      <c r="D3" s="102" t="s">
        <v>10</v>
      </c>
      <c r="E3" s="102" t="s">
        <v>11</v>
      </c>
      <c r="F3" s="102" t="s">
        <v>12</v>
      </c>
    </row>
    <row r="4" spans="1:8">
      <c r="A4" s="101">
        <v>42408</v>
      </c>
      <c r="B4" s="102" t="s">
        <v>15</v>
      </c>
      <c r="C4" s="103" t="s">
        <v>16</v>
      </c>
      <c r="D4" s="102" t="s">
        <v>10</v>
      </c>
      <c r="E4" s="102" t="s">
        <v>11</v>
      </c>
      <c r="F4" s="102" t="s">
        <v>12</v>
      </c>
    </row>
    <row r="5" spans="1:8">
      <c r="A5" s="101">
        <v>42445</v>
      </c>
      <c r="B5" s="102" t="s">
        <v>17</v>
      </c>
      <c r="C5" s="103" t="s">
        <v>18</v>
      </c>
      <c r="D5" s="102" t="s">
        <v>10</v>
      </c>
      <c r="E5" s="102" t="s">
        <v>11</v>
      </c>
      <c r="F5" s="102" t="s">
        <v>12</v>
      </c>
    </row>
    <row r="6" spans="1:8">
      <c r="A6" s="101">
        <v>42450</v>
      </c>
      <c r="B6" s="102" t="s">
        <v>17</v>
      </c>
      <c r="C6" s="103" t="s">
        <v>19</v>
      </c>
      <c r="D6" s="102" t="s">
        <v>10</v>
      </c>
      <c r="E6" s="102" t="s">
        <v>11</v>
      </c>
      <c r="F6" s="102" t="s">
        <v>12</v>
      </c>
    </row>
    <row r="7" spans="1:8">
      <c r="A7" s="101">
        <v>42464</v>
      </c>
      <c r="B7" s="105" t="s">
        <v>20</v>
      </c>
      <c r="C7" s="106" t="s">
        <v>21</v>
      </c>
      <c r="D7" s="102" t="s">
        <v>10</v>
      </c>
      <c r="E7" s="102" t="s">
        <v>11</v>
      </c>
      <c r="F7" s="102" t="s">
        <v>12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27"/>
  <sheetViews>
    <sheetView workbookViewId="0">
      <selection activeCell="F14" sqref="F14"/>
    </sheetView>
  </sheetViews>
  <sheetFormatPr defaultColWidth="9" defaultRowHeight="15"/>
  <cols>
    <col min="2" max="3" width="21" customWidth="1"/>
    <col min="7" max="8" width="28.7109375" customWidth="1"/>
  </cols>
  <sheetData>
    <row r="1" spans="1:7">
      <c r="A1" t="s">
        <v>22</v>
      </c>
      <c r="F1" t="s">
        <v>23</v>
      </c>
    </row>
    <row r="2" spans="1:7">
      <c r="B2" t="s">
        <v>24</v>
      </c>
      <c r="C2" t="s">
        <v>25</v>
      </c>
      <c r="F2" t="s">
        <v>26</v>
      </c>
      <c r="G2" t="s">
        <v>27</v>
      </c>
    </row>
    <row r="3" spans="1:7">
      <c r="B3" t="s">
        <v>28</v>
      </c>
    </row>
    <row r="4" spans="1:7">
      <c r="B4" t="s">
        <v>29</v>
      </c>
      <c r="C4" t="s">
        <v>30</v>
      </c>
    </row>
    <row r="5" spans="1:7">
      <c r="B5" t="s">
        <v>31</v>
      </c>
      <c r="C5" t="s">
        <v>32</v>
      </c>
    </row>
    <row r="6" spans="1:7">
      <c r="B6" t="s">
        <v>33</v>
      </c>
      <c r="C6" t="s">
        <v>32</v>
      </c>
    </row>
    <row r="7" spans="1:7">
      <c r="B7" t="s">
        <v>34</v>
      </c>
      <c r="C7" t="s">
        <v>32</v>
      </c>
    </row>
    <row r="8" spans="1:7">
      <c r="B8" s="97" t="s">
        <v>35</v>
      </c>
      <c r="C8" s="97" t="s">
        <v>36</v>
      </c>
      <c r="D8" s="97" t="s">
        <v>37</v>
      </c>
    </row>
    <row r="9" spans="1:7">
      <c r="B9" s="97" t="s">
        <v>38</v>
      </c>
      <c r="C9" s="97" t="s">
        <v>36</v>
      </c>
      <c r="D9" s="97" t="s">
        <v>37</v>
      </c>
    </row>
    <row r="10" spans="1:7">
      <c r="B10" s="3" t="s">
        <v>39</v>
      </c>
      <c r="C10" s="3" t="s">
        <v>40</v>
      </c>
    </row>
    <row r="11" spans="1:7">
      <c r="B11" s="3" t="s">
        <v>41</v>
      </c>
      <c r="C11" s="1" t="s">
        <v>42</v>
      </c>
    </row>
    <row r="12" spans="1:7">
      <c r="B12" s="97" t="s">
        <v>43</v>
      </c>
      <c r="C12" s="98" t="s">
        <v>44</v>
      </c>
      <c r="D12" s="97"/>
      <c r="E12" s="97"/>
    </row>
    <row r="13" spans="1:7">
      <c r="B13" t="s">
        <v>45</v>
      </c>
      <c r="C13" t="s">
        <v>46</v>
      </c>
    </row>
    <row r="14" spans="1:7">
      <c r="B14" t="s">
        <v>47</v>
      </c>
    </row>
    <row r="15" spans="1:7">
      <c r="B15" t="s">
        <v>48</v>
      </c>
      <c r="C15" t="b">
        <v>1</v>
      </c>
    </row>
    <row r="16" spans="1:7">
      <c r="A16" t="s">
        <v>49</v>
      </c>
    </row>
    <row r="17" spans="2:3">
      <c r="B17" t="s">
        <v>50</v>
      </c>
      <c r="C17" t="s">
        <v>32</v>
      </c>
    </row>
    <row r="18" spans="2:3">
      <c r="B18" s="99" t="s">
        <v>51</v>
      </c>
    </row>
    <row r="19" spans="2:3">
      <c r="B19" s="99" t="s">
        <v>52</v>
      </c>
      <c r="C19" s="100"/>
    </row>
    <row r="27" spans="2:3"/>
  </sheetData>
  <pageMargins left="0.69930555555555596" right="0.69930555555555596" top="0.78680555555555598" bottom="0.78680555555555598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87"/>
  <sheetViews>
    <sheetView workbookViewId="0">
      <selection activeCell="J43" sqref="J43"/>
    </sheetView>
  </sheetViews>
  <sheetFormatPr defaultColWidth="11.42578125" defaultRowHeight="15"/>
  <cols>
    <col min="1" max="2" width="17" customWidth="1"/>
    <col min="3" max="3" width="53.42578125" customWidth="1"/>
    <col min="4" max="4" width="19.28515625" customWidth="1"/>
    <col min="5" max="5" width="16.42578125" customWidth="1"/>
    <col min="6" max="6" width="6.140625" customWidth="1"/>
    <col min="7" max="7" width="8" customWidth="1"/>
    <col min="8" max="8" width="2" customWidth="1"/>
    <col min="9" max="9" width="3.7109375" customWidth="1"/>
    <col min="10" max="10" width="24" customWidth="1"/>
    <col min="11" max="11" width="23.5703125" customWidth="1"/>
    <col min="12" max="13" width="19.7109375" customWidth="1"/>
    <col min="14" max="14" width="22.7109375" customWidth="1"/>
    <col min="15" max="15" width="23.42578125" customWidth="1"/>
    <col min="16" max="16" width="11.140625" customWidth="1"/>
    <col min="17" max="17" width="17.42578125" customWidth="1"/>
    <col min="25" max="56" width="11.42578125" hidden="1" customWidth="1"/>
    <col min="57" max="57" width="11.42578125" customWidth="1"/>
    <col min="58" max="58" width="56.42578125" customWidth="1"/>
  </cols>
  <sheetData>
    <row r="2" spans="1:62" ht="15" customHeight="1">
      <c r="C2" s="78"/>
      <c r="K2" s="89" t="s">
        <v>53</v>
      </c>
      <c r="L2" s="89"/>
      <c r="BF2" s="78" t="s">
        <v>54</v>
      </c>
      <c r="BI2" s="78" t="s">
        <v>55</v>
      </c>
    </row>
    <row r="3" spans="1:62" ht="15.75" customHeight="1">
      <c r="C3" s="79"/>
      <c r="D3" s="13"/>
      <c r="E3" s="13"/>
      <c r="F3" s="13"/>
      <c r="G3" s="13"/>
      <c r="J3" t="s">
        <v>56</v>
      </c>
      <c r="K3" s="90" t="s">
        <v>57</v>
      </c>
      <c r="L3" s="91" t="s">
        <v>58</v>
      </c>
      <c r="M3" s="92" t="s">
        <v>59</v>
      </c>
      <c r="N3" s="92" t="s">
        <v>60</v>
      </c>
      <c r="O3" s="93" t="s">
        <v>61</v>
      </c>
      <c r="P3" s="92" t="s">
        <v>62</v>
      </c>
      <c r="Q3" s="92" t="s">
        <v>63</v>
      </c>
      <c r="R3" s="92" t="s">
        <v>64</v>
      </c>
      <c r="S3" s="95" t="s">
        <v>65</v>
      </c>
      <c r="BF3" s="95" t="s">
        <v>66</v>
      </c>
      <c r="BI3" s="79" t="s">
        <v>67</v>
      </c>
    </row>
    <row r="4" spans="1:62" ht="15.75" customHeight="1">
      <c r="C4" s="79"/>
      <c r="D4" s="13"/>
      <c r="E4" s="13"/>
      <c r="G4" s="13"/>
      <c r="K4" s="3" t="s">
        <v>68</v>
      </c>
      <c r="L4" t="s">
        <v>68</v>
      </c>
      <c r="M4" s="3" t="s">
        <v>68</v>
      </c>
      <c r="N4" s="3" t="s">
        <v>68</v>
      </c>
      <c r="O4" s="3" t="s">
        <v>68</v>
      </c>
      <c r="P4" s="3" t="s">
        <v>68</v>
      </c>
      <c r="Q4" s="3" t="s">
        <v>68</v>
      </c>
      <c r="R4" s="3" t="s">
        <v>68</v>
      </c>
      <c r="S4" s="3" t="s">
        <v>69</v>
      </c>
      <c r="BF4" s="79"/>
      <c r="BI4" s="79"/>
    </row>
    <row r="5" spans="1:62" s="13" customFormat="1">
      <c r="A5" s="80" t="s">
        <v>70</v>
      </c>
      <c r="B5" s="13" t="s">
        <v>71</v>
      </c>
      <c r="C5" s="13" t="s">
        <v>72</v>
      </c>
      <c r="D5" s="13" t="s">
        <v>73</v>
      </c>
      <c r="E5" s="13" t="s">
        <v>41</v>
      </c>
      <c r="F5" s="81" t="s">
        <v>35</v>
      </c>
      <c r="G5" s="81" t="s">
        <v>38</v>
      </c>
      <c r="H5" s="13" t="s">
        <v>74</v>
      </c>
      <c r="I5" s="13" t="s">
        <v>75</v>
      </c>
      <c r="J5" s="13" t="s">
        <v>76</v>
      </c>
      <c r="K5" s="94" t="s">
        <v>77</v>
      </c>
      <c r="L5" s="89" t="s">
        <v>78</v>
      </c>
      <c r="M5" s="94" t="s">
        <v>79</v>
      </c>
      <c r="N5" s="94" t="s">
        <v>80</v>
      </c>
      <c r="O5" s="94" t="s">
        <v>81</v>
      </c>
      <c r="P5" s="94" t="s">
        <v>82</v>
      </c>
      <c r="Q5" s="94" t="s">
        <v>83</v>
      </c>
      <c r="R5" s="81" t="s">
        <v>84</v>
      </c>
      <c r="S5" s="13" t="s">
        <v>85</v>
      </c>
      <c r="BF5" s="96" t="s">
        <v>26</v>
      </c>
      <c r="BG5" s="96" t="s">
        <v>86</v>
      </c>
      <c r="BI5" s="96" t="s">
        <v>26</v>
      </c>
      <c r="BJ5" s="96" t="s">
        <v>86</v>
      </c>
    </row>
    <row r="6" spans="1:62" s="74" customFormat="1">
      <c r="A6" s="82">
        <v>1049123</v>
      </c>
      <c r="B6" s="82">
        <v>1049123</v>
      </c>
      <c r="C6" s="83" t="s">
        <v>87</v>
      </c>
      <c r="D6" s="84" t="s">
        <v>88</v>
      </c>
      <c r="E6" s="84" t="s">
        <v>89</v>
      </c>
      <c r="F6" s="84" t="b">
        <v>0</v>
      </c>
      <c r="G6" s="84" t="b">
        <v>0</v>
      </c>
      <c r="J6" t="s">
        <v>90</v>
      </c>
      <c r="M6"/>
      <c r="N6"/>
      <c r="O6"/>
      <c r="P6"/>
      <c r="Q6"/>
      <c r="BF6" s="83" t="s">
        <v>87</v>
      </c>
    </row>
    <row r="7" spans="1:62" s="74" customFormat="1">
      <c r="A7" s="82">
        <v>1071991</v>
      </c>
      <c r="B7" s="82">
        <v>1071991</v>
      </c>
      <c r="C7" s="83" t="s">
        <v>91</v>
      </c>
      <c r="D7" s="84" t="s">
        <v>88</v>
      </c>
      <c r="E7" s="84" t="s">
        <v>89</v>
      </c>
      <c r="F7" s="84" t="b">
        <v>0</v>
      </c>
      <c r="G7" s="84" t="b">
        <v>0</v>
      </c>
      <c r="J7" t="s">
        <v>90</v>
      </c>
      <c r="L7"/>
      <c r="M7"/>
      <c r="N7"/>
      <c r="O7"/>
      <c r="P7"/>
      <c r="Q7"/>
      <c r="BF7" s="83" t="s">
        <v>91</v>
      </c>
    </row>
    <row r="8" spans="1:62" s="74" customFormat="1">
      <c r="A8" s="82">
        <v>1058602</v>
      </c>
      <c r="B8" s="82">
        <v>1058602</v>
      </c>
      <c r="C8" t="s">
        <v>92</v>
      </c>
      <c r="D8" s="84" t="s">
        <v>88</v>
      </c>
      <c r="E8" s="84" t="s">
        <v>89</v>
      </c>
      <c r="F8" s="84" t="b">
        <v>0</v>
      </c>
      <c r="G8" s="84" t="b">
        <v>0</v>
      </c>
      <c r="J8" t="s">
        <v>90</v>
      </c>
      <c r="L8"/>
      <c r="M8"/>
      <c r="N8"/>
      <c r="O8"/>
      <c r="P8"/>
      <c r="Q8"/>
      <c r="BF8" s="83" t="s">
        <v>92</v>
      </c>
    </row>
    <row r="9" spans="1:62" s="74" customFormat="1">
      <c r="A9" s="82">
        <v>1088228</v>
      </c>
      <c r="B9" s="85">
        <v>1088228</v>
      </c>
      <c r="C9" t="s">
        <v>93</v>
      </c>
      <c r="D9" s="84" t="s">
        <v>88</v>
      </c>
      <c r="E9" s="84" t="s">
        <v>89</v>
      </c>
      <c r="F9" s="84" t="b">
        <v>0</v>
      </c>
      <c r="G9" s="84" t="b">
        <v>0</v>
      </c>
      <c r="J9" t="s">
        <v>90</v>
      </c>
      <c r="L9"/>
      <c r="M9"/>
      <c r="N9"/>
      <c r="O9"/>
      <c r="P9"/>
      <c r="Q9"/>
      <c r="BF9" s="83" t="s">
        <v>93</v>
      </c>
    </row>
    <row r="10" spans="1:62" s="74" customFormat="1">
      <c r="A10" s="82">
        <v>1090257</v>
      </c>
      <c r="B10" s="85">
        <v>1090257</v>
      </c>
      <c r="C10" t="s">
        <v>94</v>
      </c>
      <c r="D10" s="84" t="s">
        <v>88</v>
      </c>
      <c r="E10" s="84" t="s">
        <v>89</v>
      </c>
      <c r="F10" s="84" t="b">
        <v>0</v>
      </c>
      <c r="G10" s="84" t="b">
        <v>0</v>
      </c>
      <c r="J10" t="s">
        <v>90</v>
      </c>
      <c r="L10"/>
      <c r="M10"/>
      <c r="N10"/>
      <c r="O10"/>
      <c r="P10"/>
      <c r="Q10"/>
      <c r="BF10" s="83" t="s">
        <v>94</v>
      </c>
    </row>
    <row r="11" spans="1:62" s="74" customFormat="1">
      <c r="A11" s="82" t="s">
        <v>95</v>
      </c>
      <c r="B11" s="85" t="s">
        <v>95</v>
      </c>
      <c r="C11" t="s">
        <v>96</v>
      </c>
      <c r="D11" s="84" t="s">
        <v>88</v>
      </c>
      <c r="E11" s="84" t="s">
        <v>89</v>
      </c>
      <c r="F11" s="84" t="b">
        <v>0</v>
      </c>
      <c r="G11" s="84" t="b">
        <v>0</v>
      </c>
      <c r="J11" t="s">
        <v>90</v>
      </c>
      <c r="L11"/>
      <c r="M11"/>
      <c r="N11"/>
      <c r="O11"/>
      <c r="P11"/>
      <c r="Q11"/>
      <c r="BF11" s="83" t="s">
        <v>96</v>
      </c>
    </row>
    <row r="12" spans="1:62" s="74" customFormat="1">
      <c r="A12" s="82">
        <v>1071996</v>
      </c>
      <c r="B12" s="85">
        <v>1071996</v>
      </c>
      <c r="C12" t="s">
        <v>97</v>
      </c>
      <c r="D12" s="84" t="s">
        <v>88</v>
      </c>
      <c r="E12" s="84" t="s">
        <v>89</v>
      </c>
      <c r="F12" s="84" t="b">
        <v>0</v>
      </c>
      <c r="G12" s="84" t="b">
        <v>0</v>
      </c>
      <c r="J12" t="s">
        <v>90</v>
      </c>
      <c r="L12"/>
      <c r="M12"/>
      <c r="N12"/>
      <c r="O12"/>
      <c r="P12"/>
      <c r="Q12"/>
      <c r="BF12" s="83" t="s">
        <v>97</v>
      </c>
    </row>
    <row r="13" spans="1:62" s="75" customFormat="1">
      <c r="A13" s="86"/>
      <c r="B13" s="86"/>
      <c r="F13" s="84"/>
      <c r="G13" s="84"/>
      <c r="BF13" s="83"/>
    </row>
    <row r="14" spans="1:62" s="75" customFormat="1">
      <c r="A14" s="86"/>
      <c r="B14" s="86"/>
      <c r="F14" s="84"/>
      <c r="G14" s="84"/>
      <c r="BF14" s="83"/>
    </row>
    <row r="15" spans="1:62" s="76" customFormat="1">
      <c r="A15" s="86"/>
      <c r="B15" s="86"/>
      <c r="C15" s="75"/>
      <c r="F15" s="84"/>
      <c r="G15" s="84"/>
      <c r="BF15" s="83"/>
    </row>
    <row r="16" spans="1:62" s="76" customFormat="1">
      <c r="A16" s="86"/>
      <c r="B16" s="86"/>
      <c r="C16" s="75"/>
      <c r="F16" s="84"/>
      <c r="G16" s="84"/>
      <c r="BF16" s="83"/>
    </row>
    <row r="17" spans="1:58" s="75" customFormat="1">
      <c r="A17" s="86"/>
      <c r="B17" s="86"/>
      <c r="F17" s="84"/>
      <c r="G17" s="84"/>
      <c r="BF17" s="83"/>
    </row>
    <row r="18" spans="1:58" s="75" customFormat="1">
      <c r="A18" s="86"/>
      <c r="B18" s="86"/>
      <c r="F18" s="84"/>
      <c r="G18" s="84"/>
      <c r="BF18" s="83"/>
    </row>
    <row r="19" spans="1:58" s="75" customFormat="1">
      <c r="A19" s="86"/>
      <c r="B19" s="86"/>
      <c r="F19" s="84"/>
      <c r="G19" s="84"/>
      <c r="BF19" s="83"/>
    </row>
    <row r="20" spans="1:58" s="75" customFormat="1">
      <c r="A20" s="86"/>
      <c r="B20" s="86"/>
      <c r="F20" s="84"/>
      <c r="G20" s="84"/>
      <c r="BF20" s="83"/>
    </row>
    <row r="21" spans="1:58" s="77" customFormat="1">
      <c r="A21" s="87"/>
      <c r="B21" s="87"/>
      <c r="F21" s="88"/>
      <c r="G21" s="88"/>
      <c r="BF21" s="87"/>
    </row>
    <row r="22" spans="1:58" s="77" customFormat="1">
      <c r="A22" s="87"/>
      <c r="B22" s="87"/>
      <c r="F22" s="88"/>
      <c r="G22" s="88"/>
      <c r="BF22" s="87"/>
    </row>
    <row r="23" spans="1:58" s="77" customFormat="1">
      <c r="A23" s="87"/>
      <c r="B23" s="87"/>
      <c r="F23" s="88"/>
      <c r="G23" s="88"/>
      <c r="BF23" s="87"/>
    </row>
    <row r="24" spans="1:58" s="77" customFormat="1">
      <c r="A24" s="87"/>
      <c r="B24" s="87"/>
      <c r="F24" s="88"/>
      <c r="G24" s="88"/>
      <c r="BF24" s="87"/>
    </row>
    <row r="25" spans="1:58" s="77" customFormat="1">
      <c r="A25" s="87"/>
      <c r="B25" s="87"/>
      <c r="F25" s="88"/>
      <c r="G25" s="88"/>
      <c r="BF25" s="87"/>
    </row>
    <row r="26" spans="1:58" s="77" customFormat="1">
      <c r="A26" s="87"/>
      <c r="B26" s="87"/>
      <c r="F26" s="88"/>
      <c r="G26" s="88"/>
      <c r="BF26" s="87"/>
    </row>
    <row r="27" spans="1:58" s="77" customFormat="1">
      <c r="A27" s="87"/>
      <c r="B27" s="87"/>
      <c r="F27" s="88"/>
      <c r="G27" s="88"/>
      <c r="BF27" s="87"/>
    </row>
    <row r="28" spans="1:58" s="77" customFormat="1">
      <c r="A28" s="87"/>
      <c r="B28" s="87"/>
      <c r="F28" s="88"/>
      <c r="G28" s="88"/>
      <c r="BF28" s="87"/>
    </row>
    <row r="29" spans="1:58" s="77" customFormat="1">
      <c r="A29" s="87"/>
      <c r="B29" s="87"/>
      <c r="F29" s="88"/>
      <c r="G29" s="88"/>
      <c r="BF29" s="87"/>
    </row>
    <row r="30" spans="1:58" s="77" customFormat="1">
      <c r="A30" s="87"/>
      <c r="B30" s="87"/>
      <c r="F30" s="88"/>
      <c r="G30" s="88"/>
      <c r="BF30" s="87"/>
    </row>
    <row r="31" spans="1:58" s="77" customFormat="1">
      <c r="A31" s="87"/>
      <c r="B31" s="87"/>
      <c r="F31" s="88"/>
      <c r="G31" s="88"/>
      <c r="BF31" s="87"/>
    </row>
    <row r="32" spans="1:58" s="77" customFormat="1">
      <c r="A32" s="87"/>
      <c r="B32" s="87"/>
      <c r="F32" s="88"/>
      <c r="G32" s="88"/>
      <c r="BF32" s="87"/>
    </row>
    <row r="33" spans="1:58" s="77" customFormat="1">
      <c r="A33" s="87"/>
      <c r="B33" s="87"/>
      <c r="F33" s="88"/>
      <c r="G33" s="88"/>
      <c r="BF33" s="87"/>
    </row>
    <row r="34" spans="1:58" s="77" customFormat="1">
      <c r="A34" s="87"/>
      <c r="B34" s="87"/>
      <c r="F34" s="88"/>
      <c r="G34" s="88"/>
      <c r="BF34" s="87"/>
    </row>
    <row r="35" spans="1:58" s="77" customFormat="1">
      <c r="A35" s="87"/>
      <c r="B35" s="87"/>
      <c r="F35" s="88"/>
      <c r="G35" s="88"/>
      <c r="BF35" s="87"/>
    </row>
    <row r="36" spans="1:58" s="77" customFormat="1">
      <c r="A36" s="87"/>
      <c r="B36" s="87"/>
      <c r="F36" s="88"/>
      <c r="G36" s="88"/>
      <c r="BF36" s="87"/>
    </row>
    <row r="37" spans="1:58" s="77" customFormat="1">
      <c r="A37" s="87"/>
      <c r="B37" s="87"/>
      <c r="F37" s="88"/>
      <c r="G37" s="88"/>
      <c r="BF37" s="87"/>
    </row>
    <row r="38" spans="1:58" s="77" customFormat="1">
      <c r="A38" s="87"/>
      <c r="B38" s="87"/>
      <c r="F38" s="88"/>
      <c r="G38" s="88"/>
      <c r="BF38" s="87"/>
    </row>
    <row r="39" spans="1:58" s="77" customFormat="1">
      <c r="A39" s="87"/>
      <c r="B39" s="87"/>
      <c r="F39" s="88"/>
      <c r="G39" s="88"/>
      <c r="BF39" s="87"/>
    </row>
    <row r="40" spans="1:58" s="77" customFormat="1">
      <c r="A40" s="87"/>
      <c r="B40" s="87"/>
      <c r="F40" s="88"/>
      <c r="G40" s="88"/>
      <c r="BF40" s="87"/>
    </row>
    <row r="41" spans="1:58" s="77" customFormat="1">
      <c r="A41" s="87"/>
      <c r="B41" s="87"/>
      <c r="F41" s="88"/>
      <c r="G41" s="88"/>
      <c r="BF41" s="87"/>
    </row>
    <row r="42" spans="1:58" s="77" customFormat="1">
      <c r="A42" s="87"/>
      <c r="B42" s="87"/>
      <c r="F42" s="88"/>
      <c r="G42" s="88"/>
      <c r="BF42" s="87"/>
    </row>
    <row r="43" spans="1:58" s="77" customFormat="1">
      <c r="A43" s="87"/>
      <c r="B43" s="87"/>
      <c r="F43" s="88"/>
      <c r="G43" s="88"/>
      <c r="BF43" s="87"/>
    </row>
    <row r="44" spans="1:58" s="77" customFormat="1">
      <c r="A44" s="87"/>
      <c r="B44" s="87"/>
      <c r="F44" s="88"/>
      <c r="G44" s="88"/>
      <c r="BF44" s="87"/>
    </row>
    <row r="45" spans="1:58" s="77" customFormat="1">
      <c r="A45" s="87"/>
      <c r="B45" s="87"/>
      <c r="F45" s="88"/>
      <c r="G45" s="88"/>
      <c r="BF45" s="87"/>
    </row>
    <row r="46" spans="1:58" s="77" customFormat="1">
      <c r="A46" s="87"/>
      <c r="B46" s="87"/>
      <c r="F46" s="88"/>
      <c r="G46" s="88"/>
      <c r="BF46" s="87"/>
    </row>
    <row r="47" spans="1:58" s="77" customFormat="1">
      <c r="A47" s="87"/>
      <c r="B47" s="87"/>
      <c r="F47" s="88"/>
      <c r="G47" s="88"/>
      <c r="BF47" s="87"/>
    </row>
    <row r="48" spans="1:58" s="77" customFormat="1">
      <c r="A48" s="87"/>
      <c r="B48" s="87"/>
      <c r="F48" s="88"/>
      <c r="G48" s="88"/>
      <c r="BF48" s="87"/>
    </row>
    <row r="49" spans="1:58" s="77" customFormat="1">
      <c r="A49" s="87"/>
      <c r="B49" s="87"/>
      <c r="F49" s="88"/>
      <c r="G49" s="88"/>
      <c r="BF49" s="87"/>
    </row>
    <row r="50" spans="1:58" s="77" customFormat="1" ht="13.9" customHeight="1">
      <c r="A50" s="87"/>
      <c r="B50" s="87"/>
      <c r="F50" s="88"/>
      <c r="G50" s="88"/>
      <c r="BF50" s="87"/>
    </row>
    <row r="51" spans="1:58" s="77" customFormat="1" ht="13.9" customHeight="1">
      <c r="A51" s="87"/>
      <c r="B51" s="87"/>
      <c r="F51" s="88"/>
      <c r="G51" s="88"/>
      <c r="BF51" s="87"/>
    </row>
    <row r="52" spans="1:58" s="77" customFormat="1" ht="13.9" customHeight="1">
      <c r="A52" s="87"/>
      <c r="B52" s="87"/>
      <c r="F52" s="88"/>
      <c r="G52" s="88"/>
      <c r="BF52" s="87"/>
    </row>
    <row r="53" spans="1:58" s="77" customFormat="1" ht="13.9" customHeight="1">
      <c r="A53" s="87"/>
      <c r="B53" s="87"/>
      <c r="F53" s="88"/>
      <c r="G53" s="88"/>
      <c r="BF53" s="87"/>
    </row>
    <row r="54" spans="1:58" s="77" customFormat="1" ht="13.9" customHeight="1">
      <c r="A54" s="87"/>
      <c r="B54" s="87"/>
      <c r="F54" s="88"/>
      <c r="G54" s="88"/>
      <c r="BF54" s="87"/>
    </row>
    <row r="55" spans="1:58" s="77" customFormat="1" ht="13.9" customHeight="1">
      <c r="A55" s="87"/>
      <c r="B55" s="87"/>
      <c r="F55" s="88"/>
      <c r="G55" s="88"/>
      <c r="BF55" s="87"/>
    </row>
    <row r="56" spans="1:58" s="77" customFormat="1" ht="13.9" customHeight="1">
      <c r="A56" s="87"/>
      <c r="B56" s="87"/>
      <c r="F56" s="88"/>
      <c r="G56" s="88"/>
      <c r="BF56" s="87"/>
    </row>
    <row r="57" spans="1:58" s="77" customFormat="1" ht="13.9" customHeight="1">
      <c r="A57" s="87"/>
      <c r="B57" s="87"/>
      <c r="F57" s="88"/>
      <c r="G57" s="88"/>
      <c r="BF57" s="87"/>
    </row>
    <row r="58" spans="1:58" s="77" customFormat="1" ht="13.9" customHeight="1">
      <c r="A58" s="87"/>
      <c r="B58" s="87"/>
      <c r="F58" s="88"/>
      <c r="G58" s="88"/>
      <c r="BF58" s="87"/>
    </row>
    <row r="59" spans="1:58" s="77" customFormat="1" ht="13.9" customHeight="1">
      <c r="A59" s="87"/>
      <c r="B59" s="87"/>
      <c r="F59" s="88"/>
      <c r="G59" s="88"/>
      <c r="BF59" s="87"/>
    </row>
    <row r="60" spans="1:58" s="77" customFormat="1" ht="13.9" customHeight="1">
      <c r="A60" s="87"/>
      <c r="B60" s="87"/>
      <c r="F60" s="88"/>
      <c r="G60" s="88"/>
      <c r="BF60" s="87"/>
    </row>
    <row r="61" spans="1:58" s="77" customFormat="1" ht="13.9" customHeight="1">
      <c r="A61" s="87"/>
      <c r="B61" s="87"/>
      <c r="F61" s="88"/>
      <c r="G61" s="88"/>
      <c r="BF61" s="87"/>
    </row>
    <row r="62" spans="1:58">
      <c r="D62" s="77"/>
      <c r="E62" s="77"/>
      <c r="F62" s="88"/>
      <c r="G62" s="88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87"/>
    </row>
    <row r="63" spans="1:58">
      <c r="D63" s="77"/>
      <c r="E63" s="77"/>
      <c r="F63" s="88"/>
      <c r="G63" s="88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87"/>
    </row>
    <row r="64" spans="1:58">
      <c r="D64" s="77"/>
      <c r="E64" s="77"/>
      <c r="F64" s="88"/>
      <c r="G64" s="88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87"/>
    </row>
    <row r="65" spans="4:58">
      <c r="D65" s="77"/>
      <c r="E65" s="77"/>
      <c r="F65" s="88"/>
      <c r="G65" s="88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87"/>
    </row>
    <row r="66" spans="4:58">
      <c r="D66" s="77"/>
      <c r="E66" s="77"/>
      <c r="F66" s="88"/>
      <c r="G66" s="88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87"/>
    </row>
    <row r="67" spans="4:58">
      <c r="D67" s="77"/>
      <c r="E67" s="77"/>
      <c r="F67" s="88"/>
      <c r="G67" s="88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87"/>
    </row>
    <row r="68" spans="4:58">
      <c r="D68" s="77"/>
      <c r="E68" s="77"/>
      <c r="F68" s="88"/>
      <c r="G68" s="88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87"/>
    </row>
    <row r="69" spans="4:58">
      <c r="D69" s="77"/>
      <c r="E69" s="77"/>
      <c r="F69" s="88"/>
      <c r="G69" s="88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87"/>
    </row>
    <row r="70" spans="4:58">
      <c r="D70" s="77"/>
      <c r="E70" s="77"/>
      <c r="F70" s="88"/>
      <c r="G70" s="88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87"/>
    </row>
    <row r="71" spans="4:58">
      <c r="D71" s="77"/>
      <c r="E71" s="77"/>
      <c r="F71" s="88"/>
      <c r="G71" s="88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87"/>
    </row>
    <row r="72" spans="4:58">
      <c r="D72" s="77"/>
      <c r="E72" s="77"/>
      <c r="F72" s="88"/>
      <c r="G72" s="88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87"/>
    </row>
    <row r="73" spans="4:58">
      <c r="D73" s="77"/>
      <c r="E73" s="77"/>
      <c r="F73" s="88"/>
      <c r="G73" s="88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87"/>
    </row>
    <row r="74" spans="4:58">
      <c r="D74" s="77"/>
      <c r="E74" s="77"/>
      <c r="F74" s="88"/>
      <c r="G74" s="88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87"/>
    </row>
    <row r="75" spans="4:58">
      <c r="D75" s="77"/>
      <c r="E75" s="77"/>
      <c r="F75" s="88"/>
      <c r="G75" s="88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87"/>
    </row>
    <row r="76" spans="4:58">
      <c r="D76" s="77"/>
      <c r="E76" s="77"/>
      <c r="F76" s="88"/>
      <c r="G76" s="88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87"/>
    </row>
    <row r="77" spans="4:58">
      <c r="D77" s="77"/>
      <c r="E77" s="77"/>
      <c r="F77" s="88"/>
      <c r="G77" s="88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87"/>
    </row>
    <row r="78" spans="4:58">
      <c r="D78" s="77"/>
      <c r="E78" s="77"/>
      <c r="F78" s="88"/>
      <c r="G78" s="88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87"/>
    </row>
    <row r="79" spans="4:58">
      <c r="D79" s="77"/>
      <c r="E79" s="77"/>
      <c r="F79" s="88"/>
      <c r="G79" s="88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87"/>
    </row>
    <row r="80" spans="4:58">
      <c r="D80" s="77"/>
      <c r="E80" s="77"/>
      <c r="F80" s="88"/>
      <c r="G80" s="88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87"/>
    </row>
    <row r="81" spans="4:58">
      <c r="D81" s="77"/>
      <c r="E81" s="77"/>
      <c r="F81" s="88"/>
      <c r="G81" s="88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87"/>
    </row>
    <row r="82" spans="4:58">
      <c r="D82" s="77"/>
      <c r="E82" s="77"/>
      <c r="F82" s="88"/>
      <c r="G82" s="88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87"/>
    </row>
    <row r="83" spans="4:58">
      <c r="D83" s="77"/>
      <c r="E83" s="77"/>
      <c r="F83" s="88"/>
      <c r="G83" s="88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87"/>
    </row>
    <row r="84" spans="4:58">
      <c r="D84" s="77"/>
      <c r="E84" s="77"/>
      <c r="F84" s="88"/>
      <c r="G84" s="88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87"/>
    </row>
    <row r="85" spans="4:58">
      <c r="D85" s="77"/>
      <c r="E85" s="77"/>
      <c r="F85" s="88"/>
      <c r="G85" s="88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87"/>
    </row>
    <row r="86" spans="4:58">
      <c r="D86" s="77"/>
      <c r="E86" s="77"/>
      <c r="F86" s="88"/>
      <c r="G86" s="88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87"/>
    </row>
    <row r="87" spans="4:58">
      <c r="D87" s="77"/>
      <c r="E87" s="77"/>
      <c r="F87" s="88"/>
      <c r="G87" s="88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87"/>
    </row>
  </sheetData>
  <hyperlinks>
    <hyperlink ref="BI3" r:id="rId1" tooltip="http://www.w3.org/2000/01/rdf-schema#comment"/>
    <hyperlink ref="L3" r:id="rId2"/>
    <hyperlink ref="K3" r:id="rId3"/>
    <hyperlink ref="O3" r:id="rId4" tooltip="http://www.inmindcomputing.com/application/products/products-schema.owl#materialRoutingBusbarCellHrs"/>
    <hyperlink ref="S3" r:id="rId5"/>
    <hyperlink ref="BF3" r:id="rId6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T397"/>
  <sheetViews>
    <sheetView tabSelected="1" zoomScale="85" zoomScaleNormal="85" workbookViewId="0">
      <pane xSplit="18" topLeftCell="S1" activePane="topRight" state="frozen"/>
      <selection pane="topRight" activeCell="M14" sqref="M14"/>
    </sheetView>
  </sheetViews>
  <sheetFormatPr defaultColWidth="11.42578125" defaultRowHeight="15" outlineLevelCol="1"/>
  <cols>
    <col min="1" max="2" width="30.7109375" style="14" customWidth="1"/>
    <col min="3" max="3" width="29.28515625" style="14" customWidth="1"/>
    <col min="4" max="4" width="8.42578125" style="14" customWidth="1"/>
    <col min="5" max="5" width="10.42578125" style="14" customWidth="1"/>
    <col min="6" max="6" width="7.42578125" style="14" customWidth="1"/>
    <col min="7" max="7" width="10" style="14" customWidth="1"/>
    <col min="8" max="8" width="5.85546875" style="14" customWidth="1"/>
    <col min="9" max="11" width="6.42578125" style="14" customWidth="1"/>
    <col min="12" max="15" width="6.42578125" style="14" customWidth="1" outlineLevel="1"/>
    <col min="16" max="16" width="5.85546875" style="14" customWidth="1" outlineLevel="1"/>
    <col min="17" max="17" width="25.28515625" style="14" customWidth="1"/>
    <col min="18" max="18" width="19.85546875" style="14" customWidth="1"/>
    <col min="19" max="19" width="11.42578125" style="14"/>
    <col min="20" max="20" width="11.42578125" style="14" customWidth="1"/>
    <col min="21" max="21" width="11.42578125" style="14" customWidth="1" outlineLevel="1"/>
    <col min="22" max="22" width="9.42578125" style="14" customWidth="1" outlineLevel="1"/>
    <col min="23" max="23" width="11.42578125" style="14" customWidth="1" outlineLevel="1"/>
    <col min="24" max="24" width="0.140625" style="14" customWidth="1" outlineLevel="1"/>
    <col min="25" max="48" width="11.42578125" style="14" customWidth="1" outlineLevel="1"/>
    <col min="49" max="49" width="11.42578125" style="14" customWidth="1" collapsed="1"/>
    <col min="50" max="55" width="11.42578125" style="14" hidden="1" customWidth="1" outlineLevel="1"/>
    <col min="56" max="56" width="14.140625" style="14" hidden="1" customWidth="1" outlineLevel="1"/>
    <col min="57" max="61" width="11.42578125" style="14" hidden="1" customWidth="1" outlineLevel="1"/>
    <col min="62" max="64" width="11.42578125" style="14"/>
    <col min="65" max="65" width="7.28515625" style="14" customWidth="1"/>
    <col min="66" max="66" width="6.7109375" style="14" customWidth="1"/>
    <col min="67" max="67" width="5.85546875" style="14" customWidth="1"/>
    <col min="68" max="68" width="6" style="14" customWidth="1"/>
    <col min="69" max="69" width="6.42578125" style="14" customWidth="1"/>
    <col min="70" max="70" width="6.7109375" style="14" customWidth="1"/>
    <col min="71" max="71" width="7.42578125" style="14" customWidth="1"/>
    <col min="72" max="72" width="6.42578125" style="14" customWidth="1"/>
    <col min="73" max="73" width="5.85546875" style="14" customWidth="1"/>
    <col min="74" max="74" width="6.140625" style="14" customWidth="1"/>
    <col min="75" max="75" width="5.140625" style="14" customWidth="1"/>
    <col min="76" max="76" width="4.140625" style="14" customWidth="1"/>
    <col min="77" max="77" width="5.140625" style="14" customWidth="1"/>
    <col min="78" max="78" width="5.42578125" style="14" customWidth="1"/>
    <col min="79" max="79" width="6.7109375" style="14" customWidth="1"/>
    <col min="80" max="80" width="5.7109375" style="14" customWidth="1"/>
    <col min="81" max="81" width="5.42578125" style="14" customWidth="1"/>
    <col min="82" max="84" width="4.42578125" style="14" customWidth="1"/>
    <col min="85" max="85" width="4.28515625" style="14" customWidth="1"/>
    <col min="86" max="86" width="3.42578125" style="14" customWidth="1"/>
    <col min="87" max="87" width="5.140625" style="14" customWidth="1"/>
    <col min="88" max="88" width="5.42578125" style="14" customWidth="1"/>
    <col min="89" max="90" width="5.140625" style="14" customWidth="1"/>
    <col min="91" max="91" width="4.5703125" style="14" customWidth="1"/>
    <col min="92" max="92" width="5.28515625" style="14" customWidth="1"/>
    <col min="93" max="93" width="5.42578125" style="14" customWidth="1"/>
    <col min="94" max="94" width="5.28515625" style="14" customWidth="1"/>
    <col min="95" max="95" width="5.7109375" style="14" customWidth="1"/>
    <col min="96" max="96" width="6.42578125" style="14" customWidth="1"/>
    <col min="97" max="97" width="5.42578125" style="14" customWidth="1"/>
    <col min="98" max="98" width="6.42578125" style="14" customWidth="1"/>
    <col min="99" max="99" width="5" style="14" customWidth="1"/>
    <col min="100" max="16384" width="11.42578125" style="14"/>
  </cols>
  <sheetData>
    <row r="1" spans="1:124">
      <c r="A1" s="15"/>
      <c r="B1" s="15"/>
      <c r="C1" s="16"/>
      <c r="D1" s="17"/>
      <c r="E1" s="17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5"/>
      <c r="R1" s="34"/>
      <c r="S1" s="35"/>
      <c r="T1" s="36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</row>
    <row r="2" spans="1:124">
      <c r="A2" s="15"/>
      <c r="B2" s="15"/>
      <c r="C2" s="16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5"/>
      <c r="R2" s="34"/>
      <c r="S2" s="35"/>
      <c r="T2" s="37" t="s">
        <v>98</v>
      </c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 t="s">
        <v>99</v>
      </c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5"/>
      <c r="BJ2" s="44" t="s">
        <v>100</v>
      </c>
      <c r="BK2" s="35" t="s">
        <v>101</v>
      </c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64" t="s">
        <v>102</v>
      </c>
      <c r="CW2" s="64"/>
      <c r="CX2" s="56"/>
      <c r="CY2" s="56"/>
      <c r="CZ2" s="56"/>
      <c r="DA2" s="64" t="s">
        <v>103</v>
      </c>
      <c r="DB2" s="64"/>
      <c r="DC2" s="64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</row>
    <row r="3" spans="1:124" ht="15.75">
      <c r="A3" s="19" t="s">
        <v>104</v>
      </c>
      <c r="B3" s="19"/>
      <c r="C3" s="19" t="s">
        <v>105</v>
      </c>
      <c r="D3" s="20" t="s">
        <v>106</v>
      </c>
      <c r="E3" s="19" t="s">
        <v>107</v>
      </c>
      <c r="F3" s="19" t="s">
        <v>108</v>
      </c>
      <c r="G3" s="19" t="s">
        <v>109</v>
      </c>
      <c r="H3" s="18" t="s">
        <v>110</v>
      </c>
      <c r="I3" s="19" t="s">
        <v>111</v>
      </c>
      <c r="J3" s="33" t="s">
        <v>112</v>
      </c>
      <c r="K3" s="33" t="s">
        <v>113</v>
      </c>
      <c r="L3" s="33" t="s">
        <v>114</v>
      </c>
      <c r="M3" s="33" t="s">
        <v>115</v>
      </c>
      <c r="N3" s="33" t="s">
        <v>116</v>
      </c>
      <c r="O3" s="33" t="s">
        <v>117</v>
      </c>
      <c r="P3" s="16" t="s">
        <v>37</v>
      </c>
      <c r="Q3" s="39" t="s">
        <v>118</v>
      </c>
      <c r="R3" s="33" t="s">
        <v>119</v>
      </c>
      <c r="S3" s="40" t="s">
        <v>120</v>
      </c>
      <c r="T3" s="41" t="s">
        <v>121</v>
      </c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55" t="s">
        <v>122</v>
      </c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4" t="s">
        <v>123</v>
      </c>
      <c r="BK3" s="57" t="s">
        <v>124</v>
      </c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63"/>
      <c r="CQ3" s="58"/>
      <c r="CR3" s="58"/>
      <c r="CS3" s="58"/>
      <c r="CT3" s="58"/>
      <c r="CU3" s="58"/>
      <c r="CV3" s="65" t="s">
        <v>66</v>
      </c>
      <c r="CW3" s="66"/>
      <c r="CX3" s="58"/>
      <c r="CY3" s="58"/>
      <c r="CZ3" s="58"/>
      <c r="DA3" s="65" t="s">
        <v>67</v>
      </c>
      <c r="DB3" s="66"/>
      <c r="DC3" s="66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</row>
    <row r="4" spans="1:124">
      <c r="A4" s="15"/>
      <c r="B4" s="15"/>
      <c r="C4" s="16"/>
      <c r="D4" s="17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/>
      <c r="R4" s="34"/>
      <c r="S4" s="35"/>
      <c r="T4" s="36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59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</row>
    <row r="5" spans="1:124" s="13" customFormat="1" ht="92.25">
      <c r="A5" s="21" t="s">
        <v>125</v>
      </c>
      <c r="B5" s="22" t="s">
        <v>126</v>
      </c>
      <c r="C5" s="17" t="s">
        <v>127</v>
      </c>
      <c r="D5" s="17" t="s">
        <v>106</v>
      </c>
      <c r="E5" s="23" t="s">
        <v>128</v>
      </c>
      <c r="F5" s="24" t="s">
        <v>129</v>
      </c>
      <c r="G5" s="24" t="s">
        <v>130</v>
      </c>
      <c r="H5" s="24" t="s">
        <v>110</v>
      </c>
      <c r="I5" s="24" t="s">
        <v>131</v>
      </c>
      <c r="J5" s="24" t="s">
        <v>132</v>
      </c>
      <c r="K5" s="24" t="s">
        <v>133</v>
      </c>
      <c r="L5" s="24" t="s">
        <v>134</v>
      </c>
      <c r="M5" s="24" t="s">
        <v>135</v>
      </c>
      <c r="N5" s="24" t="s">
        <v>136</v>
      </c>
      <c r="O5" s="24" t="s">
        <v>137</v>
      </c>
      <c r="P5" s="24" t="s">
        <v>138</v>
      </c>
      <c r="Q5" s="42" t="s">
        <v>139</v>
      </c>
      <c r="R5" s="43" t="s">
        <v>140</v>
      </c>
      <c r="S5" s="44" t="s">
        <v>141</v>
      </c>
      <c r="T5" s="45" t="s">
        <v>98</v>
      </c>
      <c r="U5" s="44" t="s">
        <v>98</v>
      </c>
      <c r="V5" s="44" t="s">
        <v>98</v>
      </c>
      <c r="W5" s="44" t="s">
        <v>98</v>
      </c>
      <c r="X5" s="44" t="s">
        <v>98</v>
      </c>
      <c r="Y5" s="44" t="s">
        <v>98</v>
      </c>
      <c r="Z5" s="44" t="s">
        <v>98</v>
      </c>
      <c r="AA5" s="44" t="s">
        <v>98</v>
      </c>
      <c r="AB5" s="44" t="s">
        <v>98</v>
      </c>
      <c r="AC5" s="44" t="s">
        <v>98</v>
      </c>
      <c r="AD5" s="44" t="s">
        <v>98</v>
      </c>
      <c r="AE5" s="44" t="s">
        <v>98</v>
      </c>
      <c r="AF5" s="44" t="s">
        <v>98</v>
      </c>
      <c r="AG5" s="44" t="s">
        <v>98</v>
      </c>
      <c r="AH5" s="44" t="s">
        <v>98</v>
      </c>
      <c r="AI5" s="44" t="s">
        <v>98</v>
      </c>
      <c r="AJ5" s="44" t="s">
        <v>98</v>
      </c>
      <c r="AK5" s="44" t="s">
        <v>98</v>
      </c>
      <c r="AL5" s="44" t="s">
        <v>98</v>
      </c>
      <c r="AM5" s="44" t="s">
        <v>98</v>
      </c>
      <c r="AN5" s="44" t="s">
        <v>98</v>
      </c>
      <c r="AO5" s="44" t="s">
        <v>98</v>
      </c>
      <c r="AP5" s="44" t="s">
        <v>98</v>
      </c>
      <c r="AQ5" s="44" t="s">
        <v>98</v>
      </c>
      <c r="AR5" s="44" t="s">
        <v>98</v>
      </c>
      <c r="AS5" s="44" t="s">
        <v>98</v>
      </c>
      <c r="AT5" s="44" t="s">
        <v>98</v>
      </c>
      <c r="AU5" s="44" t="s">
        <v>98</v>
      </c>
      <c r="AV5" s="44" t="s">
        <v>98</v>
      </c>
      <c r="AW5" s="44" t="s">
        <v>99</v>
      </c>
      <c r="AX5" s="44" t="s">
        <v>99</v>
      </c>
      <c r="AY5" s="44" t="s">
        <v>99</v>
      </c>
      <c r="AZ5" s="44" t="s">
        <v>99</v>
      </c>
      <c r="BA5" s="44" t="s">
        <v>99</v>
      </c>
      <c r="BB5" s="44" t="s">
        <v>99</v>
      </c>
      <c r="BC5" s="44" t="s">
        <v>99</v>
      </c>
      <c r="BD5" s="44" t="s">
        <v>99</v>
      </c>
      <c r="BE5" s="44" t="s">
        <v>99</v>
      </c>
      <c r="BF5" s="44" t="s">
        <v>99</v>
      </c>
      <c r="BG5" s="44" t="s">
        <v>99</v>
      </c>
      <c r="BH5" s="44" t="s">
        <v>99</v>
      </c>
      <c r="BI5" s="44" t="s">
        <v>99</v>
      </c>
      <c r="BJ5" s="56"/>
      <c r="BK5" s="44" t="s">
        <v>142</v>
      </c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 t="s">
        <v>26</v>
      </c>
      <c r="CW5" s="60" t="s">
        <v>143</v>
      </c>
      <c r="CX5" s="56"/>
      <c r="CY5" s="56"/>
      <c r="CZ5" s="56"/>
      <c r="DA5" s="60" t="s">
        <v>26</v>
      </c>
      <c r="DB5" s="70" t="s">
        <v>143</v>
      </c>
      <c r="DC5" s="56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</row>
    <row r="6" spans="1:124">
      <c r="A6" s="25" t="s">
        <v>144</v>
      </c>
      <c r="B6" s="25"/>
      <c r="C6" s="25"/>
      <c r="D6" s="25"/>
      <c r="E6" s="25"/>
      <c r="F6" s="25"/>
      <c r="G6" s="25"/>
      <c r="H6" s="26"/>
      <c r="I6" s="26"/>
      <c r="J6" s="26"/>
      <c r="K6" s="26"/>
      <c r="L6" s="26"/>
      <c r="M6" s="26"/>
      <c r="N6" s="26"/>
      <c r="O6" s="26"/>
      <c r="P6" s="26"/>
      <c r="Q6" s="46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CA6" s="61"/>
      <c r="CB6" s="54"/>
      <c r="CC6" s="31"/>
      <c r="CD6" s="32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67"/>
      <c r="CV6" s="50" t="s">
        <v>27</v>
      </c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</row>
    <row r="7" spans="1:124">
      <c r="A7" s="25"/>
      <c r="B7" s="25" t="s">
        <v>145</v>
      </c>
      <c r="C7" s="25"/>
      <c r="D7" s="25"/>
      <c r="E7" s="25"/>
      <c r="F7" s="25"/>
      <c r="G7" s="25"/>
      <c r="H7" s="26"/>
      <c r="I7" s="26"/>
      <c r="J7" s="26"/>
      <c r="K7" s="26"/>
      <c r="L7" s="26"/>
      <c r="M7" s="26"/>
      <c r="N7" s="26"/>
      <c r="O7" s="26"/>
      <c r="P7" s="26"/>
      <c r="Q7" s="46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CA7" s="61"/>
      <c r="CB7" s="54"/>
      <c r="CC7" s="31"/>
      <c r="CD7" s="32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67"/>
      <c r="CV7" s="50" t="s">
        <v>413</v>
      </c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</row>
    <row r="8" spans="1:124">
      <c r="A8" s="25"/>
      <c r="B8" s="25"/>
      <c r="C8" s="25" t="s">
        <v>416</v>
      </c>
      <c r="D8" s="25" t="s">
        <v>147</v>
      </c>
      <c r="E8" s="25"/>
      <c r="F8" s="25" t="s">
        <v>148</v>
      </c>
      <c r="G8" s="25" t="s">
        <v>148</v>
      </c>
      <c r="H8" s="26"/>
      <c r="I8" s="26"/>
      <c r="J8" s="26"/>
      <c r="K8" s="26"/>
      <c r="L8" s="26"/>
      <c r="M8" s="26"/>
      <c r="N8" s="26"/>
      <c r="O8" s="26"/>
      <c r="P8" s="26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CA8" s="61"/>
      <c r="CB8" s="54"/>
      <c r="CC8" s="31"/>
      <c r="CD8" s="32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67"/>
      <c r="CV8" s="50" t="s">
        <v>421</v>
      </c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</row>
    <row r="9" spans="1:124">
      <c r="A9" s="25"/>
      <c r="B9" s="25"/>
      <c r="C9" s="25"/>
      <c r="D9" s="25"/>
      <c r="E9" s="25"/>
      <c r="F9" s="25"/>
      <c r="G9" s="25"/>
      <c r="H9" s="26"/>
      <c r="I9" s="26"/>
      <c r="J9" s="26"/>
      <c r="K9" s="26"/>
      <c r="L9" s="26"/>
      <c r="M9" s="26"/>
      <c r="N9" s="26"/>
      <c r="O9" s="26"/>
      <c r="P9" s="26"/>
      <c r="Q9" s="46" t="s">
        <v>417</v>
      </c>
      <c r="R9" s="46" t="s">
        <v>417</v>
      </c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CA9" s="61"/>
      <c r="CB9" s="54"/>
      <c r="CC9" s="31"/>
      <c r="CD9" s="32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67"/>
      <c r="CV9" s="50" t="s">
        <v>419</v>
      </c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</row>
    <row r="10" spans="1:124">
      <c r="A10" s="25"/>
      <c r="B10" s="25"/>
      <c r="C10" s="25"/>
      <c r="D10" s="25"/>
      <c r="E10" s="25"/>
      <c r="F10" s="25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46" t="s">
        <v>418</v>
      </c>
      <c r="R10" s="46" t="s">
        <v>418</v>
      </c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CA10" s="61"/>
      <c r="CB10" s="54"/>
      <c r="CC10" s="31"/>
      <c r="CD10" s="32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67"/>
      <c r="CV10" s="50" t="s">
        <v>420</v>
      </c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</row>
    <row r="11" spans="1:124">
      <c r="A11" s="25"/>
      <c r="B11" s="25"/>
      <c r="C11" s="25" t="s">
        <v>146</v>
      </c>
      <c r="D11" s="25" t="s">
        <v>147</v>
      </c>
      <c r="E11" s="25"/>
      <c r="F11" s="25" t="s">
        <v>148</v>
      </c>
      <c r="G11" s="25" t="s">
        <v>148</v>
      </c>
      <c r="H11" s="1"/>
      <c r="I11" s="28"/>
      <c r="J11" s="28"/>
      <c r="K11" s="28"/>
      <c r="L11" s="28"/>
      <c r="M11" s="28"/>
      <c r="N11" s="28"/>
      <c r="O11" s="28"/>
      <c r="P11" s="28"/>
      <c r="Q11" s="46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CA11" s="62"/>
      <c r="CB11" s="54"/>
      <c r="CC11" s="54"/>
      <c r="CD11" s="31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67"/>
      <c r="CV11" s="50" t="s">
        <v>149</v>
      </c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</row>
    <row r="12" spans="1:124">
      <c r="A12" s="25"/>
      <c r="B12" s="25"/>
      <c r="C12" s="25"/>
      <c r="D12" s="25"/>
      <c r="E12" s="25"/>
      <c r="F12" s="25"/>
      <c r="G12" s="25"/>
      <c r="H12" s="1"/>
      <c r="I12" s="28"/>
      <c r="J12" s="28"/>
      <c r="K12" s="28"/>
      <c r="L12" s="28"/>
      <c r="M12" s="28"/>
      <c r="N12" s="28"/>
      <c r="O12" s="28"/>
      <c r="P12" s="28"/>
      <c r="Q12" s="25" t="s">
        <v>150</v>
      </c>
      <c r="R12" s="25" t="s">
        <v>150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N12" s="48"/>
      <c r="AO12" s="48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CA12" s="62"/>
      <c r="CB12" s="54"/>
      <c r="CC12" s="32"/>
      <c r="CD12" s="32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67"/>
      <c r="CV12" s="50" t="s">
        <v>151</v>
      </c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</row>
    <row r="13" spans="1:124">
      <c r="A13" s="25"/>
      <c r="B13" s="25"/>
      <c r="C13" s="25"/>
      <c r="D13" s="25"/>
      <c r="E13" s="25"/>
      <c r="F13" s="25"/>
      <c r="G13" s="25"/>
      <c r="H13" s="1"/>
      <c r="I13" s="28"/>
      <c r="J13" s="28"/>
      <c r="K13" s="28"/>
      <c r="L13" s="28"/>
      <c r="M13" s="28"/>
      <c r="N13" s="28"/>
      <c r="O13" s="28"/>
      <c r="P13" s="28"/>
      <c r="Q13" s="25" t="s">
        <v>152</v>
      </c>
      <c r="R13" s="25" t="s">
        <v>152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CA13" s="62"/>
      <c r="CB13" s="54"/>
      <c r="CC13" s="32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67"/>
      <c r="CV13" s="50" t="s">
        <v>153</v>
      </c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</row>
    <row r="14" spans="1:124">
      <c r="A14" s="25"/>
      <c r="B14" s="25"/>
      <c r="C14" s="25"/>
      <c r="D14" s="25"/>
      <c r="E14" s="25"/>
      <c r="F14" s="25"/>
      <c r="G14" s="25"/>
      <c r="H14" s="1"/>
      <c r="I14" s="28"/>
      <c r="J14" s="28"/>
      <c r="K14" s="28"/>
      <c r="L14" s="28"/>
      <c r="M14" s="28"/>
      <c r="N14" s="28"/>
      <c r="O14" s="28"/>
      <c r="P14" s="28"/>
      <c r="Q14" s="25" t="s">
        <v>154</v>
      </c>
      <c r="R14" s="25" t="s">
        <v>154</v>
      </c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CA14" s="62"/>
      <c r="CB14" s="54"/>
      <c r="CC14" s="32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67"/>
      <c r="CV14" s="50" t="s">
        <v>155</v>
      </c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</row>
    <row r="15" spans="1:124">
      <c r="A15" s="25"/>
      <c r="B15" s="25"/>
      <c r="C15" s="25" t="s">
        <v>284</v>
      </c>
      <c r="D15" s="25" t="s">
        <v>147</v>
      </c>
      <c r="E15" s="25"/>
      <c r="F15" s="25" t="s">
        <v>148</v>
      </c>
      <c r="G15" s="25" t="s">
        <v>148</v>
      </c>
      <c r="H15" s="1"/>
      <c r="I15" s="28"/>
      <c r="J15" s="28"/>
      <c r="K15" s="28"/>
      <c r="L15" s="28"/>
      <c r="M15" s="28"/>
      <c r="N15" s="28"/>
      <c r="O15" s="28"/>
      <c r="P15" s="28"/>
      <c r="Q15" s="25" t="str">
        <f>_xlfn.CONCAT("BM_",CV15)</f>
        <v>BM_Material Main Category</v>
      </c>
      <c r="R15" s="25" t="str">
        <f>Q15</f>
        <v>BM_Material Main Category</v>
      </c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CA15" s="62"/>
      <c r="CB15" s="54"/>
      <c r="CC15" s="32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67"/>
      <c r="CV15" s="50" t="s">
        <v>304</v>
      </c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</row>
    <row r="16" spans="1:124">
      <c r="A16" s="25"/>
      <c r="B16" s="25"/>
      <c r="C16" s="25"/>
      <c r="D16" s="25"/>
      <c r="E16" s="25"/>
      <c r="F16" s="25"/>
      <c r="G16" s="25"/>
      <c r="H16" s="1"/>
      <c r="I16" s="28"/>
      <c r="J16" s="28"/>
      <c r="K16" s="28"/>
      <c r="L16" s="28"/>
      <c r="M16" s="28"/>
      <c r="N16" s="28"/>
      <c r="O16" s="28"/>
      <c r="P16" s="28"/>
      <c r="Q16" s="25" t="str">
        <f>_xlfn.CONCAT("BM_",CV16)</f>
        <v>BM_Breaker</v>
      </c>
      <c r="R16" s="25" t="str">
        <f t="shared" ref="R16:R79" si="0">Q16</f>
        <v>BM_Breaker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CA16" s="62"/>
      <c r="CB16" s="54"/>
      <c r="CC16" s="32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67"/>
      <c r="CV16" s="107" t="s">
        <v>27</v>
      </c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</row>
    <row r="17" spans="1:123">
      <c r="A17" s="25"/>
      <c r="B17" s="25"/>
      <c r="C17" s="25"/>
      <c r="D17" s="25"/>
      <c r="E17" s="25"/>
      <c r="F17" s="25"/>
      <c r="G17" s="25"/>
      <c r="H17" s="1"/>
      <c r="I17" s="28"/>
      <c r="J17" s="28"/>
      <c r="K17" s="28"/>
      <c r="L17" s="28"/>
      <c r="M17" s="28"/>
      <c r="N17" s="28"/>
      <c r="O17" s="28"/>
      <c r="P17" s="28"/>
      <c r="Q17" s="25" t="str">
        <f t="shared" ref="Q17:Q80" si="1">_xlfn.CONCAT("BM_",CV17)</f>
        <v>BM_Switch-disconnectors</v>
      </c>
      <c r="R17" s="25" t="str">
        <f t="shared" si="0"/>
        <v>BM_Switch-disconnectors</v>
      </c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CA17" s="62"/>
      <c r="CB17" s="54"/>
      <c r="CC17" s="32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67"/>
      <c r="CV17" s="107" t="s">
        <v>285</v>
      </c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</row>
    <row r="18" spans="1:123">
      <c r="A18" s="25"/>
      <c r="B18" s="25"/>
      <c r="C18" s="25"/>
      <c r="D18" s="25"/>
      <c r="E18" s="25"/>
      <c r="F18" s="25"/>
      <c r="G18" s="25"/>
      <c r="H18" s="1"/>
      <c r="I18" s="28"/>
      <c r="J18" s="28"/>
      <c r="K18" s="28"/>
      <c r="L18" s="28"/>
      <c r="M18" s="28"/>
      <c r="N18" s="28"/>
      <c r="O18" s="28"/>
      <c r="P18" s="28"/>
      <c r="Q18" s="25" t="str">
        <f t="shared" si="1"/>
        <v>BM_Fuses</v>
      </c>
      <c r="R18" s="25" t="str">
        <f t="shared" si="0"/>
        <v>BM_Fuses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CA18" s="62"/>
      <c r="CB18" s="54"/>
      <c r="CC18" s="32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67"/>
      <c r="CV18" s="107" t="s">
        <v>286</v>
      </c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</row>
    <row r="19" spans="1:123">
      <c r="A19" s="25"/>
      <c r="B19" s="25"/>
      <c r="C19" s="25" t="s">
        <v>422</v>
      </c>
      <c r="D19" s="25" t="s">
        <v>147</v>
      </c>
      <c r="E19" s="25"/>
      <c r="F19" s="25" t="s">
        <v>148</v>
      </c>
      <c r="G19" s="25" t="s">
        <v>148</v>
      </c>
      <c r="H19" s="1"/>
      <c r="I19" s="28"/>
      <c r="J19" s="28"/>
      <c r="K19" s="28"/>
      <c r="L19" s="28"/>
      <c r="M19" s="28"/>
      <c r="N19" s="28"/>
      <c r="O19" s="28"/>
      <c r="P19" s="28"/>
      <c r="Q19" s="25" t="str">
        <f t="shared" si="1"/>
        <v>BM_Material Sub Category</v>
      </c>
      <c r="R19" s="25" t="str">
        <f t="shared" si="0"/>
        <v>BM_Material Sub Category</v>
      </c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CA19" s="62"/>
      <c r="CB19" s="54"/>
      <c r="CC19" s="32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67"/>
      <c r="CV19" s="50" t="s">
        <v>303</v>
      </c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</row>
    <row r="20" spans="1:123">
      <c r="A20" s="25"/>
      <c r="B20" s="25"/>
      <c r="C20" s="25"/>
      <c r="D20" s="25"/>
      <c r="E20" s="25"/>
      <c r="F20" s="25"/>
      <c r="G20" s="25"/>
      <c r="H20" s="1"/>
      <c r="I20" s="28"/>
      <c r="J20" s="28"/>
      <c r="K20" s="28"/>
      <c r="L20" s="28"/>
      <c r="M20" s="28"/>
      <c r="N20" s="28"/>
      <c r="O20" s="28"/>
      <c r="P20" s="28"/>
      <c r="Q20" s="25" t="str">
        <f t="shared" si="1"/>
        <v>BM_Air Insulated</v>
      </c>
      <c r="R20" s="25" t="str">
        <f t="shared" si="0"/>
        <v>BM_Air Insulated</v>
      </c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CA20" s="62"/>
      <c r="CB20" s="54"/>
      <c r="CC20" s="32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67"/>
      <c r="CV20" s="107" t="s">
        <v>287</v>
      </c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</row>
    <row r="21" spans="1:123">
      <c r="A21" s="25"/>
      <c r="B21" s="25"/>
      <c r="C21" s="25"/>
      <c r="D21" s="25"/>
      <c r="E21" s="25"/>
      <c r="F21" s="25"/>
      <c r="G21" s="25"/>
      <c r="H21" s="1"/>
      <c r="I21" s="28"/>
      <c r="J21" s="28"/>
      <c r="K21" s="28"/>
      <c r="L21" s="28"/>
      <c r="M21" s="28"/>
      <c r="N21" s="28"/>
      <c r="O21" s="28"/>
      <c r="P21" s="28"/>
      <c r="Q21" s="25" t="str">
        <f t="shared" si="1"/>
        <v>BM_Oil Insulated</v>
      </c>
      <c r="R21" s="25" t="str">
        <f t="shared" si="0"/>
        <v>BM_Oil Insulated</v>
      </c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CA21" s="62"/>
      <c r="CB21" s="54"/>
      <c r="CC21" s="32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67"/>
      <c r="CV21" s="107" t="s">
        <v>288</v>
      </c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</row>
    <row r="22" spans="1:123">
      <c r="A22" s="25"/>
      <c r="B22" s="25"/>
      <c r="C22" s="25"/>
      <c r="D22" s="25"/>
      <c r="E22" s="25"/>
      <c r="F22" s="25"/>
      <c r="G22" s="25"/>
      <c r="H22" s="1"/>
      <c r="I22" s="28"/>
      <c r="J22" s="28"/>
      <c r="K22" s="28"/>
      <c r="L22" s="28"/>
      <c r="M22" s="28"/>
      <c r="N22" s="28"/>
      <c r="O22" s="28"/>
      <c r="P22" s="28"/>
      <c r="Q22" s="25" t="str">
        <f t="shared" si="1"/>
        <v xml:space="preserve">BM_Vacuum Insulated </v>
      </c>
      <c r="R22" s="25" t="str">
        <f t="shared" si="0"/>
        <v xml:space="preserve">BM_Vacuum Insulated </v>
      </c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CA22" s="62"/>
      <c r="CB22" s="54"/>
      <c r="CC22" s="32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67"/>
      <c r="CV22" s="107" t="s">
        <v>289</v>
      </c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</row>
    <row r="23" spans="1:123">
      <c r="A23" s="25"/>
      <c r="B23" s="25"/>
      <c r="C23" s="25"/>
      <c r="D23" s="25"/>
      <c r="E23" s="25"/>
      <c r="F23" s="25"/>
      <c r="G23" s="25"/>
      <c r="H23" s="1"/>
      <c r="I23" s="28"/>
      <c r="J23" s="28"/>
      <c r="K23" s="28"/>
      <c r="L23" s="28"/>
      <c r="M23" s="28"/>
      <c r="N23" s="28"/>
      <c r="O23" s="28"/>
      <c r="P23" s="28"/>
      <c r="Q23" s="25" t="str">
        <f t="shared" si="1"/>
        <v xml:space="preserve">BM_SF6 Insulated </v>
      </c>
      <c r="R23" s="25" t="str">
        <f t="shared" si="0"/>
        <v xml:space="preserve">BM_SF6 Insulated </v>
      </c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CA23" s="62"/>
      <c r="CB23" s="54"/>
      <c r="CC23" s="32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67"/>
      <c r="CV23" s="107" t="s">
        <v>290</v>
      </c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</row>
    <row r="24" spans="1:123">
      <c r="A24" s="25"/>
      <c r="B24" s="25"/>
      <c r="C24" s="25"/>
      <c r="D24" s="25"/>
      <c r="E24" s="25"/>
      <c r="F24" s="25"/>
      <c r="G24" s="25"/>
      <c r="H24" s="1"/>
      <c r="I24" s="28"/>
      <c r="J24" s="28"/>
      <c r="K24" s="28"/>
      <c r="L24" s="28"/>
      <c r="M24" s="28"/>
      <c r="N24" s="28"/>
      <c r="O24" s="28"/>
      <c r="P24" s="28"/>
      <c r="Q24" s="25" t="str">
        <f t="shared" si="1"/>
        <v>BM_ACB</v>
      </c>
      <c r="R24" s="25" t="str">
        <f t="shared" si="0"/>
        <v>BM_ACB</v>
      </c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CA24" s="62"/>
      <c r="CB24" s="54"/>
      <c r="CC24" s="32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67"/>
      <c r="CV24" s="107" t="s">
        <v>291</v>
      </c>
      <c r="CW24" s="67"/>
      <c r="CX24" s="67"/>
      <c r="CY24" s="67"/>
      <c r="CZ24" s="67"/>
      <c r="DA24" s="108" t="s">
        <v>160</v>
      </c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</row>
    <row r="25" spans="1:123">
      <c r="A25" s="25"/>
      <c r="B25" s="25"/>
      <c r="C25" s="25"/>
      <c r="D25" s="25"/>
      <c r="E25" s="25"/>
      <c r="F25" s="25"/>
      <c r="G25" s="25"/>
      <c r="H25" s="1"/>
      <c r="I25" s="28"/>
      <c r="J25" s="28"/>
      <c r="K25" s="28"/>
      <c r="L25" s="28"/>
      <c r="M25" s="28"/>
      <c r="N25" s="28"/>
      <c r="O25" s="28"/>
      <c r="P25" s="28"/>
      <c r="Q25" s="25" t="str">
        <f t="shared" si="1"/>
        <v>BM_PCB</v>
      </c>
      <c r="R25" s="25" t="str">
        <f t="shared" si="0"/>
        <v>BM_PCB</v>
      </c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CA25" s="62"/>
      <c r="CB25" s="54"/>
      <c r="CC25" s="32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67"/>
      <c r="CV25" s="107" t="s">
        <v>292</v>
      </c>
      <c r="CW25" s="67"/>
      <c r="CX25" s="67"/>
      <c r="CY25" s="67"/>
      <c r="CZ25" s="67"/>
      <c r="DA25" s="108" t="s">
        <v>305</v>
      </c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</row>
    <row r="26" spans="1:123">
      <c r="A26" s="25"/>
      <c r="B26" s="25"/>
      <c r="C26" s="25"/>
      <c r="D26" s="25"/>
      <c r="E26" s="25"/>
      <c r="F26" s="25"/>
      <c r="G26" s="25"/>
      <c r="H26" s="1"/>
      <c r="I26" s="28"/>
      <c r="J26" s="28"/>
      <c r="K26" s="28"/>
      <c r="L26" s="28"/>
      <c r="M26" s="28"/>
      <c r="N26" s="28"/>
      <c r="O26" s="28"/>
      <c r="P26" s="28"/>
      <c r="Q26" s="25" t="str">
        <f t="shared" si="1"/>
        <v>BM_MCCB</v>
      </c>
      <c r="R26" s="25" t="str">
        <f t="shared" si="0"/>
        <v>BM_MCCB</v>
      </c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CA26" s="62"/>
      <c r="CB26" s="54"/>
      <c r="CC26" s="32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67"/>
      <c r="CV26" s="107" t="s">
        <v>293</v>
      </c>
      <c r="CW26" s="67"/>
      <c r="CX26" s="67"/>
      <c r="CY26" s="67"/>
      <c r="CZ26" s="67"/>
      <c r="DA26" s="108" t="s">
        <v>162</v>
      </c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</row>
    <row r="27" spans="1:123">
      <c r="A27" s="25"/>
      <c r="B27" s="25"/>
      <c r="C27" s="25"/>
      <c r="D27" s="25"/>
      <c r="E27" s="25"/>
      <c r="F27" s="25"/>
      <c r="G27" s="25"/>
      <c r="H27" s="1"/>
      <c r="I27" s="28"/>
      <c r="J27" s="28"/>
      <c r="K27" s="28"/>
      <c r="L27" s="28"/>
      <c r="M27" s="28"/>
      <c r="N27" s="28"/>
      <c r="O27" s="28"/>
      <c r="P27" s="28"/>
      <c r="Q27" s="25" t="str">
        <f t="shared" si="1"/>
        <v>BM_CBR</v>
      </c>
      <c r="R27" s="25" t="str">
        <f t="shared" si="0"/>
        <v>BM_CBR</v>
      </c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CA27" s="62"/>
      <c r="CB27" s="54"/>
      <c r="CC27" s="32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67"/>
      <c r="CV27" s="107" t="s">
        <v>294</v>
      </c>
      <c r="CW27" s="67"/>
      <c r="CX27" s="67"/>
      <c r="CY27" s="67"/>
      <c r="CZ27" s="67"/>
      <c r="DA27" s="108" t="s">
        <v>306</v>
      </c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</row>
    <row r="28" spans="1:123">
      <c r="A28" s="25"/>
      <c r="B28" s="25"/>
      <c r="C28" s="25"/>
      <c r="D28" s="25"/>
      <c r="E28" s="25"/>
      <c r="F28" s="25"/>
      <c r="G28" s="25"/>
      <c r="H28" s="1"/>
      <c r="I28" s="28"/>
      <c r="J28" s="28"/>
      <c r="K28" s="28"/>
      <c r="L28" s="28"/>
      <c r="M28" s="28"/>
      <c r="N28" s="28"/>
      <c r="O28" s="28"/>
      <c r="P28" s="28"/>
      <c r="Q28" s="25" t="str">
        <f t="shared" si="1"/>
        <v>BM_ICCB</v>
      </c>
      <c r="R28" s="25" t="str">
        <f t="shared" si="0"/>
        <v>BM_ICCB</v>
      </c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CA28" s="62"/>
      <c r="CB28" s="54"/>
      <c r="CC28" s="32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67"/>
      <c r="CV28" s="107" t="s">
        <v>295</v>
      </c>
      <c r="CW28" s="67"/>
      <c r="CX28" s="67"/>
      <c r="CY28" s="67"/>
      <c r="CZ28" s="67"/>
      <c r="DA28" s="108" t="s">
        <v>307</v>
      </c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</row>
    <row r="29" spans="1:123">
      <c r="A29" s="25"/>
      <c r="B29" s="25"/>
      <c r="C29" s="25"/>
      <c r="D29" s="25"/>
      <c r="E29" s="25"/>
      <c r="F29" s="25"/>
      <c r="G29" s="25"/>
      <c r="H29" s="1"/>
      <c r="I29" s="28"/>
      <c r="J29" s="28"/>
      <c r="K29" s="28"/>
      <c r="L29" s="28"/>
      <c r="M29" s="28"/>
      <c r="N29" s="28"/>
      <c r="O29" s="28"/>
      <c r="P29" s="28"/>
      <c r="Q29" s="25" t="str">
        <f t="shared" si="1"/>
        <v>BM_MCP</v>
      </c>
      <c r="R29" s="25" t="str">
        <f t="shared" si="0"/>
        <v>BM_MCP</v>
      </c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CA29" s="62"/>
      <c r="CB29" s="54"/>
      <c r="CC29" s="32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67"/>
      <c r="CV29" s="107" t="s">
        <v>296</v>
      </c>
      <c r="CW29" s="67"/>
      <c r="CX29" s="67"/>
      <c r="CY29" s="67"/>
      <c r="CZ29" s="67"/>
      <c r="DA29" s="108" t="s">
        <v>308</v>
      </c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</row>
    <row r="30" spans="1:123">
      <c r="A30" s="25"/>
      <c r="B30" s="25"/>
      <c r="C30" s="25"/>
      <c r="D30" s="25"/>
      <c r="E30" s="25"/>
      <c r="F30" s="25"/>
      <c r="G30" s="25"/>
      <c r="H30" s="1"/>
      <c r="I30" s="28"/>
      <c r="J30" s="28"/>
      <c r="K30" s="28"/>
      <c r="L30" s="28"/>
      <c r="M30" s="28"/>
      <c r="N30" s="28"/>
      <c r="O30" s="28"/>
      <c r="P30" s="28"/>
      <c r="Q30" s="25" t="str">
        <f t="shared" si="1"/>
        <v>BM_MCB</v>
      </c>
      <c r="R30" s="25" t="str">
        <f t="shared" si="0"/>
        <v>BM_MCB</v>
      </c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CA30" s="62"/>
      <c r="CB30" s="54"/>
      <c r="CC30" s="32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67"/>
      <c r="CV30" s="107" t="s">
        <v>297</v>
      </c>
      <c r="CW30" s="67"/>
      <c r="CX30" s="67"/>
      <c r="CZ30" s="67"/>
      <c r="DA30" s="108" t="s">
        <v>309</v>
      </c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</row>
    <row r="31" spans="1:123">
      <c r="A31" s="25"/>
      <c r="B31" s="25"/>
      <c r="C31" s="25"/>
      <c r="D31" s="25"/>
      <c r="E31" s="25"/>
      <c r="F31" s="25"/>
      <c r="G31" s="25"/>
      <c r="H31" s="1"/>
      <c r="I31" s="28"/>
      <c r="J31" s="28"/>
      <c r="K31" s="28"/>
      <c r="L31" s="28"/>
      <c r="M31" s="28"/>
      <c r="N31" s="28"/>
      <c r="O31" s="28"/>
      <c r="P31" s="28"/>
      <c r="Q31" s="25" t="str">
        <f t="shared" si="1"/>
        <v>BM_RCCB</v>
      </c>
      <c r="R31" s="25" t="str">
        <f t="shared" si="0"/>
        <v>BM_RCCB</v>
      </c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CA31" s="62"/>
      <c r="CB31" s="54"/>
      <c r="CC31" s="32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67"/>
      <c r="CV31" s="107" t="s">
        <v>298</v>
      </c>
      <c r="CW31" s="67"/>
      <c r="CX31" s="67"/>
      <c r="CZ31" s="67"/>
      <c r="DA31" s="108" t="s">
        <v>310</v>
      </c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</row>
    <row r="32" spans="1:123">
      <c r="A32" s="25"/>
      <c r="B32" s="25"/>
      <c r="C32" s="25"/>
      <c r="D32" s="25"/>
      <c r="E32" s="25"/>
      <c r="F32" s="25"/>
      <c r="G32" s="25"/>
      <c r="H32" s="1"/>
      <c r="I32" s="28"/>
      <c r="J32" s="28"/>
      <c r="K32" s="28"/>
      <c r="L32" s="28"/>
      <c r="M32" s="28"/>
      <c r="N32" s="28"/>
      <c r="O32" s="28"/>
      <c r="P32" s="28"/>
      <c r="Q32" s="25" t="str">
        <f t="shared" si="1"/>
        <v>BM_RCBO</v>
      </c>
      <c r="R32" s="25" t="str">
        <f t="shared" si="0"/>
        <v>BM_RCBO</v>
      </c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CA32" s="62"/>
      <c r="CB32" s="54"/>
      <c r="CC32" s="32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67"/>
      <c r="CV32" s="107" t="s">
        <v>299</v>
      </c>
      <c r="CW32" s="67"/>
      <c r="CX32" s="67"/>
      <c r="CZ32" s="67"/>
      <c r="DA32" s="108" t="s">
        <v>311</v>
      </c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</row>
    <row r="33" spans="1:123">
      <c r="A33" s="25"/>
      <c r="B33" s="25"/>
      <c r="C33" s="25"/>
      <c r="D33" s="25"/>
      <c r="E33" s="25"/>
      <c r="F33" s="25"/>
      <c r="G33" s="25"/>
      <c r="H33" s="1"/>
      <c r="I33" s="28"/>
      <c r="J33" s="28"/>
      <c r="K33" s="28"/>
      <c r="L33" s="28"/>
      <c r="M33" s="28"/>
      <c r="N33" s="28"/>
      <c r="O33" s="28"/>
      <c r="P33" s="28"/>
      <c r="Q33" s="25" t="str">
        <f t="shared" si="1"/>
        <v>BM_GFCI</v>
      </c>
      <c r="R33" s="25" t="str">
        <f t="shared" si="0"/>
        <v>BM_GFCI</v>
      </c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CA33" s="62"/>
      <c r="CB33" s="54"/>
      <c r="CC33" s="32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67"/>
      <c r="CV33" s="107" t="s">
        <v>300</v>
      </c>
      <c r="CW33" s="67"/>
      <c r="CX33" s="67"/>
      <c r="CZ33" s="67"/>
      <c r="DA33" s="108" t="s">
        <v>312</v>
      </c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</row>
    <row r="34" spans="1:123">
      <c r="A34" s="25"/>
      <c r="B34" s="25"/>
      <c r="C34" s="25"/>
      <c r="D34" s="25"/>
      <c r="E34" s="25"/>
      <c r="F34" s="25"/>
      <c r="G34" s="25"/>
      <c r="H34" s="1"/>
      <c r="I34" s="28"/>
      <c r="J34" s="28"/>
      <c r="K34" s="28"/>
      <c r="L34" s="28"/>
      <c r="M34" s="28"/>
      <c r="N34" s="28"/>
      <c r="O34" s="28"/>
      <c r="P34" s="28"/>
      <c r="Q34" s="25" t="str">
        <f t="shared" si="1"/>
        <v>BM_AFCI</v>
      </c>
      <c r="R34" s="25" t="str">
        <f t="shared" si="0"/>
        <v>BM_AFCI</v>
      </c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CA34" s="62"/>
      <c r="CB34" s="54"/>
      <c r="CC34" s="32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67"/>
      <c r="CV34" s="107" t="s">
        <v>301</v>
      </c>
      <c r="CW34" s="67"/>
      <c r="CX34" s="67"/>
      <c r="CZ34" s="67"/>
      <c r="DA34" s="108" t="s">
        <v>313</v>
      </c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</row>
    <row r="35" spans="1:123">
      <c r="A35" s="25"/>
      <c r="B35" s="25"/>
      <c r="C35" s="25"/>
      <c r="D35" s="25"/>
      <c r="E35" s="25"/>
      <c r="F35" s="25"/>
      <c r="G35" s="25"/>
      <c r="H35" s="1"/>
      <c r="I35" s="28"/>
      <c r="J35" s="28"/>
      <c r="K35" s="28"/>
      <c r="L35" s="28"/>
      <c r="M35" s="28"/>
      <c r="N35" s="28"/>
      <c r="O35" s="28"/>
      <c r="P35" s="28"/>
      <c r="Q35" s="25" t="str">
        <f t="shared" si="1"/>
        <v>BM_DFCI</v>
      </c>
      <c r="R35" s="25" t="str">
        <f t="shared" si="0"/>
        <v>BM_DFCI</v>
      </c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CA35" s="62"/>
      <c r="CB35" s="54"/>
      <c r="CC35" s="32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67"/>
      <c r="CV35" s="107" t="s">
        <v>302</v>
      </c>
      <c r="CW35" s="67"/>
      <c r="CX35" s="67"/>
      <c r="CZ35" s="67"/>
      <c r="DA35" s="108" t="s">
        <v>314</v>
      </c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</row>
    <row r="36" spans="1:123">
      <c r="A36" s="25"/>
      <c r="B36" s="25"/>
      <c r="C36" s="25" t="s">
        <v>424</v>
      </c>
      <c r="D36" s="25" t="s">
        <v>147</v>
      </c>
      <c r="E36" s="25"/>
      <c r="F36" s="25" t="s">
        <v>148</v>
      </c>
      <c r="G36" s="25" t="s">
        <v>148</v>
      </c>
      <c r="H36" s="1"/>
      <c r="I36" s="28"/>
      <c r="J36" s="28"/>
      <c r="K36" s="28"/>
      <c r="L36" s="28"/>
      <c r="M36" s="28"/>
      <c r="N36" s="28"/>
      <c r="O36" s="28"/>
      <c r="P36" s="28"/>
      <c r="Q36" s="25" t="str">
        <f t="shared" si="1"/>
        <v>BM_Brand</v>
      </c>
      <c r="R36" s="25" t="str">
        <f t="shared" si="0"/>
        <v>BM_Brand</v>
      </c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CA36" s="62"/>
      <c r="CB36" s="54"/>
      <c r="CC36" s="32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67"/>
      <c r="CV36" s="50" t="s">
        <v>329</v>
      </c>
      <c r="CW36" s="67"/>
      <c r="CX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</row>
    <row r="37" spans="1:123">
      <c r="A37" s="25"/>
      <c r="B37" s="25"/>
      <c r="C37" s="25"/>
      <c r="D37" s="25"/>
      <c r="E37" s="25"/>
      <c r="F37" s="25"/>
      <c r="G37" s="25"/>
      <c r="H37" s="1"/>
      <c r="I37" s="28"/>
      <c r="J37" s="28"/>
      <c r="K37" s="28"/>
      <c r="L37" s="28"/>
      <c r="M37" s="28"/>
      <c r="N37" s="28"/>
      <c r="O37" s="28"/>
      <c r="P37" s="28"/>
      <c r="Q37" s="25" t="str">
        <f t="shared" si="1"/>
        <v>BM_TER</v>
      </c>
      <c r="R37" s="25" t="str">
        <f t="shared" si="0"/>
        <v>BM_TER</v>
      </c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CA37" s="62"/>
      <c r="CB37" s="54"/>
      <c r="CC37" s="32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67"/>
      <c r="CV37" s="107" t="s">
        <v>323</v>
      </c>
      <c r="CW37" s="67"/>
      <c r="CX37" s="67"/>
      <c r="CZ37" s="67"/>
      <c r="DA37" s="108" t="s">
        <v>315</v>
      </c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</row>
    <row r="38" spans="1:123">
      <c r="A38" s="25"/>
      <c r="B38" s="25"/>
      <c r="C38" s="25"/>
      <c r="D38" s="25"/>
      <c r="E38" s="25"/>
      <c r="F38" s="25"/>
      <c r="G38" s="25"/>
      <c r="H38" s="1"/>
      <c r="I38" s="28"/>
      <c r="J38" s="28"/>
      <c r="K38" s="28"/>
      <c r="L38" s="28"/>
      <c r="M38" s="28"/>
      <c r="N38" s="28"/>
      <c r="O38" s="28"/>
      <c r="P38" s="28"/>
      <c r="Q38" s="25" t="str">
        <f t="shared" si="1"/>
        <v>BM_ABB</v>
      </c>
      <c r="R38" s="25" t="str">
        <f t="shared" si="0"/>
        <v>BM_ABB</v>
      </c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CA38" s="62"/>
      <c r="CB38" s="54"/>
      <c r="CC38" s="32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67"/>
      <c r="CV38" s="107" t="s">
        <v>316</v>
      </c>
      <c r="CW38" s="67"/>
      <c r="CX38" s="67"/>
      <c r="CY38" s="67"/>
      <c r="CZ38" s="67"/>
      <c r="DA38" s="108" t="s">
        <v>316</v>
      </c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</row>
    <row r="39" spans="1:123">
      <c r="A39" s="25"/>
      <c r="B39" s="25"/>
      <c r="C39" s="25"/>
      <c r="D39" s="25"/>
      <c r="E39" s="25"/>
      <c r="F39" s="25"/>
      <c r="G39" s="25"/>
      <c r="H39" s="1"/>
      <c r="I39" s="28"/>
      <c r="J39" s="28"/>
      <c r="K39" s="28"/>
      <c r="L39" s="28"/>
      <c r="M39" s="28"/>
      <c r="N39" s="28"/>
      <c r="O39" s="28"/>
      <c r="P39" s="28"/>
      <c r="Q39" s="25" t="str">
        <f t="shared" si="1"/>
        <v>BM_MIT</v>
      </c>
      <c r="R39" s="25" t="str">
        <f t="shared" si="0"/>
        <v>BM_MIT</v>
      </c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CA39" s="62"/>
      <c r="CB39" s="54"/>
      <c r="CC39" s="32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67"/>
      <c r="CV39" s="107" t="s">
        <v>324</v>
      </c>
      <c r="CW39" s="67"/>
      <c r="CX39" s="67"/>
      <c r="CY39" s="67"/>
      <c r="CZ39" s="67"/>
      <c r="DA39" s="108" t="s">
        <v>317</v>
      </c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</row>
    <row r="40" spans="1:123">
      <c r="A40" s="25"/>
      <c r="B40" s="25"/>
      <c r="C40" s="25"/>
      <c r="D40" s="25"/>
      <c r="E40" s="25"/>
      <c r="F40" s="25"/>
      <c r="G40" s="25"/>
      <c r="H40" s="1"/>
      <c r="I40" s="28"/>
      <c r="J40" s="28"/>
      <c r="K40" s="28"/>
      <c r="L40" s="28"/>
      <c r="M40" s="28"/>
      <c r="N40" s="28"/>
      <c r="O40" s="28"/>
      <c r="P40" s="28"/>
      <c r="Q40" s="25" t="str">
        <f t="shared" si="1"/>
        <v>BM_SCH</v>
      </c>
      <c r="R40" s="25" t="str">
        <f t="shared" si="0"/>
        <v>BM_SCH</v>
      </c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CA40" s="62"/>
      <c r="CB40" s="54"/>
      <c r="CC40" s="32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67"/>
      <c r="CV40" s="107" t="s">
        <v>325</v>
      </c>
      <c r="CW40" s="67"/>
      <c r="CX40" s="67"/>
      <c r="CY40" s="67"/>
      <c r="CZ40" s="67"/>
      <c r="DA40" s="108" t="s">
        <v>318</v>
      </c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</row>
    <row r="41" spans="1:123">
      <c r="A41" s="25"/>
      <c r="B41" s="25"/>
      <c r="C41" s="25"/>
      <c r="D41" s="25"/>
      <c r="E41" s="25"/>
      <c r="F41" s="25"/>
      <c r="G41" s="25"/>
      <c r="H41" s="1"/>
      <c r="I41" s="28"/>
      <c r="J41" s="28"/>
      <c r="K41" s="28"/>
      <c r="L41" s="28"/>
      <c r="M41" s="28"/>
      <c r="N41" s="28"/>
      <c r="O41" s="28"/>
      <c r="P41" s="28"/>
      <c r="Q41" s="25" t="str">
        <f t="shared" si="1"/>
        <v>BM_LEG</v>
      </c>
      <c r="R41" s="25" t="str">
        <f t="shared" si="0"/>
        <v>BM_LEG</v>
      </c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CA41" s="62"/>
      <c r="CB41" s="54"/>
      <c r="CC41" s="32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67"/>
      <c r="CV41" s="107" t="s">
        <v>326</v>
      </c>
      <c r="CW41" s="67"/>
      <c r="CX41" s="67"/>
      <c r="CY41" s="67"/>
      <c r="CZ41" s="67"/>
      <c r="DA41" s="108" t="s">
        <v>319</v>
      </c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</row>
    <row r="42" spans="1:123">
      <c r="A42" s="25"/>
      <c r="B42" s="25"/>
      <c r="C42" s="25"/>
      <c r="D42" s="25"/>
      <c r="E42" s="25"/>
      <c r="F42" s="25"/>
      <c r="G42" s="25"/>
      <c r="H42" s="1"/>
      <c r="I42" s="28"/>
      <c r="J42" s="28"/>
      <c r="K42" s="28"/>
      <c r="L42" s="28"/>
      <c r="M42" s="28"/>
      <c r="N42" s="28"/>
      <c r="O42" s="28"/>
      <c r="P42" s="28"/>
      <c r="Q42" s="25" t="str">
        <f t="shared" si="1"/>
        <v>BM_GE</v>
      </c>
      <c r="R42" s="25" t="str">
        <f t="shared" si="0"/>
        <v>BM_GE</v>
      </c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CA42" s="62"/>
      <c r="CB42" s="54"/>
      <c r="CC42" s="32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67"/>
      <c r="CV42" s="107" t="s">
        <v>327</v>
      </c>
      <c r="CW42" s="67"/>
      <c r="CX42" s="67"/>
      <c r="CY42" s="67"/>
      <c r="CZ42" s="67"/>
      <c r="DA42" s="108" t="s">
        <v>320</v>
      </c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</row>
    <row r="43" spans="1:123">
      <c r="A43" s="25"/>
      <c r="B43" s="25"/>
      <c r="C43" s="25"/>
      <c r="D43" s="25"/>
      <c r="E43" s="25"/>
      <c r="F43" s="25"/>
      <c r="G43" s="25"/>
      <c r="H43" s="1"/>
      <c r="I43" s="28"/>
      <c r="J43" s="28"/>
      <c r="K43" s="28"/>
      <c r="L43" s="28"/>
      <c r="M43" s="28"/>
      <c r="N43" s="28"/>
      <c r="O43" s="28"/>
      <c r="P43" s="28"/>
      <c r="Q43" s="25" t="str">
        <f t="shared" si="1"/>
        <v>BM_SIE</v>
      </c>
      <c r="R43" s="25" t="str">
        <f t="shared" si="0"/>
        <v>BM_SIE</v>
      </c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CA43" s="62"/>
      <c r="CB43" s="54"/>
      <c r="CC43" s="32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67"/>
      <c r="CV43" s="107" t="s">
        <v>328</v>
      </c>
      <c r="CW43" s="67"/>
      <c r="CX43" s="67"/>
      <c r="CY43" s="67"/>
      <c r="CZ43" s="67"/>
      <c r="DA43" s="108" t="s">
        <v>321</v>
      </c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</row>
    <row r="44" spans="1:123">
      <c r="A44" s="25"/>
      <c r="B44" s="25"/>
      <c r="C44" s="25"/>
      <c r="D44" s="25"/>
      <c r="E44" s="25"/>
      <c r="F44" s="25"/>
      <c r="G44" s="25"/>
      <c r="H44" s="1"/>
      <c r="I44" s="28"/>
      <c r="J44" s="28"/>
      <c r="K44" s="28"/>
      <c r="L44" s="28"/>
      <c r="M44" s="28"/>
      <c r="N44" s="28"/>
      <c r="O44" s="28"/>
      <c r="P44" s="28"/>
      <c r="Q44" s="25" t="str">
        <f t="shared" si="1"/>
        <v>BM_LSIS</v>
      </c>
      <c r="R44" s="25" t="str">
        <f t="shared" si="0"/>
        <v>BM_LSIS</v>
      </c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CA44" s="62"/>
      <c r="CB44" s="54"/>
      <c r="CC44" s="32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67"/>
      <c r="CV44" s="107" t="s">
        <v>322</v>
      </c>
      <c r="CW44" s="67"/>
      <c r="CX44" s="67"/>
      <c r="CY44" s="67"/>
      <c r="CZ44" s="67"/>
      <c r="DA44" s="108" t="s">
        <v>322</v>
      </c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</row>
    <row r="45" spans="1:123">
      <c r="A45" s="25"/>
      <c r="B45" s="25"/>
      <c r="C45" s="25" t="s">
        <v>423</v>
      </c>
      <c r="D45" s="25" t="s">
        <v>147</v>
      </c>
      <c r="E45" s="25"/>
      <c r="F45" s="25" t="s">
        <v>148</v>
      </c>
      <c r="G45" s="25" t="s">
        <v>148</v>
      </c>
      <c r="H45" s="1"/>
      <c r="I45" s="28"/>
      <c r="J45" s="28"/>
      <c r="K45" s="28"/>
      <c r="L45" s="28"/>
      <c r="M45" s="28"/>
      <c r="N45" s="28"/>
      <c r="O45" s="28"/>
      <c r="P45" s="28"/>
      <c r="Q45" s="25" t="str">
        <f t="shared" si="1"/>
        <v>BM_Model</v>
      </c>
      <c r="R45" s="25" t="str">
        <f t="shared" si="0"/>
        <v>BM_Model</v>
      </c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CA45" s="62"/>
      <c r="CB45" s="54"/>
      <c r="CC45" s="32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67"/>
      <c r="CV45" s="50" t="s">
        <v>412</v>
      </c>
      <c r="CW45" s="67"/>
      <c r="CX45" s="67"/>
      <c r="CY45" s="67"/>
      <c r="CZ45" s="67"/>
      <c r="DA45" s="108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</row>
    <row r="46" spans="1:123">
      <c r="A46" s="25"/>
      <c r="B46" s="25"/>
      <c r="C46" s="25"/>
      <c r="D46" s="25"/>
      <c r="E46" s="25"/>
      <c r="F46" s="25"/>
      <c r="G46" s="25"/>
      <c r="H46" s="1"/>
      <c r="I46" s="28"/>
      <c r="J46" s="28"/>
      <c r="K46" s="28"/>
      <c r="L46" s="28"/>
      <c r="M46" s="28"/>
      <c r="N46" s="28"/>
      <c r="O46" s="28"/>
      <c r="P46" s="28"/>
      <c r="Q46" s="25" t="str">
        <f t="shared" si="1"/>
        <v>BM_TD3M06</v>
      </c>
      <c r="R46" s="25" t="str">
        <f t="shared" si="0"/>
        <v>BM_TD3M06</v>
      </c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CA46" s="62"/>
      <c r="CB46" s="54"/>
      <c r="CC46" s="32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67"/>
      <c r="CV46" s="107" t="s">
        <v>330</v>
      </c>
      <c r="CW46" s="67"/>
      <c r="CX46" s="67"/>
      <c r="CY46" s="67"/>
      <c r="CZ46" s="67"/>
      <c r="DA46" s="107" t="s">
        <v>330</v>
      </c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</row>
    <row r="47" spans="1:123">
      <c r="A47" s="25"/>
      <c r="B47" s="25"/>
      <c r="C47" s="25"/>
      <c r="D47" s="25"/>
      <c r="E47" s="25"/>
      <c r="F47" s="25"/>
      <c r="G47" s="25"/>
      <c r="H47" s="1"/>
      <c r="I47" s="28"/>
      <c r="J47" s="28"/>
      <c r="K47" s="28"/>
      <c r="L47" s="28"/>
      <c r="M47" s="28"/>
      <c r="N47" s="28"/>
      <c r="O47" s="28"/>
      <c r="P47" s="28"/>
      <c r="Q47" s="25" t="str">
        <f t="shared" si="1"/>
        <v>BM_TD3M10</v>
      </c>
      <c r="R47" s="25" t="str">
        <f t="shared" si="0"/>
        <v>BM_TD3M10</v>
      </c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CA47" s="62"/>
      <c r="CB47" s="54"/>
      <c r="CC47" s="32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67"/>
      <c r="CV47" s="107" t="s">
        <v>331</v>
      </c>
      <c r="CW47" s="67"/>
      <c r="CX47" s="67"/>
      <c r="CY47" s="67"/>
      <c r="CZ47" s="67"/>
      <c r="DA47" s="107" t="s">
        <v>331</v>
      </c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</row>
    <row r="48" spans="1:123">
      <c r="A48" s="25"/>
      <c r="B48" s="25"/>
      <c r="C48" s="25"/>
      <c r="D48" s="25"/>
      <c r="E48" s="25"/>
      <c r="F48" s="25"/>
      <c r="G48" s="25"/>
      <c r="H48" s="1"/>
      <c r="I48" s="28"/>
      <c r="J48" s="28"/>
      <c r="K48" s="28"/>
      <c r="L48" s="28"/>
      <c r="M48" s="28"/>
      <c r="N48" s="28"/>
      <c r="O48" s="28"/>
      <c r="P48" s="28"/>
      <c r="Q48" s="25" t="str">
        <f t="shared" si="1"/>
        <v>BM_TD3XA</v>
      </c>
      <c r="R48" s="25" t="str">
        <f t="shared" si="0"/>
        <v>BM_TD3XA</v>
      </c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CA48" s="62"/>
      <c r="CB48" s="54"/>
      <c r="CC48" s="32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67"/>
      <c r="CV48" s="107" t="s">
        <v>332</v>
      </c>
      <c r="CW48" s="67"/>
      <c r="CX48" s="67"/>
      <c r="CY48" s="67"/>
      <c r="CZ48" s="67"/>
      <c r="DA48" s="107" t="s">
        <v>332</v>
      </c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</row>
    <row r="49" spans="1:123">
      <c r="A49" s="25"/>
      <c r="B49" s="25"/>
      <c r="C49" s="25"/>
      <c r="D49" s="25"/>
      <c r="E49" s="25"/>
      <c r="F49" s="25"/>
      <c r="G49" s="25"/>
      <c r="H49" s="1"/>
      <c r="I49" s="28"/>
      <c r="J49" s="28"/>
      <c r="K49" s="28"/>
      <c r="L49" s="28"/>
      <c r="M49" s="28"/>
      <c r="N49" s="28"/>
      <c r="O49" s="28"/>
      <c r="P49" s="28"/>
      <c r="Q49" s="25" t="str">
        <f t="shared" si="1"/>
        <v>BM_TD3RCCB</v>
      </c>
      <c r="R49" s="25" t="str">
        <f t="shared" si="0"/>
        <v>BM_TD3RCCB</v>
      </c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CA49" s="62"/>
      <c r="CB49" s="54"/>
      <c r="CC49" s="32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67"/>
      <c r="CV49" s="107" t="s">
        <v>333</v>
      </c>
      <c r="CW49" s="67"/>
      <c r="CX49" s="67"/>
      <c r="CY49" s="67"/>
      <c r="CZ49" s="67"/>
      <c r="DA49" s="107" t="s">
        <v>333</v>
      </c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</row>
    <row r="50" spans="1:123">
      <c r="A50" s="25"/>
      <c r="B50" s="25"/>
      <c r="C50" s="25"/>
      <c r="D50" s="25"/>
      <c r="E50" s="25"/>
      <c r="F50" s="25"/>
      <c r="G50" s="25"/>
      <c r="H50" s="1"/>
      <c r="I50" s="28"/>
      <c r="J50" s="28"/>
      <c r="K50" s="28"/>
      <c r="L50" s="28"/>
      <c r="M50" s="28"/>
      <c r="N50" s="28"/>
      <c r="O50" s="28"/>
      <c r="P50" s="28"/>
      <c r="Q50" s="25" t="str">
        <f t="shared" si="1"/>
        <v>BM_E125-NJ</v>
      </c>
      <c r="R50" s="25" t="str">
        <f t="shared" si="0"/>
        <v>BM_E125-NJ</v>
      </c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CA50" s="62"/>
      <c r="CB50" s="54"/>
      <c r="CC50" s="32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67"/>
      <c r="CV50" s="107" t="s">
        <v>334</v>
      </c>
      <c r="CW50" s="67"/>
      <c r="CX50" s="67"/>
      <c r="CY50" s="67"/>
      <c r="CZ50" s="67"/>
      <c r="DA50" s="107" t="s">
        <v>334</v>
      </c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</row>
    <row r="51" spans="1:123">
      <c r="A51" s="25"/>
      <c r="B51" s="25"/>
      <c r="C51" s="25"/>
      <c r="D51" s="25"/>
      <c r="E51" s="25"/>
      <c r="F51" s="25"/>
      <c r="G51" s="25"/>
      <c r="H51" s="1"/>
      <c r="I51" s="28"/>
      <c r="J51" s="28"/>
      <c r="K51" s="28"/>
      <c r="L51" s="28"/>
      <c r="M51" s="28"/>
      <c r="N51" s="28"/>
      <c r="O51" s="28"/>
      <c r="P51" s="28"/>
      <c r="Q51" s="25" t="str">
        <f t="shared" si="1"/>
        <v>BM_E160-SF</v>
      </c>
      <c r="R51" s="25" t="str">
        <f t="shared" si="0"/>
        <v>BM_E160-SF</v>
      </c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CA51" s="62"/>
      <c r="CB51" s="54"/>
      <c r="CC51" s="32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67"/>
      <c r="CV51" s="107" t="s">
        <v>335</v>
      </c>
      <c r="CW51" s="67"/>
      <c r="CX51" s="67"/>
      <c r="CY51" s="67"/>
      <c r="CZ51" s="67"/>
      <c r="DA51" s="107" t="s">
        <v>335</v>
      </c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</row>
    <row r="52" spans="1:123">
      <c r="A52" s="25"/>
      <c r="B52" s="25"/>
      <c r="C52" s="25"/>
      <c r="D52" s="25"/>
      <c r="E52" s="25"/>
      <c r="F52" s="25"/>
      <c r="G52" s="25"/>
      <c r="H52" s="1"/>
      <c r="I52" s="28"/>
      <c r="J52" s="28"/>
      <c r="K52" s="28"/>
      <c r="L52" s="28"/>
      <c r="M52" s="28"/>
      <c r="N52" s="28"/>
      <c r="O52" s="28"/>
      <c r="P52" s="28"/>
      <c r="Q52" s="25" t="str">
        <f t="shared" si="1"/>
        <v>BM_E160-SJ</v>
      </c>
      <c r="R52" s="25" t="str">
        <f t="shared" si="0"/>
        <v>BM_E160-SJ</v>
      </c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CA52" s="62"/>
      <c r="CB52" s="54"/>
      <c r="CC52" s="32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67"/>
      <c r="CV52" s="107" t="s">
        <v>336</v>
      </c>
      <c r="CW52" s="67"/>
      <c r="CX52" s="67"/>
      <c r="CY52" s="67"/>
      <c r="CZ52" s="67"/>
      <c r="DA52" s="107" t="s">
        <v>336</v>
      </c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</row>
    <row r="53" spans="1:123">
      <c r="A53" s="25"/>
      <c r="B53" s="25"/>
      <c r="C53" s="25"/>
      <c r="D53" s="25"/>
      <c r="E53" s="25"/>
      <c r="F53" s="25"/>
      <c r="G53" s="25"/>
      <c r="H53" s="1"/>
      <c r="I53" s="28"/>
      <c r="J53" s="28"/>
      <c r="K53" s="28"/>
      <c r="L53" s="28"/>
      <c r="M53" s="28"/>
      <c r="N53" s="28"/>
      <c r="O53" s="28"/>
      <c r="P53" s="28"/>
      <c r="Q53" s="25" t="str">
        <f t="shared" si="1"/>
        <v>BM_E250-SCF</v>
      </c>
      <c r="R53" s="25" t="str">
        <f t="shared" si="0"/>
        <v>BM_E250-SCF</v>
      </c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CA53" s="62"/>
      <c r="CB53" s="54"/>
      <c r="CC53" s="32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67"/>
      <c r="CV53" s="107" t="s">
        <v>337</v>
      </c>
      <c r="CW53" s="67"/>
      <c r="CX53" s="67"/>
      <c r="CY53" s="67"/>
      <c r="CZ53" s="67"/>
      <c r="DA53" s="107" t="s">
        <v>337</v>
      </c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</row>
    <row r="54" spans="1:123">
      <c r="A54" s="25"/>
      <c r="B54" s="25"/>
      <c r="C54" s="25"/>
      <c r="D54" s="25"/>
      <c r="E54" s="25"/>
      <c r="F54" s="25"/>
      <c r="G54" s="25"/>
      <c r="H54" s="1"/>
      <c r="I54" s="28"/>
      <c r="J54" s="28"/>
      <c r="K54" s="28"/>
      <c r="L54" s="28"/>
      <c r="M54" s="28"/>
      <c r="N54" s="28"/>
      <c r="O54" s="28"/>
      <c r="P54" s="28"/>
      <c r="Q54" s="25" t="str">
        <f t="shared" si="1"/>
        <v>BM_E250-SF</v>
      </c>
      <c r="R54" s="25" t="str">
        <f t="shared" si="0"/>
        <v>BM_E250-SF</v>
      </c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CA54" s="62"/>
      <c r="CB54" s="54"/>
      <c r="CC54" s="32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67"/>
      <c r="CV54" s="107" t="s">
        <v>338</v>
      </c>
      <c r="CW54" s="67"/>
      <c r="CX54" s="67"/>
      <c r="CY54" s="67"/>
      <c r="CZ54" s="67"/>
      <c r="DA54" s="107" t="s">
        <v>338</v>
      </c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</row>
    <row r="55" spans="1:123">
      <c r="A55" s="25"/>
      <c r="B55" s="25"/>
      <c r="C55" s="25"/>
      <c r="D55" s="25"/>
      <c r="E55" s="25"/>
      <c r="F55" s="25"/>
      <c r="G55" s="25"/>
      <c r="H55" s="1"/>
      <c r="I55" s="28"/>
      <c r="J55" s="28"/>
      <c r="K55" s="28"/>
      <c r="L55" s="28"/>
      <c r="M55" s="28"/>
      <c r="N55" s="28"/>
      <c r="O55" s="28"/>
      <c r="P55" s="28"/>
      <c r="Q55" s="25" t="str">
        <f t="shared" si="1"/>
        <v>BM_E250-SCJ</v>
      </c>
      <c r="R55" s="25" t="str">
        <f t="shared" si="0"/>
        <v>BM_E250-SCJ</v>
      </c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CA55" s="62"/>
      <c r="CB55" s="54"/>
      <c r="CC55" s="32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67"/>
      <c r="CV55" s="107" t="s">
        <v>339</v>
      </c>
      <c r="CW55" s="67"/>
      <c r="CX55" s="67"/>
      <c r="CY55" s="67"/>
      <c r="CZ55" s="67"/>
      <c r="DA55" s="107" t="s">
        <v>339</v>
      </c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</row>
    <row r="56" spans="1:123">
      <c r="A56" s="25"/>
      <c r="B56" s="25"/>
      <c r="C56" s="25"/>
      <c r="D56" s="25"/>
      <c r="E56" s="25"/>
      <c r="F56" s="25"/>
      <c r="G56" s="25"/>
      <c r="H56" s="1"/>
      <c r="I56" s="28"/>
      <c r="J56" s="28"/>
      <c r="K56" s="28"/>
      <c r="L56" s="28"/>
      <c r="M56" s="28"/>
      <c r="N56" s="28"/>
      <c r="O56" s="28"/>
      <c r="P56" s="28"/>
      <c r="Q56" s="25" t="str">
        <f t="shared" si="1"/>
        <v>BM_E250-SJ</v>
      </c>
      <c r="R56" s="25" t="str">
        <f t="shared" si="0"/>
        <v>BM_E250-SJ</v>
      </c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CA56" s="62"/>
      <c r="CB56" s="54"/>
      <c r="CC56" s="32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67"/>
      <c r="CV56" s="107" t="s">
        <v>340</v>
      </c>
      <c r="CW56" s="67"/>
      <c r="CX56" s="67"/>
      <c r="CY56" s="67"/>
      <c r="CZ56" s="67"/>
      <c r="DA56" s="107" t="s">
        <v>340</v>
      </c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</row>
    <row r="57" spans="1:123">
      <c r="A57" s="25"/>
      <c r="B57" s="25"/>
      <c r="C57" s="25"/>
      <c r="D57" s="25"/>
      <c r="E57" s="25"/>
      <c r="F57" s="25"/>
      <c r="G57" s="25"/>
      <c r="H57" s="1"/>
      <c r="I57" s="28"/>
      <c r="J57" s="28"/>
      <c r="K57" s="28"/>
      <c r="L57" s="28"/>
      <c r="M57" s="28"/>
      <c r="N57" s="28"/>
      <c r="O57" s="28"/>
      <c r="P57" s="28"/>
      <c r="Q57" s="25" t="str">
        <f t="shared" si="1"/>
        <v>BM_E250-NJ</v>
      </c>
      <c r="R57" s="25" t="str">
        <f t="shared" si="0"/>
        <v>BM_E250-NJ</v>
      </c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CA57" s="62"/>
      <c r="CB57" s="54"/>
      <c r="CC57" s="32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67"/>
      <c r="CV57" s="107" t="s">
        <v>341</v>
      </c>
      <c r="CW57" s="67"/>
      <c r="CX57" s="67"/>
      <c r="CY57" s="67"/>
      <c r="CZ57" s="67"/>
      <c r="DA57" s="107" t="s">
        <v>341</v>
      </c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</row>
    <row r="58" spans="1:123">
      <c r="A58" s="25"/>
      <c r="B58" s="25"/>
      <c r="C58" s="25"/>
      <c r="D58" s="25"/>
      <c r="E58" s="25"/>
      <c r="F58" s="25"/>
      <c r="G58" s="25"/>
      <c r="H58" s="1"/>
      <c r="I58" s="28"/>
      <c r="J58" s="28"/>
      <c r="K58" s="28"/>
      <c r="L58" s="28"/>
      <c r="M58" s="28"/>
      <c r="N58" s="28"/>
      <c r="O58" s="28"/>
      <c r="P58" s="28"/>
      <c r="Q58" s="25" t="str">
        <f t="shared" si="1"/>
        <v>BM_E400-NJ</v>
      </c>
      <c r="R58" s="25" t="str">
        <f t="shared" si="0"/>
        <v>BM_E400-NJ</v>
      </c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CA58" s="62"/>
      <c r="CB58" s="54"/>
      <c r="CC58" s="32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67"/>
      <c r="CV58" s="107" t="s">
        <v>342</v>
      </c>
      <c r="CW58" s="67"/>
      <c r="CX58" s="67"/>
      <c r="CY58" s="67"/>
      <c r="CZ58" s="67"/>
      <c r="DA58" s="107" t="s">
        <v>342</v>
      </c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</row>
    <row r="59" spans="1:123">
      <c r="A59" s="25"/>
      <c r="B59" s="25"/>
      <c r="C59" s="25"/>
      <c r="D59" s="25"/>
      <c r="E59" s="25"/>
      <c r="F59" s="25"/>
      <c r="G59" s="25"/>
      <c r="H59" s="1"/>
      <c r="I59" s="28"/>
      <c r="J59" s="28"/>
      <c r="K59" s="28"/>
      <c r="L59" s="28"/>
      <c r="M59" s="28"/>
      <c r="N59" s="28"/>
      <c r="O59" s="28"/>
      <c r="P59" s="28"/>
      <c r="Q59" s="25" t="str">
        <f t="shared" si="1"/>
        <v>BM_E630-NE</v>
      </c>
      <c r="R59" s="25" t="str">
        <f t="shared" si="0"/>
        <v>BM_E630-NE</v>
      </c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CA59" s="62"/>
      <c r="CB59" s="54"/>
      <c r="CC59" s="32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67"/>
      <c r="CV59" s="107" t="s">
        <v>343</v>
      </c>
      <c r="CW59" s="67"/>
      <c r="CX59" s="67"/>
      <c r="CY59" s="67"/>
      <c r="CZ59" s="67"/>
      <c r="DA59" s="107" t="s">
        <v>343</v>
      </c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</row>
    <row r="60" spans="1:123">
      <c r="A60" s="25"/>
      <c r="B60" s="25"/>
      <c r="C60" s="25"/>
      <c r="D60" s="25"/>
      <c r="E60" s="25"/>
      <c r="F60" s="25"/>
      <c r="G60" s="25"/>
      <c r="H60" s="1"/>
      <c r="I60" s="28"/>
      <c r="J60" s="28"/>
      <c r="K60" s="28"/>
      <c r="L60" s="28"/>
      <c r="M60" s="28"/>
      <c r="N60" s="28"/>
      <c r="O60" s="28"/>
      <c r="P60" s="28"/>
      <c r="Q60" s="25" t="str">
        <f t="shared" si="1"/>
        <v>BM_S125-NJ</v>
      </c>
      <c r="R60" s="25" t="str">
        <f t="shared" si="0"/>
        <v>BM_S125-NJ</v>
      </c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CA60" s="62"/>
      <c r="CB60" s="54"/>
      <c r="CC60" s="32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67"/>
      <c r="CV60" s="107" t="s">
        <v>344</v>
      </c>
      <c r="CW60" s="67"/>
      <c r="CX60" s="67"/>
      <c r="CY60" s="67"/>
      <c r="CZ60" s="67"/>
      <c r="DA60" s="107" t="s">
        <v>344</v>
      </c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</row>
    <row r="61" spans="1:123">
      <c r="A61" s="25"/>
      <c r="B61" s="25"/>
      <c r="C61" s="25"/>
      <c r="D61" s="25"/>
      <c r="E61" s="25"/>
      <c r="F61" s="25"/>
      <c r="G61" s="25"/>
      <c r="H61" s="1"/>
      <c r="I61" s="28"/>
      <c r="J61" s="28"/>
      <c r="K61" s="28"/>
      <c r="L61" s="28"/>
      <c r="M61" s="28"/>
      <c r="N61" s="28"/>
      <c r="O61" s="28"/>
      <c r="P61" s="28"/>
      <c r="Q61" s="25" t="str">
        <f t="shared" si="1"/>
        <v>BM_S125-GJ</v>
      </c>
      <c r="R61" s="25" t="str">
        <f t="shared" si="0"/>
        <v>BM_S125-GJ</v>
      </c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CA61" s="62"/>
      <c r="CB61" s="54"/>
      <c r="CC61" s="32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67"/>
      <c r="CV61" s="107" t="s">
        <v>345</v>
      </c>
      <c r="CW61" s="67"/>
      <c r="CX61" s="67"/>
      <c r="CY61" s="67"/>
      <c r="CZ61" s="67"/>
      <c r="DA61" s="107" t="s">
        <v>345</v>
      </c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</row>
    <row r="62" spans="1:123">
      <c r="A62" s="25"/>
      <c r="B62" s="25"/>
      <c r="C62" s="25"/>
      <c r="D62" s="25"/>
      <c r="E62" s="25"/>
      <c r="F62" s="25"/>
      <c r="G62" s="25"/>
      <c r="H62" s="1"/>
      <c r="I62" s="28"/>
      <c r="J62" s="28"/>
      <c r="K62" s="28"/>
      <c r="L62" s="28"/>
      <c r="M62" s="28"/>
      <c r="N62" s="28"/>
      <c r="O62" s="28"/>
      <c r="P62" s="28"/>
      <c r="Q62" s="25" t="str">
        <f t="shared" si="1"/>
        <v>BM_H125-NJ</v>
      </c>
      <c r="R62" s="25" t="str">
        <f t="shared" si="0"/>
        <v>BM_H125-NJ</v>
      </c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CA62" s="62"/>
      <c r="CB62" s="54"/>
      <c r="CC62" s="32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67"/>
      <c r="CV62" s="109" t="s">
        <v>346</v>
      </c>
      <c r="CW62" s="67"/>
      <c r="CX62" s="67"/>
      <c r="CY62" s="67"/>
      <c r="CZ62" s="67"/>
      <c r="DA62" s="109" t="s">
        <v>346</v>
      </c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</row>
    <row r="63" spans="1:123">
      <c r="A63" s="25"/>
      <c r="B63" s="25"/>
      <c r="C63" s="25"/>
      <c r="D63" s="25"/>
      <c r="E63" s="25"/>
      <c r="F63" s="25"/>
      <c r="G63" s="25"/>
      <c r="H63" s="1"/>
      <c r="I63" s="28"/>
      <c r="J63" s="28"/>
      <c r="K63" s="28"/>
      <c r="L63" s="28"/>
      <c r="M63" s="28"/>
      <c r="N63" s="28"/>
      <c r="O63" s="28"/>
      <c r="P63" s="28"/>
      <c r="Q63" s="25" t="str">
        <f t="shared" si="1"/>
        <v>BM_L125-NJ</v>
      </c>
      <c r="R63" s="25" t="str">
        <f t="shared" si="0"/>
        <v>BM_L125-NJ</v>
      </c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CA63" s="62"/>
      <c r="CB63" s="54"/>
      <c r="CC63" s="32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67"/>
      <c r="CV63" s="109" t="s">
        <v>347</v>
      </c>
      <c r="CW63" s="67"/>
      <c r="CX63" s="67"/>
      <c r="CY63" s="67"/>
      <c r="CZ63" s="67"/>
      <c r="DA63" s="109" t="s">
        <v>347</v>
      </c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  <c r="DS63" s="67"/>
    </row>
    <row r="64" spans="1:123">
      <c r="A64" s="25"/>
      <c r="B64" s="25"/>
      <c r="C64" s="25"/>
      <c r="D64" s="25"/>
      <c r="E64" s="25"/>
      <c r="F64" s="25"/>
      <c r="G64" s="25"/>
      <c r="H64" s="1"/>
      <c r="I64" s="28"/>
      <c r="J64" s="28"/>
      <c r="K64" s="28"/>
      <c r="L64" s="28"/>
      <c r="M64" s="28"/>
      <c r="N64" s="28"/>
      <c r="O64" s="28"/>
      <c r="P64" s="28"/>
      <c r="Q64" s="25" t="str">
        <f t="shared" si="1"/>
        <v>BM_ZE125-NJ</v>
      </c>
      <c r="R64" s="25" t="str">
        <f t="shared" si="0"/>
        <v>BM_ZE125-NJ</v>
      </c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CA64" s="62"/>
      <c r="CB64" s="54"/>
      <c r="CC64" s="32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67"/>
      <c r="CV64" s="107" t="s">
        <v>348</v>
      </c>
      <c r="CW64" s="67"/>
      <c r="CX64" s="67"/>
      <c r="CY64" s="67"/>
      <c r="CZ64" s="67"/>
      <c r="DA64" s="107" t="s">
        <v>348</v>
      </c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</row>
    <row r="65" spans="1:123">
      <c r="A65" s="25"/>
      <c r="B65" s="25"/>
      <c r="C65" s="25"/>
      <c r="D65" s="25"/>
      <c r="E65" s="25"/>
      <c r="F65" s="25"/>
      <c r="G65" s="25"/>
      <c r="H65" s="1"/>
      <c r="I65" s="28"/>
      <c r="J65" s="28"/>
      <c r="K65" s="28"/>
      <c r="L65" s="28"/>
      <c r="M65" s="28"/>
      <c r="N65" s="28"/>
      <c r="O65" s="28"/>
      <c r="P65" s="28"/>
      <c r="Q65" s="25" t="str">
        <f t="shared" si="1"/>
        <v>BM_ZS125-NJ</v>
      </c>
      <c r="R65" s="25" t="str">
        <f t="shared" si="0"/>
        <v>BM_ZS125-NJ</v>
      </c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CA65" s="62"/>
      <c r="CB65" s="54"/>
      <c r="CC65" s="32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67"/>
      <c r="CV65" s="107" t="s">
        <v>349</v>
      </c>
      <c r="CW65" s="67"/>
      <c r="CX65" s="67"/>
      <c r="CY65" s="67"/>
      <c r="CZ65" s="67"/>
      <c r="DA65" s="107" t="s">
        <v>349</v>
      </c>
      <c r="DB65" s="67"/>
      <c r="DC65" s="67"/>
      <c r="DD65" s="67"/>
      <c r="DE65" s="67"/>
      <c r="DF65" s="67"/>
      <c r="DG65" s="67"/>
      <c r="DH65" s="67"/>
      <c r="DI65" s="67"/>
      <c r="DJ65" s="67"/>
      <c r="DK65" s="67"/>
      <c r="DL65" s="67"/>
      <c r="DM65" s="67"/>
      <c r="DN65" s="67"/>
      <c r="DO65" s="67"/>
      <c r="DP65" s="67"/>
      <c r="DQ65" s="67"/>
      <c r="DR65" s="67"/>
      <c r="DS65" s="67"/>
    </row>
    <row r="66" spans="1:123">
      <c r="A66" s="25"/>
      <c r="B66" s="25"/>
      <c r="C66" s="25"/>
      <c r="D66" s="25"/>
      <c r="E66" s="25"/>
      <c r="F66" s="25"/>
      <c r="G66" s="25"/>
      <c r="H66" s="1"/>
      <c r="I66" s="28"/>
      <c r="J66" s="28"/>
      <c r="K66" s="28"/>
      <c r="L66" s="28"/>
      <c r="M66" s="28"/>
      <c r="N66" s="28"/>
      <c r="O66" s="28"/>
      <c r="P66" s="28"/>
      <c r="Q66" s="25" t="str">
        <f t="shared" si="1"/>
        <v>BM_ZS125-GJ</v>
      </c>
      <c r="R66" s="25" t="str">
        <f t="shared" si="0"/>
        <v>BM_ZS125-GJ</v>
      </c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CA66" s="62"/>
      <c r="CB66" s="54"/>
      <c r="CC66" s="32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67"/>
      <c r="CV66" s="107" t="s">
        <v>350</v>
      </c>
      <c r="CW66" s="67"/>
      <c r="CX66" s="67"/>
      <c r="CY66" s="67"/>
      <c r="CZ66" s="67"/>
      <c r="DA66" s="107" t="s">
        <v>350</v>
      </c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  <c r="DS66" s="67"/>
    </row>
    <row r="67" spans="1:123">
      <c r="A67" s="25"/>
      <c r="B67" s="25"/>
      <c r="C67" s="25"/>
      <c r="D67" s="25"/>
      <c r="E67" s="25"/>
      <c r="F67" s="25"/>
      <c r="G67" s="25"/>
      <c r="H67" s="1"/>
      <c r="I67" s="28"/>
      <c r="J67" s="28"/>
      <c r="K67" s="28"/>
      <c r="L67" s="28"/>
      <c r="M67" s="28"/>
      <c r="N67" s="28"/>
      <c r="O67" s="28"/>
      <c r="P67" s="28"/>
      <c r="Q67" s="25" t="str">
        <f t="shared" si="1"/>
        <v>BM_S125-NN</v>
      </c>
      <c r="R67" s="25" t="str">
        <f t="shared" si="0"/>
        <v>BM_S125-NN</v>
      </c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CA67" s="62"/>
      <c r="CB67" s="54"/>
      <c r="CC67" s="32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67"/>
      <c r="CV67" s="109" t="s">
        <v>351</v>
      </c>
      <c r="CW67" s="67"/>
      <c r="CX67" s="67"/>
      <c r="CY67" s="67"/>
      <c r="CZ67" s="67"/>
      <c r="DA67" s="109" t="s">
        <v>351</v>
      </c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  <c r="DS67" s="67"/>
    </row>
    <row r="68" spans="1:123">
      <c r="A68" s="25"/>
      <c r="B68" s="25"/>
      <c r="C68" s="25"/>
      <c r="D68" s="25"/>
      <c r="E68" s="25"/>
      <c r="F68" s="25"/>
      <c r="G68" s="25"/>
      <c r="H68" s="1"/>
      <c r="I68" s="28"/>
      <c r="J68" s="28"/>
      <c r="K68" s="28"/>
      <c r="L68" s="28"/>
      <c r="M68" s="28"/>
      <c r="N68" s="28"/>
      <c r="O68" s="28"/>
      <c r="P68" s="28"/>
      <c r="Q68" s="25" t="str">
        <f t="shared" si="1"/>
        <v>BM_S160-NJ</v>
      </c>
      <c r="R68" s="25" t="str">
        <f t="shared" si="0"/>
        <v>BM_S160-NJ</v>
      </c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CA68" s="62"/>
      <c r="CB68" s="54"/>
      <c r="CC68" s="32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67"/>
      <c r="CV68" s="107" t="s">
        <v>352</v>
      </c>
      <c r="CW68" s="67"/>
      <c r="CX68" s="67"/>
      <c r="CY68" s="67"/>
      <c r="CZ68" s="67"/>
      <c r="DA68" s="107" t="s">
        <v>352</v>
      </c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</row>
    <row r="69" spans="1:123">
      <c r="A69" s="25"/>
      <c r="B69" s="25"/>
      <c r="C69" s="25"/>
      <c r="D69" s="25"/>
      <c r="E69" s="25"/>
      <c r="F69" s="25"/>
      <c r="G69" s="25"/>
      <c r="H69" s="1"/>
      <c r="I69" s="28"/>
      <c r="J69" s="28"/>
      <c r="K69" s="28"/>
      <c r="L69" s="28"/>
      <c r="M69" s="28"/>
      <c r="N69" s="28"/>
      <c r="O69" s="28"/>
      <c r="P69" s="28"/>
      <c r="Q69" s="25" t="str">
        <f t="shared" si="1"/>
        <v>BM_S160-SJ</v>
      </c>
      <c r="R69" s="25" t="str">
        <f t="shared" si="0"/>
        <v>BM_S160-SJ</v>
      </c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CA69" s="62"/>
      <c r="CB69" s="54"/>
      <c r="CC69" s="32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67"/>
      <c r="CV69" s="107" t="s">
        <v>353</v>
      </c>
      <c r="CW69" s="67"/>
      <c r="CX69" s="67"/>
      <c r="CY69" s="67"/>
      <c r="CZ69" s="67"/>
      <c r="DA69" s="107" t="s">
        <v>353</v>
      </c>
      <c r="DB69" s="67"/>
      <c r="DC69" s="67"/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</row>
    <row r="70" spans="1:123">
      <c r="A70" s="25"/>
      <c r="B70" s="25"/>
      <c r="C70" s="25"/>
      <c r="D70" s="25"/>
      <c r="E70" s="25"/>
      <c r="F70" s="25"/>
      <c r="G70" s="25"/>
      <c r="H70" s="1"/>
      <c r="I70" s="28"/>
      <c r="J70" s="28"/>
      <c r="K70" s="28"/>
      <c r="L70" s="28"/>
      <c r="M70" s="28"/>
      <c r="N70" s="28"/>
      <c r="O70" s="28"/>
      <c r="P70" s="28"/>
      <c r="Q70" s="25" t="str">
        <f t="shared" si="1"/>
        <v>BM_S160-SF</v>
      </c>
      <c r="R70" s="25" t="str">
        <f t="shared" si="0"/>
        <v>BM_S160-SF</v>
      </c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CA70" s="62"/>
      <c r="CB70" s="54"/>
      <c r="CC70" s="32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67"/>
      <c r="CV70" s="107" t="s">
        <v>354</v>
      </c>
      <c r="CW70" s="67"/>
      <c r="CX70" s="67"/>
      <c r="CY70" s="67"/>
      <c r="CZ70" s="67"/>
      <c r="DA70" s="107" t="s">
        <v>354</v>
      </c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</row>
    <row r="71" spans="1:123">
      <c r="A71" s="25"/>
      <c r="B71" s="25"/>
      <c r="C71" s="25"/>
      <c r="D71" s="25"/>
      <c r="E71" s="25"/>
      <c r="F71" s="25"/>
      <c r="G71" s="25"/>
      <c r="H71" s="1"/>
      <c r="I71" s="28"/>
      <c r="J71" s="28"/>
      <c r="K71" s="28"/>
      <c r="L71" s="28"/>
      <c r="M71" s="28"/>
      <c r="N71" s="28"/>
      <c r="O71" s="28"/>
      <c r="P71" s="28"/>
      <c r="Q71" s="25" t="str">
        <f t="shared" si="1"/>
        <v>BM_S160-SCF</v>
      </c>
      <c r="R71" s="25" t="str">
        <f t="shared" si="0"/>
        <v>BM_S160-SCF</v>
      </c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CA71" s="62"/>
      <c r="CB71" s="54"/>
      <c r="CC71" s="32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67"/>
      <c r="CV71" s="107" t="s">
        <v>355</v>
      </c>
      <c r="CW71" s="67"/>
      <c r="CX71" s="67"/>
      <c r="CY71" s="67"/>
      <c r="CZ71" s="67"/>
      <c r="DA71" s="107" t="s">
        <v>355</v>
      </c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</row>
    <row r="72" spans="1:123">
      <c r="A72" s="25"/>
      <c r="B72" s="25"/>
      <c r="C72" s="25"/>
      <c r="D72" s="25"/>
      <c r="E72" s="25"/>
      <c r="F72" s="25"/>
      <c r="G72" s="25"/>
      <c r="H72" s="1"/>
      <c r="I72" s="28"/>
      <c r="J72" s="28"/>
      <c r="K72" s="28"/>
      <c r="L72" s="28"/>
      <c r="M72" s="28"/>
      <c r="N72" s="28"/>
      <c r="O72" s="28"/>
      <c r="P72" s="28"/>
      <c r="Q72" s="25" t="str">
        <f t="shared" si="1"/>
        <v>BM_S160-SCJ</v>
      </c>
      <c r="R72" s="25" t="str">
        <f t="shared" si="0"/>
        <v>BM_S160-SCJ</v>
      </c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CA72" s="62"/>
      <c r="CB72" s="54"/>
      <c r="CC72" s="32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67"/>
      <c r="CV72" s="107" t="s">
        <v>356</v>
      </c>
      <c r="CW72" s="67"/>
      <c r="CX72" s="67"/>
      <c r="CY72" s="67"/>
      <c r="CZ72" s="67"/>
      <c r="DA72" s="107" t="s">
        <v>356</v>
      </c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</row>
    <row r="73" spans="1:123">
      <c r="A73" s="25"/>
      <c r="B73" s="25"/>
      <c r="C73" s="25"/>
      <c r="D73" s="25"/>
      <c r="E73" s="25"/>
      <c r="F73" s="25"/>
      <c r="G73" s="25"/>
      <c r="H73" s="1"/>
      <c r="I73" s="28"/>
      <c r="J73" s="28"/>
      <c r="K73" s="28"/>
      <c r="L73" s="28"/>
      <c r="M73" s="28"/>
      <c r="N73" s="28"/>
      <c r="O73" s="28"/>
      <c r="P73" s="28"/>
      <c r="Q73" s="25" t="str">
        <f t="shared" si="1"/>
        <v>BM_S160-GJ</v>
      </c>
      <c r="R73" s="25" t="str">
        <f t="shared" si="0"/>
        <v>BM_S160-GJ</v>
      </c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CA73" s="62"/>
      <c r="CB73" s="54"/>
      <c r="CC73" s="32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67"/>
      <c r="CV73" s="107" t="s">
        <v>357</v>
      </c>
      <c r="CW73" s="67"/>
      <c r="CX73" s="67"/>
      <c r="CY73" s="67"/>
      <c r="CZ73" s="67"/>
      <c r="DA73" s="107" t="s">
        <v>357</v>
      </c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67"/>
      <c r="DQ73" s="67"/>
      <c r="DR73" s="67"/>
      <c r="DS73" s="67"/>
    </row>
    <row r="74" spans="1:123">
      <c r="A74" s="25"/>
      <c r="B74" s="25"/>
      <c r="C74" s="25"/>
      <c r="D74" s="25"/>
      <c r="E74" s="25"/>
      <c r="F74" s="25"/>
      <c r="G74" s="25"/>
      <c r="H74" s="1"/>
      <c r="I74" s="28"/>
      <c r="J74" s="28"/>
      <c r="K74" s="28"/>
      <c r="L74" s="28"/>
      <c r="M74" s="28"/>
      <c r="N74" s="28"/>
      <c r="O74" s="28"/>
      <c r="P74" s="28"/>
      <c r="Q74" s="25" t="str">
        <f t="shared" si="1"/>
        <v>BM_S160-SN</v>
      </c>
      <c r="R74" s="25" t="str">
        <f t="shared" si="0"/>
        <v>BM_S160-SN</v>
      </c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CA74" s="62"/>
      <c r="CB74" s="54"/>
      <c r="CC74" s="32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67"/>
      <c r="CV74" s="107" t="s">
        <v>358</v>
      </c>
      <c r="CW74" s="67"/>
      <c r="CX74" s="67"/>
      <c r="CY74" s="67"/>
      <c r="CZ74" s="67"/>
      <c r="DA74" s="107" t="s">
        <v>358</v>
      </c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  <c r="DS74" s="67"/>
    </row>
    <row r="75" spans="1:123">
      <c r="A75" s="25"/>
      <c r="B75" s="25"/>
      <c r="C75" s="25"/>
      <c r="D75" s="25"/>
      <c r="E75" s="25"/>
      <c r="F75" s="25"/>
      <c r="G75" s="25"/>
      <c r="H75" s="1"/>
      <c r="I75" s="28"/>
      <c r="J75" s="28"/>
      <c r="K75" s="28"/>
      <c r="L75" s="28"/>
      <c r="M75" s="28"/>
      <c r="N75" s="28"/>
      <c r="O75" s="28"/>
      <c r="P75" s="28"/>
      <c r="Q75" s="25" t="str">
        <f t="shared" si="1"/>
        <v>BM_H160-NJ</v>
      </c>
      <c r="R75" s="25" t="str">
        <f t="shared" si="0"/>
        <v>BM_H160-NJ</v>
      </c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CA75" s="62"/>
      <c r="CB75" s="54"/>
      <c r="CC75" s="32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67"/>
      <c r="CV75" s="107" t="s">
        <v>359</v>
      </c>
      <c r="CW75" s="67"/>
      <c r="CX75" s="67"/>
      <c r="CY75" s="67"/>
      <c r="CZ75" s="67"/>
      <c r="DA75" s="107" t="s">
        <v>359</v>
      </c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67"/>
      <c r="DQ75" s="67"/>
      <c r="DR75" s="67"/>
      <c r="DS75" s="67"/>
    </row>
    <row r="76" spans="1:123">
      <c r="A76" s="25"/>
      <c r="B76" s="25"/>
      <c r="C76" s="25"/>
      <c r="D76" s="25"/>
      <c r="E76" s="25"/>
      <c r="F76" s="25"/>
      <c r="G76" s="25"/>
      <c r="H76" s="1"/>
      <c r="I76" s="28"/>
      <c r="J76" s="28"/>
      <c r="K76" s="28"/>
      <c r="L76" s="28"/>
      <c r="M76" s="28"/>
      <c r="N76" s="28"/>
      <c r="O76" s="28"/>
      <c r="P76" s="28"/>
      <c r="Q76" s="25" t="str">
        <f t="shared" si="1"/>
        <v>BM_L160-NJ</v>
      </c>
      <c r="R76" s="25" t="str">
        <f t="shared" si="0"/>
        <v>BM_L160-NJ</v>
      </c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CA76" s="62"/>
      <c r="CB76" s="54"/>
      <c r="CC76" s="32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67"/>
      <c r="CV76" s="107" t="s">
        <v>360</v>
      </c>
      <c r="CW76" s="67"/>
      <c r="CX76" s="67"/>
      <c r="CY76" s="67"/>
      <c r="CZ76" s="67"/>
      <c r="DA76" s="107" t="s">
        <v>360</v>
      </c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  <c r="DS76" s="67"/>
    </row>
    <row r="77" spans="1:123">
      <c r="A77" s="25"/>
      <c r="B77" s="25"/>
      <c r="C77" s="25"/>
      <c r="D77" s="25"/>
      <c r="E77" s="25"/>
      <c r="F77" s="25"/>
      <c r="G77" s="25"/>
      <c r="H77" s="1"/>
      <c r="I77" s="28"/>
      <c r="J77" s="28"/>
      <c r="K77" s="28"/>
      <c r="L77" s="28"/>
      <c r="M77" s="28"/>
      <c r="N77" s="28"/>
      <c r="O77" s="28"/>
      <c r="P77" s="28"/>
      <c r="Q77" s="25" t="str">
        <f t="shared" si="1"/>
        <v>BM_S250-SF</v>
      </c>
      <c r="R77" s="25" t="str">
        <f t="shared" si="0"/>
        <v>BM_S250-SF</v>
      </c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CA77" s="62"/>
      <c r="CB77" s="54"/>
      <c r="CC77" s="32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67"/>
      <c r="CV77" s="107" t="s">
        <v>361</v>
      </c>
      <c r="CW77" s="67"/>
      <c r="CX77" s="67"/>
      <c r="CY77" s="67"/>
      <c r="CZ77" s="67"/>
      <c r="DA77" s="107" t="s">
        <v>361</v>
      </c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  <c r="DS77" s="67"/>
    </row>
    <row r="78" spans="1:123">
      <c r="A78" s="25"/>
      <c r="B78" s="25"/>
      <c r="C78" s="25"/>
      <c r="D78" s="25"/>
      <c r="E78" s="25"/>
      <c r="F78" s="25"/>
      <c r="G78" s="25"/>
      <c r="H78" s="1"/>
      <c r="I78" s="28"/>
      <c r="J78" s="28"/>
      <c r="K78" s="28"/>
      <c r="L78" s="28"/>
      <c r="M78" s="28"/>
      <c r="N78" s="28"/>
      <c r="O78" s="28"/>
      <c r="P78" s="28"/>
      <c r="Q78" s="25" t="str">
        <f t="shared" si="1"/>
        <v>BM_S250-SJ</v>
      </c>
      <c r="R78" s="25" t="str">
        <f t="shared" si="0"/>
        <v>BM_S250-SJ</v>
      </c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CA78" s="62"/>
      <c r="CB78" s="54"/>
      <c r="CC78" s="32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67"/>
      <c r="CV78" s="107" t="s">
        <v>362</v>
      </c>
      <c r="CW78" s="67"/>
      <c r="CX78" s="67"/>
      <c r="CY78" s="67"/>
      <c r="CZ78" s="67"/>
      <c r="DA78" s="107" t="s">
        <v>362</v>
      </c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</row>
    <row r="79" spans="1:123">
      <c r="A79" s="25"/>
      <c r="B79" s="25"/>
      <c r="C79" s="25"/>
      <c r="D79" s="25"/>
      <c r="E79" s="25"/>
      <c r="F79" s="25"/>
      <c r="G79" s="25"/>
      <c r="H79" s="1"/>
      <c r="I79" s="28"/>
      <c r="J79" s="28"/>
      <c r="K79" s="28"/>
      <c r="L79" s="28"/>
      <c r="M79" s="28"/>
      <c r="N79" s="28"/>
      <c r="O79" s="28"/>
      <c r="P79" s="28"/>
      <c r="Q79" s="25" t="str">
        <f t="shared" si="1"/>
        <v>BM_S250-NJ</v>
      </c>
      <c r="R79" s="25" t="str">
        <f t="shared" si="0"/>
        <v>BM_S250-NJ</v>
      </c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CA79" s="62"/>
      <c r="CB79" s="54"/>
      <c r="CC79" s="32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67"/>
      <c r="CV79" s="107" t="s">
        <v>363</v>
      </c>
      <c r="CW79" s="67"/>
      <c r="CX79" s="67"/>
      <c r="CY79" s="67"/>
      <c r="CZ79" s="67"/>
      <c r="DA79" s="107" t="s">
        <v>363</v>
      </c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  <c r="DS79" s="67"/>
    </row>
    <row r="80" spans="1:123">
      <c r="A80" s="25"/>
      <c r="B80" s="25"/>
      <c r="C80" s="25"/>
      <c r="D80" s="25"/>
      <c r="E80" s="25"/>
      <c r="F80" s="25"/>
      <c r="G80" s="25"/>
      <c r="H80" s="1"/>
      <c r="I80" s="28"/>
      <c r="J80" s="28"/>
      <c r="K80" s="28"/>
      <c r="L80" s="28"/>
      <c r="M80" s="28"/>
      <c r="N80" s="28"/>
      <c r="O80" s="28"/>
      <c r="P80" s="28"/>
      <c r="Q80" s="25" t="str">
        <f t="shared" si="1"/>
        <v>BM_S250-GJ</v>
      </c>
      <c r="R80" s="25" t="str">
        <f t="shared" ref="R80:R128" si="2">Q80</f>
        <v>BM_S250-GJ</v>
      </c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CA80" s="62"/>
      <c r="CB80" s="54"/>
      <c r="CC80" s="32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67"/>
      <c r="CV80" s="107" t="s">
        <v>364</v>
      </c>
      <c r="CW80" s="67"/>
      <c r="CX80" s="67"/>
      <c r="CY80" s="67"/>
      <c r="CZ80" s="67"/>
      <c r="DA80" s="107" t="s">
        <v>364</v>
      </c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  <c r="DS80" s="67"/>
    </row>
    <row r="81" spans="1:123">
      <c r="A81" s="25"/>
      <c r="B81" s="25"/>
      <c r="C81" s="25"/>
      <c r="D81" s="25"/>
      <c r="E81" s="25"/>
      <c r="F81" s="25"/>
      <c r="G81" s="25"/>
      <c r="H81" s="1"/>
      <c r="I81" s="28"/>
      <c r="J81" s="28"/>
      <c r="K81" s="28"/>
      <c r="L81" s="28"/>
      <c r="M81" s="28"/>
      <c r="N81" s="28"/>
      <c r="O81" s="28"/>
      <c r="P81" s="28"/>
      <c r="Q81" s="25" t="str">
        <f t="shared" ref="Q81:Q130" si="3">_xlfn.CONCAT("BM_",CV81)</f>
        <v>BM_S250-NE</v>
      </c>
      <c r="R81" s="25" t="str">
        <f t="shared" si="2"/>
        <v>BM_S250-NE</v>
      </c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CA81" s="62"/>
      <c r="CB81" s="54"/>
      <c r="CC81" s="32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67"/>
      <c r="CV81" s="107" t="s">
        <v>365</v>
      </c>
      <c r="CW81" s="67"/>
      <c r="CX81" s="67"/>
      <c r="CY81" s="67"/>
      <c r="CZ81" s="67"/>
      <c r="DA81" s="107" t="s">
        <v>365</v>
      </c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  <c r="DS81" s="67"/>
    </row>
    <row r="82" spans="1:123">
      <c r="A82" s="25"/>
      <c r="B82" s="25"/>
      <c r="C82" s="25"/>
      <c r="D82" s="25"/>
      <c r="E82" s="25"/>
      <c r="F82" s="25"/>
      <c r="G82" s="25"/>
      <c r="H82" s="1"/>
      <c r="I82" s="28"/>
      <c r="J82" s="28"/>
      <c r="K82" s="28"/>
      <c r="L82" s="28"/>
      <c r="M82" s="28"/>
      <c r="N82" s="28"/>
      <c r="O82" s="28"/>
      <c r="P82" s="28"/>
      <c r="Q82" s="25" t="str">
        <f t="shared" si="3"/>
        <v>BM_S250-GE</v>
      </c>
      <c r="R82" s="25" t="str">
        <f t="shared" si="2"/>
        <v>BM_S250-GE</v>
      </c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CA82" s="62"/>
      <c r="CB82" s="54"/>
      <c r="CC82" s="32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67"/>
      <c r="CV82" s="107" t="s">
        <v>366</v>
      </c>
      <c r="CW82" s="67"/>
      <c r="CX82" s="67"/>
      <c r="CY82" s="67"/>
      <c r="CZ82" s="67"/>
      <c r="DA82" s="107" t="s">
        <v>366</v>
      </c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  <c r="DS82" s="67"/>
    </row>
    <row r="83" spans="1:123">
      <c r="A83" s="25"/>
      <c r="B83" s="25"/>
      <c r="C83" s="25"/>
      <c r="D83" s="25"/>
      <c r="E83" s="25"/>
      <c r="F83" s="25"/>
      <c r="G83" s="25"/>
      <c r="H83" s="1"/>
      <c r="I83" s="28"/>
      <c r="J83" s="28"/>
      <c r="K83" s="28"/>
      <c r="L83" s="28"/>
      <c r="M83" s="28"/>
      <c r="N83" s="28"/>
      <c r="O83" s="28"/>
      <c r="P83" s="28"/>
      <c r="Q83" s="25" t="str">
        <f t="shared" si="3"/>
        <v>BM_S250-PE</v>
      </c>
      <c r="R83" s="25" t="str">
        <f t="shared" si="2"/>
        <v>BM_S250-PE</v>
      </c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CA83" s="62"/>
      <c r="CB83" s="54"/>
      <c r="CC83" s="32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67"/>
      <c r="CV83" s="107" t="s">
        <v>367</v>
      </c>
      <c r="CW83" s="67"/>
      <c r="CX83" s="67"/>
      <c r="CY83" s="67"/>
      <c r="CZ83" s="67"/>
      <c r="DA83" s="107" t="s">
        <v>367</v>
      </c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  <c r="DS83" s="67"/>
    </row>
    <row r="84" spans="1:123">
      <c r="A84" s="25"/>
      <c r="B84" s="25"/>
      <c r="C84" s="25"/>
      <c r="D84" s="25"/>
      <c r="E84" s="25"/>
      <c r="F84" s="25"/>
      <c r="G84" s="25"/>
      <c r="H84" s="1"/>
      <c r="I84" s="28"/>
      <c r="J84" s="28"/>
      <c r="K84" s="28"/>
      <c r="L84" s="28"/>
      <c r="M84" s="28"/>
      <c r="N84" s="28"/>
      <c r="O84" s="28"/>
      <c r="P84" s="28"/>
      <c r="Q84" s="25" t="str">
        <f t="shared" si="3"/>
        <v>BM_S250-SN</v>
      </c>
      <c r="R84" s="25" t="str">
        <f t="shared" si="2"/>
        <v>BM_S250-SN</v>
      </c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CA84" s="62"/>
      <c r="CB84" s="54"/>
      <c r="CC84" s="32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67"/>
      <c r="CV84" s="107" t="s">
        <v>368</v>
      </c>
      <c r="CW84" s="67"/>
      <c r="CX84" s="67"/>
      <c r="CY84" s="67"/>
      <c r="CZ84" s="67"/>
      <c r="DA84" s="107" t="s">
        <v>368</v>
      </c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  <c r="DS84" s="67"/>
    </row>
    <row r="85" spans="1:123">
      <c r="A85" s="25"/>
      <c r="B85" s="25"/>
      <c r="C85" s="25"/>
      <c r="D85" s="25"/>
      <c r="E85" s="25"/>
      <c r="F85" s="25"/>
      <c r="G85" s="25"/>
      <c r="H85" s="1"/>
      <c r="I85" s="28"/>
      <c r="J85" s="28"/>
      <c r="K85" s="28"/>
      <c r="L85" s="28"/>
      <c r="M85" s="28"/>
      <c r="N85" s="28"/>
      <c r="O85" s="28"/>
      <c r="P85" s="28"/>
      <c r="Q85" s="25" t="str">
        <f t="shared" si="3"/>
        <v>BM_H250-NJ</v>
      </c>
      <c r="R85" s="25" t="str">
        <f t="shared" si="2"/>
        <v>BM_H250-NJ</v>
      </c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CA85" s="62"/>
      <c r="CB85" s="54"/>
      <c r="CC85" s="32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67"/>
      <c r="CV85" s="107" t="s">
        <v>369</v>
      </c>
      <c r="CW85" s="67"/>
      <c r="CX85" s="67"/>
      <c r="CY85" s="67"/>
      <c r="CZ85" s="67"/>
      <c r="DA85" s="107" t="s">
        <v>369</v>
      </c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  <c r="DS85" s="67"/>
    </row>
    <row r="86" spans="1:123">
      <c r="A86" s="25"/>
      <c r="B86" s="25"/>
      <c r="C86" s="25"/>
      <c r="D86" s="25"/>
      <c r="E86" s="25"/>
      <c r="F86" s="25"/>
      <c r="G86" s="25"/>
      <c r="H86" s="1"/>
      <c r="I86" s="28"/>
      <c r="J86" s="28"/>
      <c r="K86" s="28"/>
      <c r="L86" s="28"/>
      <c r="M86" s="28"/>
      <c r="N86" s="28"/>
      <c r="O86" s="28"/>
      <c r="P86" s="28"/>
      <c r="Q86" s="25" t="str">
        <f t="shared" si="3"/>
        <v>BM_H250-NE</v>
      </c>
      <c r="R86" s="25" t="str">
        <f t="shared" si="2"/>
        <v>BM_H250-NE</v>
      </c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CA86" s="62"/>
      <c r="CB86" s="54"/>
      <c r="CC86" s="32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67"/>
      <c r="CV86" s="107" t="s">
        <v>370</v>
      </c>
      <c r="CW86" s="67"/>
      <c r="CX86" s="67"/>
      <c r="CY86" s="67"/>
      <c r="CZ86" s="67"/>
      <c r="DA86" s="107" t="s">
        <v>370</v>
      </c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  <c r="DS86" s="67"/>
    </row>
    <row r="87" spans="1:123">
      <c r="A87" s="25"/>
      <c r="B87" s="25"/>
      <c r="C87" s="25"/>
      <c r="D87" s="25"/>
      <c r="E87" s="25"/>
      <c r="F87" s="25"/>
      <c r="G87" s="25"/>
      <c r="H87" s="1"/>
      <c r="I87" s="28"/>
      <c r="J87" s="28"/>
      <c r="K87" s="28"/>
      <c r="L87" s="28"/>
      <c r="M87" s="28"/>
      <c r="N87" s="28"/>
      <c r="O87" s="28"/>
      <c r="P87" s="28"/>
      <c r="Q87" s="25" t="str">
        <f t="shared" si="3"/>
        <v>BM_L250-NJ</v>
      </c>
      <c r="R87" s="25" t="str">
        <f t="shared" si="2"/>
        <v>BM_L250-NJ</v>
      </c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CA87" s="62"/>
      <c r="CB87" s="54"/>
      <c r="CC87" s="32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67"/>
      <c r="CV87" s="107" t="s">
        <v>371</v>
      </c>
      <c r="CW87" s="67"/>
      <c r="CX87" s="67"/>
      <c r="CY87" s="67"/>
      <c r="CZ87" s="67"/>
      <c r="DA87" s="107" t="s">
        <v>371</v>
      </c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  <c r="DS87" s="67"/>
    </row>
    <row r="88" spans="1:123">
      <c r="A88" s="25"/>
      <c r="B88" s="25"/>
      <c r="C88" s="25"/>
      <c r="D88" s="25"/>
      <c r="E88" s="25"/>
      <c r="F88" s="25"/>
      <c r="G88" s="25"/>
      <c r="H88" s="1"/>
      <c r="I88" s="28"/>
      <c r="J88" s="28"/>
      <c r="K88" s="28"/>
      <c r="L88" s="28"/>
      <c r="M88" s="28"/>
      <c r="N88" s="28"/>
      <c r="O88" s="28"/>
      <c r="P88" s="28"/>
      <c r="Q88" s="25" t="str">
        <f t="shared" si="3"/>
        <v>BM_ZE250-NJ</v>
      </c>
      <c r="R88" s="25" t="str">
        <f t="shared" si="2"/>
        <v>BM_ZE250-NJ</v>
      </c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CA88" s="62"/>
      <c r="CB88" s="54"/>
      <c r="CC88" s="32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67"/>
      <c r="CV88" s="107" t="s">
        <v>372</v>
      </c>
      <c r="CW88" s="67"/>
      <c r="CX88" s="67"/>
      <c r="CY88" s="67"/>
      <c r="CZ88" s="67"/>
      <c r="DA88" s="107" t="s">
        <v>372</v>
      </c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  <c r="DS88" s="67"/>
    </row>
    <row r="89" spans="1:123">
      <c r="A89" s="25"/>
      <c r="B89" s="25"/>
      <c r="C89" s="25"/>
      <c r="D89" s="25"/>
      <c r="E89" s="25"/>
      <c r="F89" s="25"/>
      <c r="G89" s="25"/>
      <c r="H89" s="1"/>
      <c r="I89" s="28"/>
      <c r="J89" s="28"/>
      <c r="K89" s="28"/>
      <c r="L89" s="28"/>
      <c r="M89" s="28"/>
      <c r="N89" s="28"/>
      <c r="O89" s="28"/>
      <c r="P89" s="28"/>
      <c r="Q89" s="25" t="str">
        <f t="shared" si="3"/>
        <v>BM_ZS250-NJ</v>
      </c>
      <c r="R89" s="25" t="str">
        <f t="shared" si="2"/>
        <v>BM_ZS250-NJ</v>
      </c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CA89" s="62"/>
      <c r="CB89" s="54"/>
      <c r="CC89" s="32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67"/>
      <c r="CV89" s="107" t="s">
        <v>373</v>
      </c>
      <c r="CW89" s="67"/>
      <c r="CX89" s="67"/>
      <c r="CY89" s="67"/>
      <c r="CZ89" s="67"/>
      <c r="DA89" s="107" t="s">
        <v>373</v>
      </c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  <c r="DS89" s="67"/>
    </row>
    <row r="90" spans="1:123">
      <c r="A90" s="25"/>
      <c r="B90" s="25"/>
      <c r="C90" s="25"/>
      <c r="D90" s="25"/>
      <c r="E90" s="25"/>
      <c r="F90" s="25"/>
      <c r="G90" s="25"/>
      <c r="H90" s="1"/>
      <c r="I90" s="28"/>
      <c r="J90" s="28"/>
      <c r="K90" s="28"/>
      <c r="L90" s="28"/>
      <c r="M90" s="28"/>
      <c r="N90" s="28"/>
      <c r="O90" s="28"/>
      <c r="P90" s="28"/>
      <c r="Q90" s="25" t="str">
        <f t="shared" si="3"/>
        <v>BM_ZS250-GJ</v>
      </c>
      <c r="R90" s="25" t="str">
        <f t="shared" si="2"/>
        <v>BM_ZS250-GJ</v>
      </c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CA90" s="62"/>
      <c r="CB90" s="54"/>
      <c r="CC90" s="32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67"/>
      <c r="CV90" s="107" t="s">
        <v>374</v>
      </c>
      <c r="CW90" s="67"/>
      <c r="CX90" s="67"/>
      <c r="CY90" s="67"/>
      <c r="CZ90" s="67"/>
      <c r="DA90" s="107" t="s">
        <v>374</v>
      </c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  <c r="DS90" s="67"/>
    </row>
    <row r="91" spans="1:123">
      <c r="A91" s="25"/>
      <c r="B91" s="25"/>
      <c r="C91" s="25"/>
      <c r="D91" s="25"/>
      <c r="E91" s="25"/>
      <c r="F91" s="25"/>
      <c r="G91" s="25"/>
      <c r="H91" s="1"/>
      <c r="I91" s="28"/>
      <c r="J91" s="28"/>
      <c r="K91" s="28"/>
      <c r="L91" s="28"/>
      <c r="M91" s="28"/>
      <c r="N91" s="28"/>
      <c r="O91" s="28"/>
      <c r="P91" s="28"/>
      <c r="Q91" s="25" t="str">
        <f t="shared" si="3"/>
        <v>BM_S250-NN</v>
      </c>
      <c r="R91" s="25" t="str">
        <f t="shared" si="2"/>
        <v>BM_S250-NN</v>
      </c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CA91" s="62"/>
      <c r="CB91" s="54"/>
      <c r="CC91" s="32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67"/>
      <c r="CV91" s="107" t="s">
        <v>375</v>
      </c>
      <c r="CW91" s="67"/>
      <c r="CX91" s="67"/>
      <c r="CY91" s="67"/>
      <c r="CZ91" s="67"/>
      <c r="DA91" s="107" t="s">
        <v>375</v>
      </c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  <c r="DS91" s="67"/>
    </row>
    <row r="92" spans="1:123">
      <c r="A92" s="25"/>
      <c r="B92" s="25"/>
      <c r="C92" s="25"/>
      <c r="D92" s="25"/>
      <c r="E92" s="25"/>
      <c r="F92" s="25"/>
      <c r="G92" s="25"/>
      <c r="H92" s="1"/>
      <c r="I92" s="28"/>
      <c r="J92" s="28"/>
      <c r="K92" s="28"/>
      <c r="L92" s="28"/>
      <c r="M92" s="28"/>
      <c r="N92" s="28"/>
      <c r="O92" s="28"/>
      <c r="P92" s="28"/>
      <c r="Q92" s="25" t="str">
        <f t="shared" si="3"/>
        <v>BM_S400-CJ</v>
      </c>
      <c r="R92" s="25" t="str">
        <f t="shared" si="2"/>
        <v>BM_S400-CJ</v>
      </c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CA92" s="62"/>
      <c r="CB92" s="54"/>
      <c r="CC92" s="32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67"/>
      <c r="CV92" s="107" t="s">
        <v>376</v>
      </c>
      <c r="CW92" s="67"/>
      <c r="CX92" s="67"/>
      <c r="CY92" s="67"/>
      <c r="CZ92" s="67"/>
      <c r="DA92" s="107" t="s">
        <v>376</v>
      </c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  <c r="DS92" s="67"/>
    </row>
    <row r="93" spans="1:123">
      <c r="A93" s="25"/>
      <c r="B93" s="25"/>
      <c r="C93" s="25"/>
      <c r="D93" s="25"/>
      <c r="E93" s="25"/>
      <c r="F93" s="25"/>
      <c r="G93" s="25"/>
      <c r="H93" s="1"/>
      <c r="I93" s="28"/>
      <c r="J93" s="28"/>
      <c r="K93" s="28"/>
      <c r="L93" s="28"/>
      <c r="M93" s="28"/>
      <c r="N93" s="28"/>
      <c r="O93" s="28"/>
      <c r="P93" s="28"/>
      <c r="Q93" s="25" t="str">
        <f t="shared" si="3"/>
        <v>BM_S400-NJ</v>
      </c>
      <c r="R93" s="25" t="str">
        <f t="shared" si="2"/>
        <v>BM_S400-NJ</v>
      </c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CA93" s="62"/>
      <c r="CB93" s="54"/>
      <c r="CC93" s="32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67"/>
      <c r="CV93" s="107" t="s">
        <v>377</v>
      </c>
      <c r="CW93" s="67"/>
      <c r="CX93" s="67"/>
      <c r="CY93" s="67"/>
      <c r="CZ93" s="67"/>
      <c r="DA93" s="107" t="s">
        <v>377</v>
      </c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  <c r="DS93" s="67"/>
    </row>
    <row r="94" spans="1:123">
      <c r="A94" s="25"/>
      <c r="B94" s="25"/>
      <c r="C94" s="25"/>
      <c r="D94" s="25"/>
      <c r="E94" s="25"/>
      <c r="F94" s="25"/>
      <c r="G94" s="25"/>
      <c r="H94" s="1"/>
      <c r="I94" s="28"/>
      <c r="J94" s="28"/>
      <c r="K94" s="28"/>
      <c r="L94" s="28"/>
      <c r="M94" s="28"/>
      <c r="N94" s="28"/>
      <c r="O94" s="28"/>
      <c r="P94" s="28"/>
      <c r="Q94" s="25" t="str">
        <f t="shared" si="3"/>
        <v>BM_S400-GJ</v>
      </c>
      <c r="R94" s="25" t="str">
        <f t="shared" si="2"/>
        <v>BM_S400-GJ</v>
      </c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CA94" s="62"/>
      <c r="CB94" s="54"/>
      <c r="CC94" s="32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67"/>
      <c r="CV94" s="107" t="s">
        <v>378</v>
      </c>
      <c r="CW94" s="67"/>
      <c r="CX94" s="67"/>
      <c r="CY94" s="67"/>
      <c r="CZ94" s="67"/>
      <c r="DA94" s="107" t="s">
        <v>378</v>
      </c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  <c r="DS94" s="67"/>
    </row>
    <row r="95" spans="1:123">
      <c r="A95" s="25"/>
      <c r="B95" s="25"/>
      <c r="C95" s="25"/>
      <c r="D95" s="25"/>
      <c r="E95" s="25"/>
      <c r="F95" s="25"/>
      <c r="G95" s="25"/>
      <c r="H95" s="1"/>
      <c r="I95" s="28"/>
      <c r="J95" s="28"/>
      <c r="K95" s="28"/>
      <c r="L95" s="28"/>
      <c r="M95" s="28"/>
      <c r="N95" s="28"/>
      <c r="O95" s="28"/>
      <c r="P95" s="28"/>
      <c r="Q95" s="25" t="str">
        <f t="shared" si="3"/>
        <v>BM_S400-PJ</v>
      </c>
      <c r="R95" s="25" t="str">
        <f t="shared" si="2"/>
        <v>BM_S400-PJ</v>
      </c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CA95" s="62"/>
      <c r="CB95" s="54"/>
      <c r="CC95" s="32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67"/>
      <c r="CV95" s="107" t="s">
        <v>379</v>
      </c>
      <c r="CW95" s="67"/>
      <c r="CX95" s="67"/>
      <c r="CY95" s="67"/>
      <c r="CZ95" s="67"/>
      <c r="DA95" s="107" t="s">
        <v>379</v>
      </c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  <c r="DS95" s="67"/>
    </row>
    <row r="96" spans="1:123">
      <c r="A96" s="25"/>
      <c r="B96" s="25"/>
      <c r="C96" s="25"/>
      <c r="D96" s="25"/>
      <c r="E96" s="25"/>
      <c r="F96" s="25"/>
      <c r="G96" s="25"/>
      <c r="H96" s="1"/>
      <c r="I96" s="28"/>
      <c r="J96" s="28"/>
      <c r="K96" s="28"/>
      <c r="L96" s="28"/>
      <c r="M96" s="28"/>
      <c r="N96" s="28"/>
      <c r="O96" s="28"/>
      <c r="P96" s="28"/>
      <c r="Q96" s="25" t="str">
        <f t="shared" si="3"/>
        <v>BM_S400-NE</v>
      </c>
      <c r="R96" s="25" t="str">
        <f t="shared" si="2"/>
        <v>BM_S400-NE</v>
      </c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CA96" s="62"/>
      <c r="CB96" s="54"/>
      <c r="CC96" s="32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67"/>
      <c r="CV96" s="107" t="s">
        <v>380</v>
      </c>
      <c r="CW96" s="67"/>
      <c r="CX96" s="67"/>
      <c r="CY96" s="67"/>
      <c r="CZ96" s="67"/>
      <c r="DA96" s="107" t="s">
        <v>380</v>
      </c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  <c r="DS96" s="67"/>
    </row>
    <row r="97" spans="1:123">
      <c r="A97" s="25"/>
      <c r="B97" s="25"/>
      <c r="C97" s="25"/>
      <c r="D97" s="25"/>
      <c r="E97" s="25"/>
      <c r="F97" s="25"/>
      <c r="G97" s="25"/>
      <c r="H97" s="1"/>
      <c r="I97" s="28"/>
      <c r="J97" s="28"/>
      <c r="K97" s="28"/>
      <c r="L97" s="28"/>
      <c r="M97" s="28"/>
      <c r="N97" s="28"/>
      <c r="O97" s="28"/>
      <c r="P97" s="28"/>
      <c r="Q97" s="25" t="str">
        <f t="shared" si="3"/>
        <v>BM_S400-GE</v>
      </c>
      <c r="R97" s="25" t="str">
        <f t="shared" si="2"/>
        <v>BM_S400-GE</v>
      </c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CA97" s="62"/>
      <c r="CB97" s="54"/>
      <c r="CC97" s="32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67"/>
      <c r="CV97" s="107" t="s">
        <v>381</v>
      </c>
      <c r="CW97" s="67"/>
      <c r="CX97" s="67"/>
      <c r="CY97" s="67"/>
      <c r="CZ97" s="67"/>
      <c r="DA97" s="107" t="s">
        <v>381</v>
      </c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  <c r="DS97" s="67"/>
    </row>
    <row r="98" spans="1:123">
      <c r="A98" s="25"/>
      <c r="B98" s="25"/>
      <c r="C98" s="25"/>
      <c r="D98" s="25"/>
      <c r="E98" s="25"/>
      <c r="F98" s="25"/>
      <c r="G98" s="25"/>
      <c r="H98" s="1"/>
      <c r="I98" s="28"/>
      <c r="J98" s="28"/>
      <c r="K98" s="28"/>
      <c r="L98" s="28"/>
      <c r="M98" s="28"/>
      <c r="N98" s="28"/>
      <c r="O98" s="28"/>
      <c r="P98" s="28"/>
      <c r="Q98" s="25" t="str">
        <f t="shared" si="3"/>
        <v>BM_S400-PE</v>
      </c>
      <c r="R98" s="25" t="str">
        <f t="shared" si="2"/>
        <v>BM_S400-PE</v>
      </c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CA98" s="62"/>
      <c r="CB98" s="54"/>
      <c r="CC98" s="32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67"/>
      <c r="CV98" s="107" t="s">
        <v>382</v>
      </c>
      <c r="CW98" s="67"/>
      <c r="CX98" s="67"/>
      <c r="CY98" s="67"/>
      <c r="CZ98" s="67"/>
      <c r="DA98" s="107" t="s">
        <v>382</v>
      </c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  <c r="DS98" s="67"/>
    </row>
    <row r="99" spans="1:123">
      <c r="A99" s="25"/>
      <c r="B99" s="25"/>
      <c r="C99" s="25"/>
      <c r="D99" s="25"/>
      <c r="E99" s="25"/>
      <c r="F99" s="25"/>
      <c r="G99" s="25"/>
      <c r="H99" s="1"/>
      <c r="I99" s="28"/>
      <c r="J99" s="28"/>
      <c r="K99" s="28"/>
      <c r="L99" s="28"/>
      <c r="M99" s="28"/>
      <c r="N99" s="28"/>
      <c r="O99" s="28"/>
      <c r="P99" s="28"/>
      <c r="Q99" s="25" t="str">
        <f t="shared" si="3"/>
        <v>BM_H400-NE</v>
      </c>
      <c r="R99" s="25" t="str">
        <f t="shared" si="2"/>
        <v>BM_H400-NE</v>
      </c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CA99" s="62"/>
      <c r="CB99" s="54"/>
      <c r="CC99" s="32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67"/>
      <c r="CV99" s="107" t="s">
        <v>383</v>
      </c>
      <c r="CW99" s="67"/>
      <c r="CX99" s="67"/>
      <c r="CY99" s="67"/>
      <c r="CZ99" s="67"/>
      <c r="DA99" s="107" t="s">
        <v>383</v>
      </c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  <c r="DS99" s="67"/>
    </row>
    <row r="100" spans="1:123">
      <c r="A100" s="25"/>
      <c r="B100" s="25"/>
      <c r="C100" s="25"/>
      <c r="D100" s="25"/>
      <c r="E100" s="25"/>
      <c r="F100" s="25"/>
      <c r="G100" s="25"/>
      <c r="H100" s="1"/>
      <c r="I100" s="28"/>
      <c r="J100" s="28"/>
      <c r="K100" s="28"/>
      <c r="L100" s="28"/>
      <c r="M100" s="28"/>
      <c r="N100" s="28"/>
      <c r="O100" s="28"/>
      <c r="P100" s="28"/>
      <c r="Q100" s="25" t="str">
        <f t="shared" si="3"/>
        <v>BM_L400-NE</v>
      </c>
      <c r="R100" s="25" t="str">
        <f t="shared" si="2"/>
        <v>BM_L400-NE</v>
      </c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CA100" s="62"/>
      <c r="CB100" s="54"/>
      <c r="CC100" s="32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67"/>
      <c r="CV100" s="107" t="s">
        <v>384</v>
      </c>
      <c r="CW100" s="67"/>
      <c r="CX100" s="67"/>
      <c r="CY100" s="67"/>
      <c r="CZ100" s="67"/>
      <c r="DA100" s="107" t="s">
        <v>384</v>
      </c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  <c r="DS100" s="67"/>
    </row>
    <row r="101" spans="1:123">
      <c r="A101" s="25"/>
      <c r="B101" s="25"/>
      <c r="C101" s="25"/>
      <c r="D101" s="25"/>
      <c r="E101" s="25"/>
      <c r="F101" s="25"/>
      <c r="G101" s="25"/>
      <c r="H101" s="1"/>
      <c r="I101" s="28"/>
      <c r="J101" s="28"/>
      <c r="K101" s="28"/>
      <c r="L101" s="28"/>
      <c r="M101" s="28"/>
      <c r="N101" s="28"/>
      <c r="O101" s="28"/>
      <c r="P101" s="28"/>
      <c r="Q101" s="25" t="str">
        <f t="shared" si="3"/>
        <v>BM_L400-PE</v>
      </c>
      <c r="R101" s="25" t="str">
        <f t="shared" si="2"/>
        <v>BM_L400-PE</v>
      </c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CA101" s="62"/>
      <c r="CB101" s="54"/>
      <c r="CC101" s="32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67"/>
      <c r="CV101" s="107" t="s">
        <v>385</v>
      </c>
      <c r="CW101" s="67"/>
      <c r="CX101" s="67"/>
      <c r="CY101" s="67"/>
      <c r="CZ101" s="67"/>
      <c r="DA101" s="107" t="s">
        <v>385</v>
      </c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  <c r="DS101" s="67"/>
    </row>
    <row r="102" spans="1:123">
      <c r="A102" s="25"/>
      <c r="B102" s="25"/>
      <c r="C102" s="25"/>
      <c r="D102" s="25"/>
      <c r="E102" s="25"/>
      <c r="F102" s="25"/>
      <c r="G102" s="25"/>
      <c r="H102" s="1"/>
      <c r="I102" s="28"/>
      <c r="J102" s="28"/>
      <c r="K102" s="28"/>
      <c r="L102" s="28"/>
      <c r="M102" s="28"/>
      <c r="N102" s="28"/>
      <c r="O102" s="28"/>
      <c r="P102" s="28"/>
      <c r="Q102" s="25" t="str">
        <f t="shared" si="3"/>
        <v>BM_S400-NN</v>
      </c>
      <c r="R102" s="25" t="str">
        <f t="shared" si="2"/>
        <v>BM_S400-NN</v>
      </c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CA102" s="62"/>
      <c r="CB102" s="54"/>
      <c r="CC102" s="32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67"/>
      <c r="CV102" s="107" t="s">
        <v>386</v>
      </c>
      <c r="CW102" s="67"/>
      <c r="CX102" s="67"/>
      <c r="CY102" s="67"/>
      <c r="CZ102" s="67"/>
      <c r="DA102" s="107" t="s">
        <v>386</v>
      </c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  <c r="DS102" s="67"/>
    </row>
    <row r="103" spans="1:123">
      <c r="A103" s="25"/>
      <c r="B103" s="25"/>
      <c r="C103" s="25"/>
      <c r="D103" s="25"/>
      <c r="E103" s="25"/>
      <c r="F103" s="25"/>
      <c r="G103" s="25"/>
      <c r="H103" s="1"/>
      <c r="I103" s="28"/>
      <c r="J103" s="28"/>
      <c r="K103" s="28"/>
      <c r="L103" s="28"/>
      <c r="M103" s="28"/>
      <c r="N103" s="28"/>
      <c r="O103" s="28"/>
      <c r="P103" s="28"/>
      <c r="Q103" s="25" t="str">
        <f t="shared" si="3"/>
        <v>BM_E630-NE</v>
      </c>
      <c r="R103" s="25" t="str">
        <f t="shared" si="2"/>
        <v>BM_E630-NE</v>
      </c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CA103" s="62"/>
      <c r="CB103" s="54"/>
      <c r="CC103" s="32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67"/>
      <c r="CV103" s="107" t="s">
        <v>343</v>
      </c>
      <c r="CW103" s="67"/>
      <c r="CX103" s="67"/>
      <c r="CY103" s="67"/>
      <c r="CZ103" s="67"/>
      <c r="DA103" s="107" t="s">
        <v>343</v>
      </c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  <c r="DS103" s="67"/>
    </row>
    <row r="104" spans="1:123">
      <c r="A104" s="25"/>
      <c r="B104" s="25"/>
      <c r="C104" s="25"/>
      <c r="D104" s="25"/>
      <c r="E104" s="25"/>
      <c r="F104" s="25"/>
      <c r="G104" s="25"/>
      <c r="H104" s="1"/>
      <c r="I104" s="28"/>
      <c r="J104" s="28"/>
      <c r="K104" s="28"/>
      <c r="L104" s="28"/>
      <c r="M104" s="28"/>
      <c r="N104" s="28"/>
      <c r="O104" s="28"/>
      <c r="P104" s="28"/>
      <c r="Q104" s="25" t="str">
        <f t="shared" si="3"/>
        <v>BM_S630-CE</v>
      </c>
      <c r="R104" s="25" t="str">
        <f t="shared" si="2"/>
        <v>BM_S630-CE</v>
      </c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CA104" s="62"/>
      <c r="CB104" s="54"/>
      <c r="CC104" s="32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67"/>
      <c r="CV104" s="107" t="s">
        <v>387</v>
      </c>
      <c r="CW104" s="67"/>
      <c r="CX104" s="67"/>
      <c r="CY104" s="67"/>
      <c r="CZ104" s="67"/>
      <c r="DA104" s="107" t="s">
        <v>387</v>
      </c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  <c r="DS104" s="67"/>
    </row>
    <row r="105" spans="1:123">
      <c r="A105" s="25"/>
      <c r="B105" s="25"/>
      <c r="C105" s="25"/>
      <c r="D105" s="25"/>
      <c r="E105" s="25"/>
      <c r="F105" s="25"/>
      <c r="G105" s="25"/>
      <c r="H105" s="1"/>
      <c r="I105" s="28"/>
      <c r="J105" s="28"/>
      <c r="K105" s="28"/>
      <c r="L105" s="28"/>
      <c r="M105" s="28"/>
      <c r="N105" s="28"/>
      <c r="O105" s="28"/>
      <c r="P105" s="28"/>
      <c r="Q105" s="25" t="str">
        <f t="shared" si="3"/>
        <v>BM_S630-GE</v>
      </c>
      <c r="R105" s="25" t="str">
        <f t="shared" si="2"/>
        <v>BM_S630-GE</v>
      </c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CA105" s="62"/>
      <c r="CB105" s="54"/>
      <c r="CC105" s="32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67"/>
      <c r="CV105" s="107" t="s">
        <v>388</v>
      </c>
      <c r="CW105" s="67"/>
      <c r="CX105" s="67"/>
      <c r="CY105" s="67"/>
      <c r="CZ105" s="67"/>
      <c r="DA105" s="107" t="s">
        <v>388</v>
      </c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  <c r="DS105" s="67"/>
    </row>
    <row r="106" spans="1:123">
      <c r="A106" s="25"/>
      <c r="B106" s="25"/>
      <c r="C106" s="25"/>
      <c r="D106" s="25"/>
      <c r="E106" s="25"/>
      <c r="F106" s="25"/>
      <c r="G106" s="25"/>
      <c r="H106" s="1"/>
      <c r="I106" s="28"/>
      <c r="J106" s="28"/>
      <c r="K106" s="28"/>
      <c r="L106" s="28"/>
      <c r="M106" s="28"/>
      <c r="N106" s="28"/>
      <c r="O106" s="28"/>
      <c r="P106" s="28"/>
      <c r="Q106" s="25" t="str">
        <f t="shared" si="3"/>
        <v>BM_S800-CJ</v>
      </c>
      <c r="R106" s="25" t="str">
        <f t="shared" si="2"/>
        <v>BM_S800-CJ</v>
      </c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CA106" s="62"/>
      <c r="CB106" s="54"/>
      <c r="CC106" s="32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67"/>
      <c r="CV106" s="107" t="s">
        <v>389</v>
      </c>
      <c r="CW106" s="67"/>
      <c r="CX106" s="67"/>
      <c r="CY106" s="67"/>
      <c r="CZ106" s="67"/>
      <c r="DA106" s="107" t="s">
        <v>389</v>
      </c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  <c r="DS106" s="67"/>
    </row>
    <row r="107" spans="1:123">
      <c r="A107" s="25"/>
      <c r="B107" s="25"/>
      <c r="C107" s="25"/>
      <c r="D107" s="25"/>
      <c r="E107" s="25"/>
      <c r="F107" s="25"/>
      <c r="G107" s="25"/>
      <c r="H107" s="1"/>
      <c r="I107" s="28"/>
      <c r="J107" s="28"/>
      <c r="K107" s="28"/>
      <c r="L107" s="28"/>
      <c r="M107" s="28"/>
      <c r="N107" s="28"/>
      <c r="O107" s="28"/>
      <c r="P107" s="28"/>
      <c r="Q107" s="25" t="str">
        <f t="shared" si="3"/>
        <v>BM_S800-NJ</v>
      </c>
      <c r="R107" s="25" t="str">
        <f t="shared" si="2"/>
        <v>BM_S800-NJ</v>
      </c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CA107" s="62"/>
      <c r="CB107" s="54"/>
      <c r="CC107" s="32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67"/>
      <c r="CV107" s="107" t="s">
        <v>390</v>
      </c>
      <c r="CW107" s="67"/>
      <c r="CX107" s="67"/>
      <c r="CY107" s="67"/>
      <c r="CZ107" s="67"/>
      <c r="DA107" s="107" t="s">
        <v>390</v>
      </c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  <c r="DS107" s="67"/>
    </row>
    <row r="108" spans="1:123">
      <c r="A108" s="25"/>
      <c r="B108" s="25"/>
      <c r="C108" s="25"/>
      <c r="D108" s="25"/>
      <c r="E108" s="25"/>
      <c r="F108" s="25"/>
      <c r="G108" s="25"/>
      <c r="H108" s="1"/>
      <c r="I108" s="28"/>
      <c r="J108" s="28"/>
      <c r="K108" s="28"/>
      <c r="L108" s="28"/>
      <c r="M108" s="28"/>
      <c r="N108" s="28"/>
      <c r="O108" s="28"/>
      <c r="P108" s="28"/>
      <c r="Q108" s="25" t="str">
        <f t="shared" si="3"/>
        <v>BM_S800-RJ</v>
      </c>
      <c r="R108" s="25" t="str">
        <f t="shared" si="2"/>
        <v>BM_S800-RJ</v>
      </c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CA108" s="62"/>
      <c r="CB108" s="54"/>
      <c r="CC108" s="32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67"/>
      <c r="CV108" s="107" t="s">
        <v>391</v>
      </c>
      <c r="CW108" s="67"/>
      <c r="CX108" s="67"/>
      <c r="CY108" s="67"/>
      <c r="CZ108" s="67"/>
      <c r="DA108" s="107" t="s">
        <v>391</v>
      </c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</row>
    <row r="109" spans="1:123">
      <c r="A109" s="25"/>
      <c r="B109" s="25"/>
      <c r="C109" s="25"/>
      <c r="D109" s="25"/>
      <c r="E109" s="25"/>
      <c r="F109" s="25"/>
      <c r="G109" s="25"/>
      <c r="H109" s="1"/>
      <c r="I109" s="28"/>
      <c r="J109" s="28"/>
      <c r="K109" s="28"/>
      <c r="L109" s="28"/>
      <c r="M109" s="28"/>
      <c r="N109" s="28"/>
      <c r="O109" s="28"/>
      <c r="P109" s="28"/>
      <c r="Q109" s="25" t="str">
        <f t="shared" si="3"/>
        <v>BM_S800-NE</v>
      </c>
      <c r="R109" s="25" t="str">
        <f t="shared" si="2"/>
        <v>BM_S800-NE</v>
      </c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CA109" s="62"/>
      <c r="CB109" s="54"/>
      <c r="CC109" s="32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67"/>
      <c r="CV109" s="107" t="s">
        <v>392</v>
      </c>
      <c r="CW109" s="67"/>
      <c r="CX109" s="67"/>
      <c r="CY109" s="67"/>
      <c r="CZ109" s="67"/>
      <c r="DA109" s="107" t="s">
        <v>392</v>
      </c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  <c r="DS109" s="67"/>
    </row>
    <row r="110" spans="1:123">
      <c r="A110" s="25"/>
      <c r="B110" s="25"/>
      <c r="C110" s="25"/>
      <c r="D110" s="25"/>
      <c r="E110" s="25"/>
      <c r="F110" s="25"/>
      <c r="G110" s="25"/>
      <c r="H110" s="1"/>
      <c r="I110" s="28"/>
      <c r="J110" s="28"/>
      <c r="K110" s="28"/>
      <c r="L110" s="28"/>
      <c r="M110" s="28"/>
      <c r="N110" s="28"/>
      <c r="O110" s="28"/>
      <c r="P110" s="28"/>
      <c r="Q110" s="25" t="str">
        <f t="shared" si="3"/>
        <v>BM_S800-RE</v>
      </c>
      <c r="R110" s="25" t="str">
        <f t="shared" si="2"/>
        <v>BM_S800-RE</v>
      </c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CA110" s="62"/>
      <c r="CB110" s="54"/>
      <c r="CC110" s="32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67"/>
      <c r="CV110" s="107" t="s">
        <v>393</v>
      </c>
      <c r="CW110" s="67"/>
      <c r="CX110" s="67"/>
      <c r="CY110" s="67"/>
      <c r="CZ110" s="67"/>
      <c r="DA110" s="107" t="s">
        <v>393</v>
      </c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  <c r="DS110" s="67"/>
    </row>
    <row r="111" spans="1:123">
      <c r="A111" s="25"/>
      <c r="B111" s="25"/>
      <c r="C111" s="25"/>
      <c r="D111" s="25"/>
      <c r="E111" s="25"/>
      <c r="F111" s="25"/>
      <c r="G111" s="25"/>
      <c r="H111" s="1"/>
      <c r="I111" s="28"/>
      <c r="J111" s="28"/>
      <c r="K111" s="28"/>
      <c r="L111" s="28"/>
      <c r="M111" s="28"/>
      <c r="N111" s="28"/>
      <c r="O111" s="28"/>
      <c r="P111" s="28"/>
      <c r="Q111" s="25" t="str">
        <f t="shared" si="3"/>
        <v>BM_H800-NE</v>
      </c>
      <c r="R111" s="25" t="str">
        <f t="shared" si="2"/>
        <v>BM_H800-NE</v>
      </c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CA111" s="62"/>
      <c r="CB111" s="54"/>
      <c r="CC111" s="32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67"/>
      <c r="CV111" s="107" t="s">
        <v>394</v>
      </c>
      <c r="CW111" s="67"/>
      <c r="CX111" s="67"/>
      <c r="CY111" s="67"/>
      <c r="CZ111" s="67"/>
      <c r="DA111" s="107" t="s">
        <v>394</v>
      </c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  <c r="DS111" s="67"/>
    </row>
    <row r="112" spans="1:123">
      <c r="A112" s="25"/>
      <c r="B112" s="25"/>
      <c r="C112" s="25"/>
      <c r="D112" s="25"/>
      <c r="E112" s="25"/>
      <c r="F112" s="25"/>
      <c r="G112" s="25"/>
      <c r="H112" s="1"/>
      <c r="I112" s="28"/>
      <c r="J112" s="28"/>
      <c r="K112" s="28"/>
      <c r="L112" s="28"/>
      <c r="M112" s="28"/>
      <c r="N112" s="28"/>
      <c r="O112" s="28"/>
      <c r="P112" s="28"/>
      <c r="Q112" s="25" t="str">
        <f t="shared" si="3"/>
        <v>BM_L800-NE</v>
      </c>
      <c r="R112" s="25" t="str">
        <f t="shared" si="2"/>
        <v>BM_L800-NE</v>
      </c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CA112" s="62"/>
      <c r="CB112" s="54"/>
      <c r="CC112" s="32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67"/>
      <c r="CV112" s="107" t="s">
        <v>395</v>
      </c>
      <c r="CW112" s="67"/>
      <c r="CX112" s="67"/>
      <c r="CY112" s="67"/>
      <c r="CZ112" s="67"/>
      <c r="DA112" s="107" t="s">
        <v>395</v>
      </c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  <c r="DS112" s="67"/>
    </row>
    <row r="113" spans="1:123">
      <c r="A113" s="25"/>
      <c r="B113" s="25"/>
      <c r="C113" s="25"/>
      <c r="D113" s="25"/>
      <c r="E113" s="25"/>
      <c r="F113" s="25"/>
      <c r="G113" s="25"/>
      <c r="H113" s="1"/>
      <c r="I113" s="28"/>
      <c r="J113" s="28"/>
      <c r="K113" s="28"/>
      <c r="L113" s="28"/>
      <c r="M113" s="28"/>
      <c r="N113" s="28"/>
      <c r="O113" s="28"/>
      <c r="P113" s="28"/>
      <c r="Q113" s="25" t="str">
        <f t="shared" si="3"/>
        <v>BM_L800-PE</v>
      </c>
      <c r="R113" s="25" t="str">
        <f t="shared" si="2"/>
        <v>BM_L800-PE</v>
      </c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CA113" s="62"/>
      <c r="CB113" s="54"/>
      <c r="CC113" s="32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67"/>
      <c r="CV113" s="107" t="s">
        <v>396</v>
      </c>
      <c r="CW113" s="67"/>
      <c r="CX113" s="67"/>
      <c r="CY113" s="67"/>
      <c r="CZ113" s="67"/>
      <c r="DA113" s="107" t="s">
        <v>396</v>
      </c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  <c r="DS113" s="67"/>
    </row>
    <row r="114" spans="1:123">
      <c r="A114" s="25"/>
      <c r="B114" s="25"/>
      <c r="C114" s="25"/>
      <c r="D114" s="25"/>
      <c r="E114" s="25"/>
      <c r="F114" s="25"/>
      <c r="G114" s="25"/>
      <c r="H114" s="1"/>
      <c r="I114" s="28"/>
      <c r="J114" s="28"/>
      <c r="K114" s="28"/>
      <c r="L114" s="28"/>
      <c r="M114" s="28"/>
      <c r="N114" s="28"/>
      <c r="O114" s="28"/>
      <c r="P114" s="28"/>
      <c r="Q114" s="25" t="str">
        <f t="shared" si="3"/>
        <v>BM_S800-NN</v>
      </c>
      <c r="R114" s="25" t="str">
        <f t="shared" si="2"/>
        <v>BM_S800-NN</v>
      </c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CA114" s="62"/>
      <c r="CB114" s="54"/>
      <c r="CC114" s="32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67"/>
      <c r="CV114" s="107" t="s">
        <v>397</v>
      </c>
      <c r="CW114" s="67"/>
      <c r="CX114" s="67"/>
      <c r="CY114" s="67"/>
      <c r="CZ114" s="67"/>
      <c r="DA114" s="107" t="s">
        <v>397</v>
      </c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  <c r="DS114" s="67"/>
    </row>
    <row r="115" spans="1:123">
      <c r="A115" s="25"/>
      <c r="B115" s="25"/>
      <c r="C115" s="25"/>
      <c r="D115" s="25"/>
      <c r="E115" s="25"/>
      <c r="F115" s="25"/>
      <c r="G115" s="25"/>
      <c r="H115" s="1"/>
      <c r="I115" s="28"/>
      <c r="J115" s="28"/>
      <c r="K115" s="28"/>
      <c r="L115" s="28"/>
      <c r="M115" s="28"/>
      <c r="N115" s="28"/>
      <c r="O115" s="28"/>
      <c r="P115" s="28"/>
      <c r="Q115" s="25" t="str">
        <f t="shared" si="3"/>
        <v>BM_S1000-SE</v>
      </c>
      <c r="R115" s="25" t="str">
        <f t="shared" si="2"/>
        <v>BM_S1000-SE</v>
      </c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CA115" s="62"/>
      <c r="CB115" s="54"/>
      <c r="CC115" s="32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67"/>
      <c r="CV115" s="107" t="s">
        <v>398</v>
      </c>
      <c r="CW115" s="67"/>
      <c r="CX115" s="67"/>
      <c r="CY115" s="67"/>
      <c r="CZ115" s="67"/>
      <c r="DA115" s="107" t="s">
        <v>398</v>
      </c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  <c r="DS115" s="67"/>
    </row>
    <row r="116" spans="1:123">
      <c r="A116" s="25"/>
      <c r="B116" s="25"/>
      <c r="C116" s="25"/>
      <c r="D116" s="25"/>
      <c r="E116" s="25"/>
      <c r="F116" s="25"/>
      <c r="G116" s="25"/>
      <c r="H116" s="1"/>
      <c r="I116" s="28"/>
      <c r="J116" s="28"/>
      <c r="K116" s="28"/>
      <c r="L116" s="28"/>
      <c r="M116" s="28"/>
      <c r="N116" s="28"/>
      <c r="O116" s="28"/>
      <c r="P116" s="28"/>
      <c r="Q116" s="25" t="str">
        <f t="shared" si="3"/>
        <v>BM_S1000-NE</v>
      </c>
      <c r="R116" s="25" t="str">
        <f t="shared" si="2"/>
        <v>BM_S1000-NE</v>
      </c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CA116" s="62"/>
      <c r="CB116" s="54"/>
      <c r="CC116" s="32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67"/>
      <c r="CV116" s="107" t="s">
        <v>399</v>
      </c>
      <c r="CW116" s="67"/>
      <c r="CX116" s="67"/>
      <c r="CY116" s="67"/>
      <c r="CZ116" s="67"/>
      <c r="DA116" s="107" t="s">
        <v>399</v>
      </c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  <c r="DS116" s="67"/>
    </row>
    <row r="117" spans="1:123">
      <c r="A117" s="25"/>
      <c r="B117" s="25"/>
      <c r="C117" s="25"/>
      <c r="D117" s="25"/>
      <c r="E117" s="25"/>
      <c r="F117" s="25"/>
      <c r="G117" s="25"/>
      <c r="H117" s="1"/>
      <c r="I117" s="28"/>
      <c r="J117" s="28"/>
      <c r="K117" s="28"/>
      <c r="L117" s="28"/>
      <c r="M117" s="28"/>
      <c r="N117" s="28"/>
      <c r="O117" s="28"/>
      <c r="P117" s="28"/>
      <c r="Q117" s="25" t="str">
        <f t="shared" si="3"/>
        <v>BM_S1250-SE</v>
      </c>
      <c r="R117" s="25" t="str">
        <f t="shared" si="2"/>
        <v>BM_S1250-SE</v>
      </c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CA117" s="62"/>
      <c r="CB117" s="54"/>
      <c r="CC117" s="32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67"/>
      <c r="CV117" s="107" t="s">
        <v>400</v>
      </c>
      <c r="CW117" s="67"/>
      <c r="CX117" s="67"/>
      <c r="CY117" s="67"/>
      <c r="CZ117" s="67"/>
      <c r="DA117" s="107" t="s">
        <v>400</v>
      </c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  <c r="DS117" s="67"/>
    </row>
    <row r="118" spans="1:123">
      <c r="A118" s="25"/>
      <c r="B118" s="25"/>
      <c r="C118" s="25"/>
      <c r="D118" s="25"/>
      <c r="E118" s="25"/>
      <c r="F118" s="25"/>
      <c r="G118" s="25"/>
      <c r="H118" s="1"/>
      <c r="I118" s="28"/>
      <c r="J118" s="28"/>
      <c r="K118" s="28"/>
      <c r="L118" s="28"/>
      <c r="M118" s="28"/>
      <c r="N118" s="28"/>
      <c r="O118" s="28"/>
      <c r="P118" s="28"/>
      <c r="Q118" s="25" t="str">
        <f t="shared" si="3"/>
        <v>BM_S1250-NE</v>
      </c>
      <c r="R118" s="25" t="str">
        <f t="shared" si="2"/>
        <v>BM_S1250-NE</v>
      </c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CA118" s="62"/>
      <c r="CB118" s="54"/>
      <c r="CC118" s="32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67"/>
      <c r="CV118" s="107" t="s">
        <v>401</v>
      </c>
      <c r="CW118" s="67"/>
      <c r="CX118" s="67"/>
      <c r="CY118" s="67"/>
      <c r="CZ118" s="67"/>
      <c r="DA118" s="107" t="s">
        <v>401</v>
      </c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  <c r="DS118" s="67"/>
    </row>
    <row r="119" spans="1:123">
      <c r="A119" s="25"/>
      <c r="B119" s="25"/>
      <c r="C119" s="25"/>
      <c r="D119" s="25"/>
      <c r="E119" s="25"/>
      <c r="F119" s="25"/>
      <c r="G119" s="25"/>
      <c r="H119" s="1"/>
      <c r="I119" s="28"/>
      <c r="J119" s="28"/>
      <c r="K119" s="28"/>
      <c r="L119" s="28"/>
      <c r="M119" s="28"/>
      <c r="N119" s="28"/>
      <c r="O119" s="28"/>
      <c r="P119" s="28"/>
      <c r="Q119" s="25" t="str">
        <f t="shared" si="3"/>
        <v>BM_S1250-GE</v>
      </c>
      <c r="R119" s="25" t="str">
        <f t="shared" si="2"/>
        <v>BM_S1250-GE</v>
      </c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CA119" s="62"/>
      <c r="CB119" s="54"/>
      <c r="CC119" s="32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67"/>
      <c r="CV119" s="107" t="s">
        <v>402</v>
      </c>
      <c r="CW119" s="67"/>
      <c r="CX119" s="67"/>
      <c r="CY119" s="67"/>
      <c r="CZ119" s="67"/>
      <c r="DA119" s="107" t="s">
        <v>402</v>
      </c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  <c r="DS119" s="67"/>
    </row>
    <row r="120" spans="1:123">
      <c r="A120" s="25"/>
      <c r="B120" s="25"/>
      <c r="C120" s="25"/>
      <c r="D120" s="25"/>
      <c r="E120" s="25"/>
      <c r="F120" s="25"/>
      <c r="G120" s="25"/>
      <c r="H120" s="1"/>
      <c r="I120" s="28"/>
      <c r="J120" s="28"/>
      <c r="K120" s="28"/>
      <c r="L120" s="28"/>
      <c r="M120" s="28"/>
      <c r="N120" s="28"/>
      <c r="O120" s="28"/>
      <c r="P120" s="28"/>
      <c r="Q120" s="25" t="str">
        <f t="shared" si="3"/>
        <v>BM_S1250-NN</v>
      </c>
      <c r="R120" s="25" t="str">
        <f t="shared" si="2"/>
        <v>BM_S1250-NN</v>
      </c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CA120" s="62"/>
      <c r="CB120" s="54"/>
      <c r="CC120" s="32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67"/>
      <c r="CV120" s="107" t="s">
        <v>403</v>
      </c>
      <c r="CW120" s="67"/>
      <c r="CX120" s="67"/>
      <c r="CY120" s="67"/>
      <c r="CZ120" s="67"/>
      <c r="DA120" s="107" t="s">
        <v>403</v>
      </c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  <c r="DS120" s="67"/>
    </row>
    <row r="121" spans="1:123">
      <c r="A121" s="25"/>
      <c r="B121" s="25"/>
      <c r="C121" s="25"/>
      <c r="D121" s="25"/>
      <c r="E121" s="25"/>
      <c r="F121" s="25"/>
      <c r="G121" s="25"/>
      <c r="H121" s="1"/>
      <c r="I121" s="28"/>
      <c r="J121" s="28"/>
      <c r="K121" s="28"/>
      <c r="L121" s="28"/>
      <c r="M121" s="28"/>
      <c r="N121" s="28"/>
      <c r="O121" s="28"/>
      <c r="P121" s="28"/>
      <c r="Q121" s="25" t="str">
        <f t="shared" si="3"/>
        <v>BM_S1600-SE</v>
      </c>
      <c r="R121" s="25" t="str">
        <f t="shared" si="2"/>
        <v>BM_S1600-SE</v>
      </c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CA121" s="62"/>
      <c r="CB121" s="54"/>
      <c r="CC121" s="32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67"/>
      <c r="CV121" s="107" t="s">
        <v>404</v>
      </c>
      <c r="CW121" s="67"/>
      <c r="CX121" s="67"/>
      <c r="CY121" s="67"/>
      <c r="CZ121" s="67"/>
      <c r="DA121" s="107" t="s">
        <v>404</v>
      </c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  <c r="DS121" s="67"/>
    </row>
    <row r="122" spans="1:123">
      <c r="A122" s="25"/>
      <c r="B122" s="25"/>
      <c r="C122" s="25"/>
      <c r="D122" s="25"/>
      <c r="E122" s="25"/>
      <c r="F122" s="25"/>
      <c r="G122" s="25"/>
      <c r="H122" s="1"/>
      <c r="I122" s="28"/>
      <c r="J122" s="28"/>
      <c r="K122" s="28"/>
      <c r="L122" s="28"/>
      <c r="M122" s="28"/>
      <c r="N122" s="28"/>
      <c r="O122" s="28"/>
      <c r="P122" s="28"/>
      <c r="Q122" s="25" t="str">
        <f t="shared" si="3"/>
        <v>BM_S1600-NE</v>
      </c>
      <c r="R122" s="25" t="str">
        <f t="shared" si="2"/>
        <v>BM_S1600-NE</v>
      </c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CA122" s="62"/>
      <c r="CB122" s="54"/>
      <c r="CC122" s="32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67"/>
      <c r="CV122" s="107" t="s">
        <v>405</v>
      </c>
      <c r="CW122" s="67"/>
      <c r="CX122" s="67"/>
      <c r="CY122" s="67"/>
      <c r="CZ122" s="67"/>
      <c r="DA122" s="107" t="s">
        <v>405</v>
      </c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  <c r="DS122" s="67"/>
    </row>
    <row r="123" spans="1:123">
      <c r="A123" s="25"/>
      <c r="B123" s="25"/>
      <c r="C123" s="25"/>
      <c r="D123" s="25"/>
      <c r="E123" s="25"/>
      <c r="F123" s="25"/>
      <c r="G123" s="25"/>
      <c r="H123" s="1"/>
      <c r="I123" s="28"/>
      <c r="J123" s="28"/>
      <c r="K123" s="28"/>
      <c r="L123" s="28"/>
      <c r="M123" s="28"/>
      <c r="N123" s="28"/>
      <c r="O123" s="28"/>
      <c r="P123" s="28"/>
      <c r="Q123" s="25" t="str">
        <f t="shared" si="3"/>
        <v>BM_S1600-NN</v>
      </c>
      <c r="R123" s="25" t="str">
        <f t="shared" si="2"/>
        <v>BM_S1600-NN</v>
      </c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CA123" s="62"/>
      <c r="CB123" s="54"/>
      <c r="CC123" s="32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67"/>
      <c r="CV123" s="107" t="s">
        <v>406</v>
      </c>
      <c r="CW123" s="67"/>
      <c r="CX123" s="67"/>
      <c r="CY123" s="67"/>
      <c r="CZ123" s="67"/>
      <c r="DA123" s="107" t="s">
        <v>406</v>
      </c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  <c r="DS123" s="67"/>
    </row>
    <row r="124" spans="1:123">
      <c r="A124" s="25"/>
      <c r="B124" s="25"/>
      <c r="C124" s="25"/>
      <c r="D124" s="25"/>
      <c r="E124" s="25"/>
      <c r="F124" s="25"/>
      <c r="G124" s="25"/>
      <c r="H124" s="1"/>
      <c r="I124" s="28"/>
      <c r="J124" s="28"/>
      <c r="K124" s="28"/>
      <c r="L124" s="28"/>
      <c r="M124" s="28"/>
      <c r="N124" s="28"/>
      <c r="O124" s="28"/>
      <c r="P124" s="28"/>
      <c r="Q124" s="25" t="str">
        <f t="shared" si="3"/>
        <v>BM_XS2000-NE</v>
      </c>
      <c r="R124" s="25" t="str">
        <f t="shared" si="2"/>
        <v>BM_XS2000-NE</v>
      </c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CA124" s="62"/>
      <c r="CB124" s="54"/>
      <c r="CC124" s="32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67"/>
      <c r="CV124" s="107" t="s">
        <v>407</v>
      </c>
      <c r="CW124" s="67"/>
      <c r="CX124" s="67"/>
      <c r="CY124" s="67"/>
      <c r="CZ124" s="67"/>
      <c r="DA124" s="107" t="s">
        <v>407</v>
      </c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  <c r="DS124" s="67"/>
    </row>
    <row r="125" spans="1:123">
      <c r="A125" s="25"/>
      <c r="B125" s="25"/>
      <c r="C125" s="25"/>
      <c r="D125" s="25"/>
      <c r="E125" s="25"/>
      <c r="F125" s="25"/>
      <c r="G125" s="25"/>
      <c r="H125" s="1"/>
      <c r="I125" s="28"/>
      <c r="J125" s="28"/>
      <c r="K125" s="28"/>
      <c r="L125" s="28"/>
      <c r="M125" s="28"/>
      <c r="N125" s="28"/>
      <c r="O125" s="28"/>
      <c r="P125" s="28"/>
      <c r="Q125" s="25" t="str">
        <f t="shared" si="3"/>
        <v>BM_XS2000-NN</v>
      </c>
      <c r="R125" s="25" t="str">
        <f t="shared" si="2"/>
        <v>BM_XS2000-NN</v>
      </c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CA125" s="62"/>
      <c r="CB125" s="54"/>
      <c r="CC125" s="32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67"/>
      <c r="CV125" s="107" t="s">
        <v>408</v>
      </c>
      <c r="CW125" s="67"/>
      <c r="CX125" s="67"/>
      <c r="CY125" s="67"/>
      <c r="CZ125" s="67"/>
      <c r="DA125" s="107" t="s">
        <v>408</v>
      </c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  <c r="DS125" s="67"/>
    </row>
    <row r="126" spans="1:123">
      <c r="A126" s="25"/>
      <c r="B126" s="25"/>
      <c r="C126" s="25"/>
      <c r="D126" s="25"/>
      <c r="E126" s="25"/>
      <c r="F126" s="25"/>
      <c r="G126" s="25"/>
      <c r="H126" s="1"/>
      <c r="I126" s="28"/>
      <c r="J126" s="28"/>
      <c r="K126" s="28"/>
      <c r="L126" s="28"/>
      <c r="M126" s="28"/>
      <c r="N126" s="28"/>
      <c r="O126" s="28"/>
      <c r="P126" s="28"/>
      <c r="Q126" s="25" t="str">
        <f t="shared" si="3"/>
        <v>BM_XS2500-NE</v>
      </c>
      <c r="R126" s="25" t="str">
        <f t="shared" si="2"/>
        <v>BM_XS2500-NE</v>
      </c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CA126" s="62"/>
      <c r="CB126" s="54"/>
      <c r="CC126" s="32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67"/>
      <c r="CV126" s="107" t="s">
        <v>409</v>
      </c>
      <c r="CW126" s="67"/>
      <c r="CX126" s="67"/>
      <c r="CY126" s="67"/>
      <c r="CZ126" s="67"/>
      <c r="DA126" s="107" t="s">
        <v>409</v>
      </c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  <c r="DS126" s="67"/>
    </row>
    <row r="127" spans="1:123">
      <c r="A127" s="25"/>
      <c r="B127" s="25"/>
      <c r="C127" s="25"/>
      <c r="D127" s="25"/>
      <c r="E127" s="25"/>
      <c r="F127" s="25"/>
      <c r="G127" s="25"/>
      <c r="H127" s="1"/>
      <c r="I127" s="28"/>
      <c r="J127" s="28"/>
      <c r="K127" s="28"/>
      <c r="L127" s="28"/>
      <c r="M127" s="28"/>
      <c r="N127" s="28"/>
      <c r="O127" s="28"/>
      <c r="P127" s="28"/>
      <c r="Q127" s="25" t="str">
        <f t="shared" si="3"/>
        <v>BM_XS2500-NN</v>
      </c>
      <c r="R127" s="25" t="str">
        <f t="shared" si="2"/>
        <v>BM_XS2500-NN</v>
      </c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CA127" s="62"/>
      <c r="CB127" s="54"/>
      <c r="CC127" s="32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67"/>
      <c r="CV127" s="107" t="s">
        <v>410</v>
      </c>
      <c r="CW127" s="67"/>
      <c r="CX127" s="67"/>
      <c r="CY127" s="67"/>
      <c r="CZ127" s="67"/>
      <c r="DA127" s="107" t="s">
        <v>410</v>
      </c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  <c r="DS127" s="67"/>
    </row>
    <row r="128" spans="1:123">
      <c r="A128" s="25"/>
      <c r="B128" s="25"/>
      <c r="C128" s="25"/>
      <c r="D128" s="25"/>
      <c r="E128" s="25"/>
      <c r="F128" s="25"/>
      <c r="G128" s="25"/>
      <c r="H128" s="1"/>
      <c r="I128" s="28"/>
      <c r="J128" s="28"/>
      <c r="K128" s="28"/>
      <c r="L128" s="28"/>
      <c r="M128" s="28"/>
      <c r="N128" s="28"/>
      <c r="O128" s="28"/>
      <c r="P128" s="28"/>
      <c r="Q128" s="25" t="str">
        <f t="shared" si="3"/>
        <v>BM_XS3200-NE</v>
      </c>
      <c r="R128" s="25" t="str">
        <f t="shared" si="2"/>
        <v>BM_XS3200-NE</v>
      </c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CA128" s="62"/>
      <c r="CB128" s="54"/>
      <c r="CC128" s="32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67"/>
      <c r="CV128" s="107" t="s">
        <v>411</v>
      </c>
      <c r="CW128" s="67"/>
      <c r="CX128" s="67"/>
      <c r="CY128" s="67"/>
      <c r="CZ128" s="67"/>
      <c r="DA128" s="107" t="s">
        <v>411</v>
      </c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  <c r="DS128" s="67"/>
    </row>
    <row r="129" spans="1:123">
      <c r="A129" s="25"/>
      <c r="B129" s="25" t="s">
        <v>414</v>
      </c>
      <c r="C129" s="25"/>
      <c r="D129" s="25"/>
      <c r="E129" s="25"/>
      <c r="F129" s="25"/>
      <c r="G129" s="25"/>
      <c r="H129" s="1"/>
      <c r="I129" s="28"/>
      <c r="J129" s="28"/>
      <c r="K129" s="28"/>
      <c r="L129" s="28"/>
      <c r="M129" s="28"/>
      <c r="N129" s="28"/>
      <c r="O129" s="28"/>
      <c r="P129" s="28"/>
      <c r="Q129" s="25" t="s">
        <v>414</v>
      </c>
      <c r="R129" s="25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CA129" s="62"/>
      <c r="CB129" s="54"/>
      <c r="CC129" s="32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67"/>
      <c r="CV129" s="54" t="s">
        <v>415</v>
      </c>
      <c r="CW129" s="67"/>
      <c r="CX129" s="67"/>
      <c r="CY129" s="67"/>
      <c r="CZ129" s="67"/>
      <c r="DA129" s="10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  <c r="DS129" s="67"/>
    </row>
    <row r="130" spans="1:123">
      <c r="A130" s="25"/>
      <c r="B130" s="25"/>
      <c r="C130" s="25" t="s">
        <v>156</v>
      </c>
      <c r="D130" s="25" t="s">
        <v>147</v>
      </c>
      <c r="E130" s="25"/>
      <c r="F130" s="25" t="s">
        <v>148</v>
      </c>
      <c r="G130" s="25" t="s">
        <v>148</v>
      </c>
      <c r="H130" s="1"/>
      <c r="I130" s="28"/>
      <c r="J130" s="28"/>
      <c r="K130" s="28"/>
      <c r="L130" s="28"/>
      <c r="M130" s="28"/>
      <c r="N130" s="28"/>
      <c r="O130" s="28"/>
      <c r="P130" s="28"/>
      <c r="Q130" s="25" t="str">
        <f t="shared" si="3"/>
        <v>BM_Breaker Type</v>
      </c>
      <c r="R130" s="25"/>
      <c r="S130" s="49" t="s">
        <v>157</v>
      </c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CA130" s="62"/>
      <c r="CB130" s="54"/>
      <c r="CC130" s="32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67"/>
      <c r="CV130" s="50" t="s">
        <v>158</v>
      </c>
      <c r="CW130" s="67"/>
      <c r="CX130" s="67"/>
      <c r="CY130" s="67"/>
      <c r="CZ130" s="67"/>
      <c r="DA130" s="10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  <c r="DS130" s="67"/>
    </row>
    <row r="131" spans="1:123">
      <c r="A131" s="25"/>
      <c r="B131" s="25"/>
      <c r="C131" s="25"/>
      <c r="D131" s="25"/>
      <c r="E131" s="25"/>
      <c r="F131" s="25"/>
      <c r="G131" s="25"/>
      <c r="H131" s="1"/>
      <c r="I131" s="28"/>
      <c r="J131" s="28"/>
      <c r="K131" s="28"/>
      <c r="L131" s="28"/>
      <c r="M131" s="28"/>
      <c r="N131" s="28"/>
      <c r="O131" s="28"/>
      <c r="P131" s="28"/>
      <c r="Q131" s="25" t="s">
        <v>159</v>
      </c>
      <c r="R131" s="25" t="s">
        <v>159</v>
      </c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CA131" s="62"/>
      <c r="CB131" s="54"/>
      <c r="CC131" s="32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67"/>
      <c r="CV131" s="50" t="s">
        <v>160</v>
      </c>
      <c r="CW131" s="67"/>
      <c r="CX131" s="67"/>
      <c r="CY131" s="67"/>
      <c r="CZ131" s="67"/>
      <c r="DA131" s="10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  <c r="DS131" s="67"/>
    </row>
    <row r="132" spans="1:123">
      <c r="A132" s="25"/>
      <c r="B132" s="25"/>
      <c r="C132" s="25"/>
      <c r="D132" s="25"/>
      <c r="E132" s="25"/>
      <c r="F132" s="25"/>
      <c r="G132" s="25"/>
      <c r="H132" s="1"/>
      <c r="I132" s="28"/>
      <c r="J132" s="28"/>
      <c r="K132" s="28"/>
      <c r="L132" s="28"/>
      <c r="M132" s="28"/>
      <c r="N132" s="28"/>
      <c r="O132" s="28"/>
      <c r="P132" s="28"/>
      <c r="Q132" s="25" t="s">
        <v>161</v>
      </c>
      <c r="R132" s="25" t="s">
        <v>161</v>
      </c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CA132" s="62"/>
      <c r="CB132" s="54"/>
      <c r="CC132" s="53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67"/>
      <c r="CV132" s="50" t="s">
        <v>162</v>
      </c>
      <c r="CW132" s="67"/>
      <c r="CX132" s="67"/>
      <c r="CY132" s="67"/>
      <c r="CZ132" s="67"/>
      <c r="DA132" s="10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  <c r="DS132" s="67"/>
    </row>
    <row r="133" spans="1:123">
      <c r="A133" s="25"/>
      <c r="B133" s="25"/>
      <c r="C133" s="25" t="s">
        <v>163</v>
      </c>
      <c r="D133" s="25" t="s">
        <v>147</v>
      </c>
      <c r="E133" s="25"/>
      <c r="F133" s="25" t="s">
        <v>148</v>
      </c>
      <c r="G133" s="25" t="s">
        <v>148</v>
      </c>
      <c r="H133" s="1"/>
      <c r="I133" s="28"/>
      <c r="J133" s="28"/>
      <c r="K133" s="28"/>
      <c r="L133" s="28"/>
      <c r="M133" s="28"/>
      <c r="N133" s="28"/>
      <c r="O133" s="28"/>
      <c r="P133" s="28"/>
      <c r="Q133" s="25"/>
      <c r="R133" s="25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CA133" s="62"/>
      <c r="CB133" s="54"/>
      <c r="CC133" s="32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67"/>
      <c r="CV133" s="50" t="s">
        <v>164</v>
      </c>
      <c r="CW133" s="67"/>
      <c r="CX133" s="67"/>
      <c r="CY133" s="67"/>
      <c r="CZ133" s="67"/>
      <c r="DA133" s="10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  <c r="DS133" s="67"/>
    </row>
    <row r="134" spans="1:123">
      <c r="A134" s="25"/>
      <c r="B134" s="25"/>
      <c r="C134" s="25"/>
      <c r="D134" s="25"/>
      <c r="E134" s="25"/>
      <c r="F134" s="25"/>
      <c r="G134" s="25"/>
      <c r="H134" s="1"/>
      <c r="I134" s="28"/>
      <c r="J134" s="28"/>
      <c r="K134" s="28"/>
      <c r="L134" s="28"/>
      <c r="M134" s="28"/>
      <c r="N134" s="28"/>
      <c r="O134" s="28"/>
      <c r="P134" s="28"/>
      <c r="Q134" s="25" t="s">
        <v>165</v>
      </c>
      <c r="R134" s="25" t="s">
        <v>165</v>
      </c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CA134" s="62"/>
      <c r="CB134" s="54"/>
      <c r="CC134" s="32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67"/>
      <c r="CV134" s="50" t="s">
        <v>165</v>
      </c>
      <c r="CW134" s="67"/>
      <c r="CX134" s="67"/>
      <c r="CY134" s="67"/>
      <c r="CZ134" s="67"/>
      <c r="DA134" s="10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  <c r="DS134" s="67"/>
    </row>
    <row r="135" spans="1:123">
      <c r="A135" s="25"/>
      <c r="B135" s="25"/>
      <c r="C135" s="25" t="s">
        <v>166</v>
      </c>
      <c r="D135" s="25" t="s">
        <v>68</v>
      </c>
      <c r="E135" s="25"/>
      <c r="F135" s="25" t="s">
        <v>148</v>
      </c>
      <c r="G135" s="25" t="s">
        <v>148</v>
      </c>
      <c r="H135" s="1"/>
      <c r="I135" s="28"/>
      <c r="J135" s="28"/>
      <c r="K135" s="28"/>
      <c r="L135" s="28"/>
      <c r="M135" s="28"/>
      <c r="N135" s="28"/>
      <c r="O135" s="28"/>
      <c r="P135" s="28"/>
      <c r="Q135" s="25"/>
      <c r="R135" s="25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CA135" s="62"/>
      <c r="CB135" s="54"/>
      <c r="CC135" s="32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67"/>
      <c r="CV135" s="50" t="s">
        <v>167</v>
      </c>
      <c r="CW135" s="67"/>
      <c r="CX135" s="67"/>
      <c r="CY135" s="67"/>
      <c r="CZ135" s="67"/>
      <c r="DA135" s="10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  <c r="DS135" s="67"/>
    </row>
    <row r="136" spans="1:123">
      <c r="A136" s="25"/>
      <c r="B136" s="25"/>
      <c r="C136" s="25"/>
      <c r="D136" s="25"/>
      <c r="E136" s="25"/>
      <c r="F136" s="25"/>
      <c r="G136" s="25"/>
      <c r="H136" s="1"/>
      <c r="I136" s="28"/>
      <c r="J136" s="28"/>
      <c r="K136" s="28"/>
      <c r="L136" s="28"/>
      <c r="M136" s="28"/>
      <c r="N136" s="28"/>
      <c r="O136" s="28"/>
      <c r="P136" s="28"/>
      <c r="Q136" s="25"/>
      <c r="R136" s="25">
        <v>1</v>
      </c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>
        <v>1</v>
      </c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CA136" s="62"/>
      <c r="CB136" s="54"/>
      <c r="CC136" s="32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67"/>
      <c r="CV136" s="50" t="s">
        <v>425</v>
      </c>
      <c r="CW136" s="67"/>
      <c r="CX136" s="67"/>
      <c r="CY136" s="67"/>
      <c r="CZ136" s="67"/>
      <c r="DA136" s="10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  <c r="DS136" s="67"/>
    </row>
    <row r="137" spans="1:123">
      <c r="A137" s="25"/>
      <c r="B137" s="25"/>
      <c r="C137" s="25"/>
      <c r="D137" s="25"/>
      <c r="E137" s="25"/>
      <c r="F137" s="25"/>
      <c r="G137" s="25"/>
      <c r="H137" s="27"/>
      <c r="I137" s="28"/>
      <c r="J137" s="28"/>
      <c r="K137" s="28"/>
      <c r="L137" s="28"/>
      <c r="M137" s="28"/>
      <c r="N137" s="28"/>
      <c r="O137" s="28"/>
      <c r="P137" s="28"/>
      <c r="Q137" s="25"/>
      <c r="R137" s="25">
        <v>2</v>
      </c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>
        <v>2</v>
      </c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CA137" s="62"/>
      <c r="CB137" s="54"/>
      <c r="CC137" s="32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67"/>
      <c r="CV137" s="50" t="s">
        <v>426</v>
      </c>
      <c r="CW137" s="67"/>
      <c r="CX137" s="67"/>
      <c r="CY137" s="67"/>
      <c r="CZ137" s="67"/>
      <c r="DA137" s="10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  <c r="DS137" s="67"/>
    </row>
    <row r="138" spans="1:123">
      <c r="A138" s="25"/>
      <c r="B138" s="25"/>
      <c r="C138" s="25"/>
      <c r="D138" s="25"/>
      <c r="E138" s="25"/>
      <c r="F138" s="25"/>
      <c r="G138" s="25"/>
      <c r="H138" s="1"/>
      <c r="I138" s="28"/>
      <c r="J138" s="28"/>
      <c r="K138" s="28"/>
      <c r="L138" s="28"/>
      <c r="M138" s="28"/>
      <c r="N138" s="28"/>
      <c r="O138" s="28"/>
      <c r="P138" s="28"/>
      <c r="Q138" s="25"/>
      <c r="R138" s="25">
        <v>3</v>
      </c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>
        <v>3</v>
      </c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CA138" s="62"/>
      <c r="CB138" s="54"/>
      <c r="CC138" s="32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67"/>
      <c r="CV138" s="50" t="s">
        <v>169</v>
      </c>
      <c r="CW138" s="67"/>
      <c r="CX138" s="67"/>
      <c r="CY138" s="67"/>
      <c r="CZ138" s="67"/>
      <c r="DA138" s="10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  <c r="DS138" s="67"/>
    </row>
    <row r="139" spans="1:123">
      <c r="A139" s="25"/>
      <c r="B139" s="25"/>
      <c r="C139" s="25"/>
      <c r="D139" s="25"/>
      <c r="E139" s="25"/>
      <c r="F139" s="25"/>
      <c r="G139" s="25"/>
      <c r="H139" s="27"/>
      <c r="I139" s="28"/>
      <c r="J139" s="28"/>
      <c r="K139" s="28"/>
      <c r="L139" s="28"/>
      <c r="M139" s="28"/>
      <c r="N139" s="28"/>
      <c r="O139" s="28"/>
      <c r="P139" s="28"/>
      <c r="Q139" s="25"/>
      <c r="R139" s="25">
        <v>4</v>
      </c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>
        <v>4</v>
      </c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CA139" s="62"/>
      <c r="CB139" s="54"/>
      <c r="CC139" s="32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67"/>
      <c r="CV139" s="50" t="s">
        <v>170</v>
      </c>
      <c r="CW139" s="67"/>
      <c r="CX139" s="67"/>
      <c r="CY139" s="67"/>
      <c r="CZ139" s="67"/>
      <c r="DA139" s="10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  <c r="DS139" s="67"/>
    </row>
    <row r="140" spans="1:123">
      <c r="A140" s="25"/>
      <c r="B140" s="25"/>
      <c r="C140" s="25" t="s">
        <v>429</v>
      </c>
      <c r="D140" s="25" t="s">
        <v>68</v>
      </c>
      <c r="E140" s="25"/>
      <c r="F140" s="25" t="s">
        <v>148</v>
      </c>
      <c r="G140" s="25" t="s">
        <v>148</v>
      </c>
      <c r="H140" s="27"/>
      <c r="I140" s="28"/>
      <c r="J140" s="28"/>
      <c r="K140" s="28"/>
      <c r="L140" s="28"/>
      <c r="M140" s="28"/>
      <c r="N140" s="28"/>
      <c r="O140" s="28"/>
      <c r="P140" s="28"/>
      <c r="Q140" s="25"/>
      <c r="R140" s="25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CA140" s="62"/>
      <c r="CB140" s="54"/>
      <c r="CC140" s="32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67"/>
      <c r="CV140" s="50" t="s">
        <v>430</v>
      </c>
      <c r="CW140" s="67"/>
      <c r="CX140" s="67"/>
      <c r="CY140" s="67"/>
      <c r="CZ140" s="67"/>
      <c r="DA140" s="10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  <c r="DS140" s="67"/>
    </row>
    <row r="141" spans="1:123">
      <c r="A141" s="25"/>
      <c r="B141" s="25"/>
      <c r="C141" s="25"/>
      <c r="D141" s="25"/>
      <c r="E141" s="25"/>
      <c r="F141" s="25"/>
      <c r="G141" s="25"/>
      <c r="H141" s="27"/>
      <c r="I141" s="28"/>
      <c r="J141" s="28"/>
      <c r="K141" s="28"/>
      <c r="L141" s="28"/>
      <c r="M141" s="28"/>
      <c r="N141" s="28"/>
      <c r="O141" s="28"/>
      <c r="P141" s="28"/>
      <c r="R141" s="110">
        <v>0.5</v>
      </c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CA141" s="62"/>
      <c r="CB141" s="54"/>
      <c r="CC141" s="32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67"/>
      <c r="CV141" s="110"/>
      <c r="CW141" s="67"/>
      <c r="CX141" s="67"/>
      <c r="CY141" s="67"/>
      <c r="CZ141" s="67"/>
      <c r="DA141" s="10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  <c r="DS141" s="67"/>
    </row>
    <row r="142" spans="1:123">
      <c r="A142" s="25"/>
      <c r="B142" s="25"/>
      <c r="C142" s="25"/>
      <c r="D142" s="25"/>
      <c r="E142" s="25"/>
      <c r="F142" s="25"/>
      <c r="G142" s="25"/>
      <c r="H142" s="27"/>
      <c r="I142" s="28"/>
      <c r="J142" s="28"/>
      <c r="K142" s="28"/>
      <c r="L142" s="28"/>
      <c r="M142" s="28"/>
      <c r="N142" s="28"/>
      <c r="O142" s="28"/>
      <c r="P142" s="28"/>
      <c r="R142" s="110">
        <v>1</v>
      </c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CA142" s="62"/>
      <c r="CB142" s="54"/>
      <c r="CC142" s="32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67"/>
      <c r="CV142" s="110"/>
      <c r="CW142" s="67"/>
      <c r="CX142" s="67"/>
      <c r="CY142" s="67"/>
      <c r="CZ142" s="67"/>
      <c r="DA142" s="10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  <c r="DS142" s="67"/>
    </row>
    <row r="143" spans="1:123">
      <c r="A143" s="25"/>
      <c r="B143" s="25"/>
      <c r="C143" s="25"/>
      <c r="D143" s="25"/>
      <c r="E143" s="25"/>
      <c r="F143" s="25"/>
      <c r="G143" s="25"/>
      <c r="H143" s="27"/>
      <c r="I143" s="28"/>
      <c r="J143" s="28"/>
      <c r="K143" s="28"/>
      <c r="L143" s="28"/>
      <c r="M143" s="28"/>
      <c r="N143" s="28"/>
      <c r="O143" s="28"/>
      <c r="P143" s="28"/>
      <c r="R143" s="110">
        <v>2</v>
      </c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CA143" s="62"/>
      <c r="CB143" s="54"/>
      <c r="CC143" s="32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67"/>
      <c r="CV143" s="110"/>
      <c r="CW143" s="67"/>
      <c r="CX143" s="67"/>
      <c r="CY143" s="67"/>
      <c r="CZ143" s="67"/>
      <c r="DA143" s="10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  <c r="DS143" s="67"/>
    </row>
    <row r="144" spans="1:123">
      <c r="A144" s="25"/>
      <c r="B144" s="25"/>
      <c r="C144" s="25"/>
      <c r="D144" s="25"/>
      <c r="E144" s="25"/>
      <c r="F144" s="25"/>
      <c r="G144" s="25"/>
      <c r="H144" s="27"/>
      <c r="I144" s="28"/>
      <c r="J144" s="28"/>
      <c r="K144" s="28"/>
      <c r="L144" s="28"/>
      <c r="M144" s="28"/>
      <c r="N144" s="28"/>
      <c r="O144" s="28"/>
      <c r="P144" s="28"/>
      <c r="R144" s="110">
        <v>3</v>
      </c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CA144" s="62"/>
      <c r="CB144" s="54"/>
      <c r="CC144" s="32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67"/>
      <c r="CV144" s="110"/>
      <c r="CW144" s="67"/>
      <c r="CX144" s="67"/>
      <c r="CY144" s="67"/>
      <c r="CZ144" s="67"/>
      <c r="DA144" s="10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</row>
    <row r="145" spans="1:123">
      <c r="A145" s="25"/>
      <c r="B145" s="25"/>
      <c r="C145" s="25"/>
      <c r="D145" s="25"/>
      <c r="E145" s="25"/>
      <c r="F145" s="25"/>
      <c r="G145" s="25"/>
      <c r="H145" s="27"/>
      <c r="I145" s="28"/>
      <c r="J145" s="28"/>
      <c r="K145" s="28"/>
      <c r="L145" s="28"/>
      <c r="M145" s="28"/>
      <c r="N145" s="28"/>
      <c r="O145" s="28"/>
      <c r="P145" s="28"/>
      <c r="R145" s="110">
        <v>4</v>
      </c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CA145" s="62"/>
      <c r="CB145" s="54"/>
      <c r="CC145" s="32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67"/>
      <c r="CV145" s="110"/>
      <c r="CW145" s="67"/>
      <c r="CX145" s="67"/>
      <c r="CY145" s="67"/>
      <c r="CZ145" s="67"/>
      <c r="DA145" s="10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</row>
    <row r="146" spans="1:123">
      <c r="A146" s="25"/>
      <c r="B146" s="25"/>
      <c r="C146" s="25"/>
      <c r="D146" s="25"/>
      <c r="E146" s="25"/>
      <c r="F146" s="25"/>
      <c r="G146" s="25"/>
      <c r="H146" s="27"/>
      <c r="I146" s="28"/>
      <c r="J146" s="28"/>
      <c r="K146" s="28"/>
      <c r="L146" s="28"/>
      <c r="M146" s="28"/>
      <c r="N146" s="28"/>
      <c r="O146" s="28"/>
      <c r="P146" s="28"/>
      <c r="R146" s="110">
        <v>6</v>
      </c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CA146" s="62"/>
      <c r="CB146" s="54"/>
      <c r="CC146" s="32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67"/>
      <c r="CV146" s="110"/>
      <c r="CW146" s="67"/>
      <c r="CX146" s="67"/>
      <c r="CY146" s="67"/>
      <c r="CZ146" s="67"/>
      <c r="DA146" s="10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</row>
    <row r="147" spans="1:123">
      <c r="A147" s="25"/>
      <c r="B147" s="25"/>
      <c r="C147" s="25"/>
      <c r="D147" s="25"/>
      <c r="E147" s="25"/>
      <c r="F147" s="25"/>
      <c r="G147" s="25"/>
      <c r="H147" s="27"/>
      <c r="I147" s="28"/>
      <c r="J147" s="28"/>
      <c r="K147" s="28"/>
      <c r="L147" s="28"/>
      <c r="M147" s="28"/>
      <c r="N147" s="28"/>
      <c r="O147" s="28"/>
      <c r="P147" s="28"/>
      <c r="R147" s="110">
        <v>10</v>
      </c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CA147" s="62"/>
      <c r="CB147" s="54"/>
      <c r="CC147" s="32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67"/>
      <c r="CV147" s="110"/>
      <c r="CW147" s="67"/>
      <c r="CX147" s="67"/>
      <c r="CY147" s="67"/>
      <c r="CZ147" s="67"/>
      <c r="DA147" s="10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</row>
    <row r="148" spans="1:123">
      <c r="A148" s="25"/>
      <c r="B148" s="25"/>
      <c r="C148" s="25"/>
      <c r="D148" s="25"/>
      <c r="E148" s="25"/>
      <c r="F148" s="25"/>
      <c r="G148" s="25"/>
      <c r="H148" s="27"/>
      <c r="I148" s="28"/>
      <c r="J148" s="28"/>
      <c r="K148" s="28"/>
      <c r="L148" s="28"/>
      <c r="M148" s="28"/>
      <c r="N148" s="28"/>
      <c r="O148" s="28"/>
      <c r="P148" s="28"/>
      <c r="R148" s="110">
        <v>16</v>
      </c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CA148" s="62"/>
      <c r="CB148" s="54"/>
      <c r="CC148" s="32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67"/>
      <c r="CV148" s="110"/>
      <c r="CW148" s="67"/>
      <c r="CX148" s="67"/>
      <c r="CY148" s="67"/>
      <c r="CZ148" s="67"/>
      <c r="DA148" s="10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  <c r="DS148" s="67"/>
    </row>
    <row r="149" spans="1:123">
      <c r="A149" s="25"/>
      <c r="B149" s="25"/>
      <c r="C149" s="25"/>
      <c r="D149" s="25"/>
      <c r="E149" s="25"/>
      <c r="F149" s="25"/>
      <c r="G149" s="25"/>
      <c r="H149" s="27"/>
      <c r="I149" s="28"/>
      <c r="J149" s="28"/>
      <c r="K149" s="28"/>
      <c r="L149" s="28"/>
      <c r="M149" s="28"/>
      <c r="N149" s="28"/>
      <c r="O149" s="28"/>
      <c r="P149" s="28"/>
      <c r="R149" s="110">
        <v>20</v>
      </c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CA149" s="62"/>
      <c r="CB149" s="54"/>
      <c r="CC149" s="32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67"/>
      <c r="CV149" s="110"/>
      <c r="CW149" s="67"/>
      <c r="CX149" s="67"/>
      <c r="CY149" s="67"/>
      <c r="CZ149" s="67"/>
      <c r="DA149" s="10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  <c r="DS149" s="67"/>
    </row>
    <row r="150" spans="1:123">
      <c r="A150" s="25"/>
      <c r="B150" s="25"/>
      <c r="C150" s="25"/>
      <c r="D150" s="25"/>
      <c r="E150" s="25"/>
      <c r="F150" s="25"/>
      <c r="G150" s="25"/>
      <c r="H150" s="27"/>
      <c r="I150" s="28"/>
      <c r="J150" s="28"/>
      <c r="K150" s="28"/>
      <c r="L150" s="28"/>
      <c r="M150" s="28"/>
      <c r="N150" s="28"/>
      <c r="O150" s="28"/>
      <c r="P150" s="28"/>
      <c r="R150" s="110">
        <v>25</v>
      </c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CA150" s="62"/>
      <c r="CB150" s="54"/>
      <c r="CC150" s="32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67"/>
      <c r="CV150" s="110"/>
      <c r="CW150" s="67"/>
      <c r="CX150" s="67"/>
      <c r="CY150" s="67"/>
      <c r="CZ150" s="67"/>
      <c r="DA150" s="10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  <c r="DS150" s="67"/>
    </row>
    <row r="151" spans="1:123">
      <c r="A151" s="25"/>
      <c r="B151" s="25"/>
      <c r="C151" s="25"/>
      <c r="D151" s="25"/>
      <c r="E151" s="25"/>
      <c r="F151" s="25"/>
      <c r="G151" s="25"/>
      <c r="H151" s="27"/>
      <c r="I151" s="28"/>
      <c r="J151" s="28"/>
      <c r="K151" s="28"/>
      <c r="L151" s="28"/>
      <c r="M151" s="28"/>
      <c r="N151" s="28"/>
      <c r="O151" s="28"/>
      <c r="P151" s="28"/>
      <c r="R151" s="110">
        <v>32</v>
      </c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CA151" s="62"/>
      <c r="CB151" s="54"/>
      <c r="CC151" s="32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67"/>
      <c r="CV151" s="110"/>
      <c r="CW151" s="67"/>
      <c r="CX151" s="67"/>
      <c r="CY151" s="67"/>
      <c r="CZ151" s="67"/>
      <c r="DA151" s="10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  <c r="DS151" s="67"/>
    </row>
    <row r="152" spans="1:123">
      <c r="A152" s="25"/>
      <c r="B152" s="25"/>
      <c r="C152" s="25"/>
      <c r="D152" s="25"/>
      <c r="E152" s="25"/>
      <c r="F152" s="25"/>
      <c r="G152" s="25"/>
      <c r="H152" s="27"/>
      <c r="I152" s="28"/>
      <c r="J152" s="28"/>
      <c r="K152" s="28"/>
      <c r="L152" s="28"/>
      <c r="M152" s="28"/>
      <c r="N152" s="28"/>
      <c r="O152" s="28"/>
      <c r="P152" s="28"/>
      <c r="R152" s="110">
        <v>40</v>
      </c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CA152" s="62"/>
      <c r="CB152" s="54"/>
      <c r="CC152" s="32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67"/>
      <c r="CV152" s="110"/>
      <c r="CW152" s="67"/>
      <c r="CX152" s="67"/>
      <c r="CY152" s="67"/>
      <c r="CZ152" s="67"/>
      <c r="DA152" s="10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  <c r="DS152" s="67"/>
    </row>
    <row r="153" spans="1:123">
      <c r="A153" s="25"/>
      <c r="B153" s="25"/>
      <c r="C153" s="25"/>
      <c r="D153" s="25"/>
      <c r="E153" s="25"/>
      <c r="F153" s="25"/>
      <c r="G153" s="25"/>
      <c r="H153" s="27"/>
      <c r="I153" s="28"/>
      <c r="J153" s="28"/>
      <c r="K153" s="28"/>
      <c r="L153" s="28"/>
      <c r="M153" s="28"/>
      <c r="N153" s="28"/>
      <c r="O153" s="28"/>
      <c r="P153" s="28"/>
      <c r="R153" s="110">
        <v>50</v>
      </c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CA153" s="62"/>
      <c r="CB153" s="54"/>
      <c r="CC153" s="32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67"/>
      <c r="CV153" s="110"/>
      <c r="CW153" s="67"/>
      <c r="CX153" s="67"/>
      <c r="CY153" s="67"/>
      <c r="CZ153" s="67"/>
      <c r="DA153" s="10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  <c r="DS153" s="67"/>
    </row>
    <row r="154" spans="1:123">
      <c r="A154" s="25"/>
      <c r="B154" s="25"/>
      <c r="C154" s="25"/>
      <c r="D154" s="25"/>
      <c r="E154" s="25"/>
      <c r="F154" s="25"/>
      <c r="G154" s="25"/>
      <c r="H154" s="27"/>
      <c r="I154" s="28"/>
      <c r="J154" s="28"/>
      <c r="K154" s="28"/>
      <c r="L154" s="28"/>
      <c r="M154" s="28"/>
      <c r="N154" s="28"/>
      <c r="O154" s="28"/>
      <c r="P154" s="28"/>
      <c r="R154" s="110">
        <v>63</v>
      </c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CA154" s="62"/>
      <c r="CB154" s="54"/>
      <c r="CC154" s="32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67"/>
      <c r="CV154" s="110"/>
      <c r="CW154" s="67"/>
      <c r="CX154" s="67"/>
      <c r="CY154" s="67"/>
      <c r="CZ154" s="67"/>
      <c r="DA154" s="10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  <c r="DS154" s="67"/>
    </row>
    <row r="155" spans="1:123">
      <c r="A155" s="25"/>
      <c r="B155" s="25"/>
      <c r="C155" s="25"/>
      <c r="D155" s="25"/>
      <c r="E155" s="25"/>
      <c r="F155" s="25"/>
      <c r="G155" s="25"/>
      <c r="H155" s="27"/>
      <c r="I155" s="28"/>
      <c r="J155" s="28"/>
      <c r="K155" s="28"/>
      <c r="L155" s="28"/>
      <c r="M155" s="28"/>
      <c r="N155" s="28"/>
      <c r="O155" s="28"/>
      <c r="P155" s="28"/>
      <c r="R155" s="110">
        <v>80</v>
      </c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CA155" s="62"/>
      <c r="CB155" s="54"/>
      <c r="CC155" s="32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67"/>
      <c r="CV155" s="110"/>
      <c r="CW155" s="67"/>
      <c r="CX155" s="67"/>
      <c r="CY155" s="67"/>
      <c r="CZ155" s="67"/>
      <c r="DA155" s="10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  <c r="DS155" s="67"/>
    </row>
    <row r="156" spans="1:123">
      <c r="A156" s="25"/>
      <c r="B156" s="25"/>
      <c r="C156" s="25"/>
      <c r="D156" s="25"/>
      <c r="E156" s="25"/>
      <c r="F156" s="25"/>
      <c r="G156" s="25"/>
      <c r="H156" s="27"/>
      <c r="I156" s="28"/>
      <c r="J156" s="28"/>
      <c r="K156" s="28"/>
      <c r="L156" s="28"/>
      <c r="M156" s="28"/>
      <c r="N156" s="28"/>
      <c r="O156" s="28"/>
      <c r="P156" s="28"/>
      <c r="R156" s="110">
        <v>100</v>
      </c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CA156" s="62"/>
      <c r="CB156" s="54"/>
      <c r="CC156" s="32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67"/>
      <c r="CV156" s="110"/>
      <c r="CW156" s="67"/>
      <c r="CX156" s="67"/>
      <c r="CY156" s="67"/>
      <c r="CZ156" s="67"/>
      <c r="DA156" s="10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  <c r="DS156" s="67"/>
    </row>
    <row r="157" spans="1:123">
      <c r="A157" s="25"/>
      <c r="B157" s="25"/>
      <c r="C157" s="25"/>
      <c r="D157" s="25"/>
      <c r="E157" s="25"/>
      <c r="F157" s="25"/>
      <c r="G157" s="25"/>
      <c r="H157" s="27"/>
      <c r="I157" s="28"/>
      <c r="J157" s="28"/>
      <c r="K157" s="28"/>
      <c r="L157" s="28"/>
      <c r="M157" s="28"/>
      <c r="N157" s="28"/>
      <c r="O157" s="28"/>
      <c r="P157" s="28"/>
      <c r="R157" s="110">
        <v>125</v>
      </c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CA157" s="62"/>
      <c r="CB157" s="54"/>
      <c r="CC157" s="32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67"/>
      <c r="CV157" s="110"/>
      <c r="CW157" s="67"/>
      <c r="CX157" s="67"/>
      <c r="CY157" s="67"/>
      <c r="CZ157" s="67"/>
      <c r="DA157" s="10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  <c r="DS157" s="67"/>
    </row>
    <row r="158" spans="1:123">
      <c r="A158" s="25"/>
      <c r="B158" s="25"/>
      <c r="C158" s="25"/>
      <c r="D158" s="25"/>
      <c r="E158" s="25"/>
      <c r="F158" s="25"/>
      <c r="G158" s="25"/>
      <c r="H158" s="27"/>
      <c r="I158" s="28"/>
      <c r="J158" s="28"/>
      <c r="K158" s="28"/>
      <c r="L158" s="28"/>
      <c r="M158" s="28"/>
      <c r="N158" s="28"/>
      <c r="O158" s="28"/>
      <c r="P158" s="28"/>
      <c r="R158" s="110">
        <v>150</v>
      </c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CA158" s="62"/>
      <c r="CB158" s="54"/>
      <c r="CC158" s="32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67"/>
      <c r="CV158" s="110"/>
      <c r="CW158" s="67"/>
      <c r="CX158" s="67"/>
      <c r="CY158" s="67"/>
      <c r="CZ158" s="67"/>
      <c r="DA158" s="10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  <c r="DS158" s="67"/>
    </row>
    <row r="159" spans="1:123">
      <c r="A159" s="25"/>
      <c r="B159" s="25"/>
      <c r="C159" s="25"/>
      <c r="D159" s="25"/>
      <c r="E159" s="25"/>
      <c r="F159" s="25"/>
      <c r="G159" s="25"/>
      <c r="H159" s="27"/>
      <c r="I159" s="28"/>
      <c r="J159" s="28"/>
      <c r="K159" s="28"/>
      <c r="L159" s="28"/>
      <c r="M159" s="28"/>
      <c r="N159" s="28"/>
      <c r="O159" s="28"/>
      <c r="P159" s="28"/>
      <c r="R159" s="111">
        <v>160</v>
      </c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CA159" s="62"/>
      <c r="CB159" s="54"/>
      <c r="CC159" s="32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67"/>
      <c r="CV159" s="111"/>
      <c r="CW159" s="67"/>
      <c r="CX159" s="67"/>
      <c r="CY159" s="67"/>
      <c r="CZ159" s="67"/>
      <c r="DA159" s="10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  <c r="DS159" s="67"/>
    </row>
    <row r="160" spans="1:123">
      <c r="A160" s="25"/>
      <c r="B160" s="25"/>
      <c r="C160" s="25"/>
      <c r="D160" s="25"/>
      <c r="E160" s="25"/>
      <c r="F160" s="25"/>
      <c r="G160" s="25"/>
      <c r="H160" s="27"/>
      <c r="I160" s="28"/>
      <c r="J160" s="28"/>
      <c r="K160" s="28"/>
      <c r="L160" s="28"/>
      <c r="M160" s="28"/>
      <c r="N160" s="28"/>
      <c r="O160" s="28"/>
      <c r="P160" s="28"/>
      <c r="R160" s="110">
        <v>175</v>
      </c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CA160" s="62"/>
      <c r="CB160" s="54"/>
      <c r="CC160" s="32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67"/>
      <c r="CV160" s="110"/>
      <c r="CW160" s="67"/>
      <c r="CX160" s="67"/>
      <c r="CY160" s="67"/>
      <c r="CZ160" s="67"/>
      <c r="DA160" s="10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  <c r="DS160" s="67"/>
    </row>
    <row r="161" spans="1:123">
      <c r="A161" s="25"/>
      <c r="B161" s="25"/>
      <c r="C161" s="25"/>
      <c r="D161" s="25"/>
      <c r="E161" s="25"/>
      <c r="F161" s="25"/>
      <c r="G161" s="25"/>
      <c r="H161" s="27"/>
      <c r="I161" s="28"/>
      <c r="J161" s="28"/>
      <c r="K161" s="28"/>
      <c r="L161" s="28"/>
      <c r="M161" s="28"/>
      <c r="N161" s="28"/>
      <c r="O161" s="28"/>
      <c r="P161" s="28"/>
      <c r="R161" s="110">
        <v>200</v>
      </c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CA161" s="62"/>
      <c r="CB161" s="54"/>
      <c r="CC161" s="32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67"/>
      <c r="CV161" s="110"/>
      <c r="CW161" s="67"/>
      <c r="CX161" s="67"/>
      <c r="CY161" s="67"/>
      <c r="CZ161" s="67"/>
      <c r="DA161" s="10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  <c r="DS161" s="67"/>
    </row>
    <row r="162" spans="1:123">
      <c r="A162" s="25"/>
      <c r="B162" s="25"/>
      <c r="C162" s="25"/>
      <c r="D162" s="25"/>
      <c r="E162" s="25"/>
      <c r="F162" s="25"/>
      <c r="G162" s="25"/>
      <c r="H162" s="27"/>
      <c r="I162" s="28"/>
      <c r="J162" s="28"/>
      <c r="K162" s="28"/>
      <c r="L162" s="28"/>
      <c r="M162" s="28"/>
      <c r="N162" s="28"/>
      <c r="O162" s="28"/>
      <c r="P162" s="28"/>
      <c r="R162" s="110">
        <v>225</v>
      </c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CA162" s="62"/>
      <c r="CB162" s="54"/>
      <c r="CC162" s="32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67"/>
      <c r="CV162" s="110"/>
      <c r="CW162" s="67"/>
      <c r="CX162" s="67"/>
      <c r="CY162" s="67"/>
      <c r="CZ162" s="67"/>
      <c r="DA162" s="10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  <c r="DS162" s="67"/>
    </row>
    <row r="163" spans="1:123">
      <c r="A163" s="25"/>
      <c r="B163" s="25"/>
      <c r="C163" s="25"/>
      <c r="D163" s="25"/>
      <c r="E163" s="25"/>
      <c r="F163" s="25"/>
      <c r="G163" s="25"/>
      <c r="H163" s="27"/>
      <c r="I163" s="28"/>
      <c r="J163" s="28"/>
      <c r="K163" s="28"/>
      <c r="L163" s="28"/>
      <c r="M163" s="28"/>
      <c r="N163" s="28"/>
      <c r="O163" s="28"/>
      <c r="P163" s="28"/>
      <c r="R163" s="111">
        <v>250</v>
      </c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CA163" s="62"/>
      <c r="CB163" s="54"/>
      <c r="CC163" s="32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67"/>
      <c r="CV163" s="111"/>
      <c r="CW163" s="67"/>
      <c r="CX163" s="67"/>
      <c r="CY163" s="67"/>
      <c r="CZ163" s="67"/>
      <c r="DA163" s="10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  <c r="DS163" s="67"/>
    </row>
    <row r="164" spans="1:123">
      <c r="A164" s="25"/>
      <c r="B164" s="25"/>
      <c r="C164" s="25"/>
      <c r="D164" s="25"/>
      <c r="E164" s="25"/>
      <c r="F164" s="25"/>
      <c r="G164" s="25"/>
      <c r="H164" s="27"/>
      <c r="I164" s="28"/>
      <c r="J164" s="28"/>
      <c r="K164" s="28"/>
      <c r="L164" s="28"/>
      <c r="M164" s="28"/>
      <c r="N164" s="28"/>
      <c r="O164" s="28"/>
      <c r="P164" s="28"/>
      <c r="R164" s="110">
        <v>400</v>
      </c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CA164" s="62"/>
      <c r="CB164" s="54"/>
      <c r="CC164" s="32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67"/>
      <c r="CV164" s="110"/>
      <c r="CW164" s="67"/>
      <c r="CX164" s="67"/>
      <c r="CY164" s="67"/>
      <c r="CZ164" s="67"/>
      <c r="DA164" s="10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  <c r="DS164" s="67"/>
    </row>
    <row r="165" spans="1:123">
      <c r="A165" s="25"/>
      <c r="B165" s="25"/>
      <c r="C165" s="25"/>
      <c r="D165" s="25"/>
      <c r="E165" s="25"/>
      <c r="F165" s="25"/>
      <c r="G165" s="25"/>
      <c r="H165" s="27"/>
      <c r="I165" s="28"/>
      <c r="J165" s="28"/>
      <c r="K165" s="28"/>
      <c r="L165" s="28"/>
      <c r="M165" s="28"/>
      <c r="N165" s="28"/>
      <c r="O165" s="28"/>
      <c r="P165" s="28"/>
      <c r="R165" s="110">
        <v>630</v>
      </c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CA165" s="62"/>
      <c r="CB165" s="54"/>
      <c r="CC165" s="32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67"/>
      <c r="CV165" s="110"/>
      <c r="CW165" s="67"/>
      <c r="CX165" s="67"/>
      <c r="CY165" s="67"/>
      <c r="CZ165" s="67"/>
      <c r="DA165" s="10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</row>
    <row r="166" spans="1:123">
      <c r="A166" s="25"/>
      <c r="B166" s="25"/>
      <c r="C166" s="25"/>
      <c r="D166" s="25"/>
      <c r="E166" s="25"/>
      <c r="F166" s="25"/>
      <c r="G166" s="25"/>
      <c r="H166" s="27"/>
      <c r="I166" s="28"/>
      <c r="J166" s="28"/>
      <c r="K166" s="28"/>
      <c r="L166" s="28"/>
      <c r="M166" s="28"/>
      <c r="N166" s="28"/>
      <c r="O166" s="28"/>
      <c r="P166" s="28"/>
      <c r="R166" s="110">
        <v>800</v>
      </c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CA166" s="62"/>
      <c r="CB166" s="54"/>
      <c r="CC166" s="32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67"/>
      <c r="CV166" s="110"/>
      <c r="CW166" s="67"/>
      <c r="CX166" s="67"/>
      <c r="CY166" s="67"/>
      <c r="CZ166" s="67"/>
      <c r="DA166" s="10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</row>
    <row r="167" spans="1:123">
      <c r="A167" s="25"/>
      <c r="B167" s="25"/>
      <c r="C167" s="25"/>
      <c r="D167" s="25"/>
      <c r="E167" s="25"/>
      <c r="F167" s="25"/>
      <c r="G167" s="25"/>
      <c r="H167" s="27"/>
      <c r="I167" s="28"/>
      <c r="J167" s="28"/>
      <c r="K167" s="28"/>
      <c r="L167" s="28"/>
      <c r="M167" s="28"/>
      <c r="N167" s="28"/>
      <c r="O167" s="28"/>
      <c r="P167" s="28"/>
      <c r="R167" s="110">
        <v>1000</v>
      </c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CA167" s="62"/>
      <c r="CB167" s="54"/>
      <c r="CC167" s="32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67"/>
      <c r="CV167" s="110"/>
      <c r="CW167" s="67"/>
      <c r="CX167" s="67"/>
      <c r="CY167" s="67"/>
      <c r="CZ167" s="67"/>
      <c r="DA167" s="10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</row>
    <row r="168" spans="1:123">
      <c r="A168" s="25"/>
      <c r="B168" s="25"/>
      <c r="C168" s="25"/>
      <c r="D168" s="25"/>
      <c r="E168" s="25"/>
      <c r="F168" s="25"/>
      <c r="G168" s="25"/>
      <c r="H168" s="27"/>
      <c r="I168" s="28"/>
      <c r="J168" s="28"/>
      <c r="K168" s="28"/>
      <c r="L168" s="28"/>
      <c r="M168" s="28"/>
      <c r="N168" s="28"/>
      <c r="O168" s="28"/>
      <c r="P168" s="28"/>
      <c r="R168" s="110">
        <v>1250</v>
      </c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CA168" s="62"/>
      <c r="CB168" s="54"/>
      <c r="CC168" s="32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67"/>
      <c r="CV168" s="110"/>
      <c r="CW168" s="67"/>
      <c r="CX168" s="67"/>
      <c r="CY168" s="67"/>
      <c r="CZ168" s="67"/>
      <c r="DA168" s="10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</row>
    <row r="169" spans="1:123">
      <c r="A169" s="25"/>
      <c r="B169" s="25"/>
      <c r="C169" s="25"/>
      <c r="D169" s="25"/>
      <c r="E169" s="25"/>
      <c r="F169" s="25"/>
      <c r="G169" s="25"/>
      <c r="H169" s="27"/>
      <c r="I169" s="28"/>
      <c r="J169" s="28"/>
      <c r="K169" s="28"/>
      <c r="L169" s="28"/>
      <c r="M169" s="28"/>
      <c r="N169" s="28"/>
      <c r="O169" s="28"/>
      <c r="P169" s="28"/>
      <c r="R169" s="110">
        <v>1600</v>
      </c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CA169" s="62"/>
      <c r="CB169" s="54"/>
      <c r="CC169" s="32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67"/>
      <c r="CV169" s="110"/>
      <c r="CW169" s="67"/>
      <c r="CX169" s="67"/>
      <c r="CY169" s="67"/>
      <c r="CZ169" s="67"/>
      <c r="DA169" s="10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</row>
    <row r="170" spans="1:123">
      <c r="A170" s="25"/>
      <c r="B170" s="25"/>
      <c r="C170" s="25"/>
      <c r="D170" s="25"/>
      <c r="E170" s="25"/>
      <c r="F170" s="25"/>
      <c r="G170" s="25"/>
      <c r="H170" s="27"/>
      <c r="I170" s="28"/>
      <c r="J170" s="28"/>
      <c r="K170" s="28"/>
      <c r="L170" s="28"/>
      <c r="M170" s="28"/>
      <c r="N170" s="28"/>
      <c r="O170" s="28"/>
      <c r="P170" s="28"/>
      <c r="R170" s="110">
        <v>2000</v>
      </c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CA170" s="62"/>
      <c r="CB170" s="54"/>
      <c r="CC170" s="32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67"/>
      <c r="CV170" s="110"/>
      <c r="CW170" s="67"/>
      <c r="CX170" s="67"/>
      <c r="CY170" s="67"/>
      <c r="CZ170" s="67"/>
      <c r="DA170" s="10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</row>
    <row r="171" spans="1:123">
      <c r="A171" s="25"/>
      <c r="B171" s="25"/>
      <c r="C171" s="25"/>
      <c r="D171" s="25"/>
      <c r="E171" s="25"/>
      <c r="F171" s="25"/>
      <c r="G171" s="25"/>
      <c r="H171" s="27"/>
      <c r="I171" s="28"/>
      <c r="J171" s="28"/>
      <c r="K171" s="28"/>
      <c r="L171" s="28"/>
      <c r="M171" s="28"/>
      <c r="N171" s="28"/>
      <c r="O171" s="28"/>
      <c r="P171" s="28"/>
      <c r="R171" s="110">
        <v>2500</v>
      </c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CA171" s="62"/>
      <c r="CB171" s="54"/>
      <c r="CC171" s="32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67"/>
      <c r="CV171" s="110"/>
      <c r="CW171" s="67"/>
      <c r="CX171" s="67"/>
      <c r="CY171" s="67"/>
      <c r="CZ171" s="67"/>
      <c r="DA171" s="10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</row>
    <row r="172" spans="1:123">
      <c r="A172" s="25"/>
      <c r="B172" s="25"/>
      <c r="C172" s="25" t="s">
        <v>427</v>
      </c>
      <c r="D172" s="25" t="s">
        <v>68</v>
      </c>
      <c r="E172" s="25"/>
      <c r="F172" s="25" t="s">
        <v>148</v>
      </c>
      <c r="G172" s="25" t="s">
        <v>148</v>
      </c>
      <c r="H172" s="1"/>
      <c r="I172" s="28"/>
      <c r="J172" s="28"/>
      <c r="K172" s="28"/>
      <c r="L172" s="28"/>
      <c r="M172" s="28"/>
      <c r="N172" s="28"/>
      <c r="O172" s="28"/>
      <c r="P172" s="28"/>
      <c r="Q172" s="25"/>
      <c r="R172" s="25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CA172" s="62"/>
      <c r="CB172" s="54"/>
      <c r="CC172" s="53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67"/>
      <c r="CV172" s="50" t="s">
        <v>428</v>
      </c>
      <c r="CW172" s="67"/>
      <c r="CX172" s="67"/>
      <c r="CY172" s="67"/>
      <c r="CZ172" s="67"/>
      <c r="DA172" s="107" t="s">
        <v>172</v>
      </c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</row>
    <row r="173" spans="1:123">
      <c r="A173" s="25"/>
      <c r="B173" s="25"/>
      <c r="C173" s="25"/>
      <c r="D173" s="25"/>
      <c r="E173" s="25"/>
      <c r="F173" s="25"/>
      <c r="G173" s="25"/>
      <c r="H173" s="1"/>
      <c r="I173" s="28"/>
      <c r="J173" s="28"/>
      <c r="K173" s="28"/>
      <c r="L173" s="28"/>
      <c r="M173" s="28"/>
      <c r="N173" s="28"/>
      <c r="O173" s="28"/>
      <c r="P173" s="28"/>
      <c r="R173" s="110">
        <v>25</v>
      </c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25"/>
      <c r="AO173" s="48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110">
        <v>25</v>
      </c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CA173" s="62"/>
      <c r="CB173" s="54"/>
      <c r="CC173" s="53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67"/>
      <c r="CW173" s="67"/>
      <c r="CX173" s="67"/>
      <c r="CY173" s="67"/>
      <c r="CZ173" s="67"/>
      <c r="DA173" s="10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</row>
    <row r="174" spans="1:123">
      <c r="A174" s="25"/>
      <c r="B174" s="25"/>
      <c r="C174" s="25"/>
      <c r="D174" s="25"/>
      <c r="E174" s="25"/>
      <c r="F174" s="25"/>
      <c r="G174" s="25"/>
      <c r="H174" s="27"/>
      <c r="I174" s="28"/>
      <c r="J174" s="28"/>
      <c r="K174" s="28"/>
      <c r="L174" s="28"/>
      <c r="M174" s="28"/>
      <c r="N174" s="28"/>
      <c r="O174" s="28"/>
      <c r="P174" s="28"/>
      <c r="R174" s="110">
        <v>40</v>
      </c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25"/>
      <c r="AO174" s="48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110">
        <v>40</v>
      </c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CA174" s="62"/>
      <c r="CB174" s="54"/>
      <c r="CC174" s="32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67"/>
      <c r="CW174" s="67"/>
      <c r="CX174" s="67"/>
      <c r="CY174" s="67"/>
      <c r="CZ174" s="67"/>
      <c r="DA174" s="10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</row>
    <row r="175" spans="1:123">
      <c r="A175" s="25"/>
      <c r="B175" s="25"/>
      <c r="C175" s="25"/>
      <c r="D175" s="25"/>
      <c r="E175" s="25"/>
      <c r="F175" s="25"/>
      <c r="G175" s="25"/>
      <c r="H175" s="27"/>
      <c r="I175" s="28"/>
      <c r="J175" s="28"/>
      <c r="K175" s="28"/>
      <c r="L175" s="28"/>
      <c r="M175" s="28"/>
      <c r="N175" s="28"/>
      <c r="O175" s="28"/>
      <c r="P175" s="28"/>
      <c r="R175" s="110">
        <v>63</v>
      </c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25"/>
      <c r="AO175" s="48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110">
        <v>63</v>
      </c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CA175" s="62"/>
      <c r="CB175" s="54"/>
      <c r="CC175" s="32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67"/>
      <c r="CW175" s="67"/>
      <c r="CX175" s="67"/>
      <c r="CY175" s="67"/>
      <c r="CZ175" s="67"/>
      <c r="DA175" s="10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</row>
    <row r="176" spans="1:123">
      <c r="A176" s="25"/>
      <c r="B176" s="25"/>
      <c r="C176" s="25"/>
      <c r="D176" s="25"/>
      <c r="E176" s="25"/>
      <c r="F176" s="25"/>
      <c r="G176" s="25"/>
      <c r="H176" s="27"/>
      <c r="I176" s="28"/>
      <c r="J176" s="28"/>
      <c r="K176" s="28"/>
      <c r="L176" s="28"/>
      <c r="M176" s="28"/>
      <c r="N176" s="28"/>
      <c r="O176" s="28"/>
      <c r="P176" s="28"/>
      <c r="R176" s="110">
        <v>80</v>
      </c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25"/>
      <c r="AO176" s="48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110">
        <v>80</v>
      </c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CA176" s="62"/>
      <c r="CB176" s="54"/>
      <c r="CC176" s="32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67"/>
      <c r="CW176" s="67"/>
      <c r="CX176" s="67"/>
      <c r="CY176" s="67"/>
      <c r="CZ176" s="67"/>
      <c r="DA176" s="10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</row>
    <row r="177" spans="1:123">
      <c r="A177" s="25"/>
      <c r="B177" s="25"/>
      <c r="C177" s="25"/>
      <c r="D177" s="25"/>
      <c r="E177" s="25"/>
      <c r="F177" s="25"/>
      <c r="G177" s="25"/>
      <c r="H177" s="27"/>
      <c r="I177" s="28"/>
      <c r="J177" s="28"/>
      <c r="K177" s="28"/>
      <c r="L177" s="28"/>
      <c r="M177" s="28"/>
      <c r="N177" s="28"/>
      <c r="O177" s="28"/>
      <c r="P177" s="28"/>
      <c r="R177" s="110">
        <v>100</v>
      </c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25"/>
      <c r="AO177" s="48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110">
        <v>100</v>
      </c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CA177" s="62"/>
      <c r="CB177" s="54"/>
      <c r="CC177" s="32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67"/>
      <c r="CW177" s="67"/>
      <c r="CX177" s="67"/>
      <c r="CY177" s="67"/>
      <c r="CZ177" s="67"/>
      <c r="DA177" s="10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</row>
    <row r="178" spans="1:123">
      <c r="A178" s="25"/>
      <c r="B178" s="25"/>
      <c r="C178" s="25"/>
      <c r="D178" s="25"/>
      <c r="E178" s="25"/>
      <c r="F178" s="25"/>
      <c r="G178" s="25"/>
      <c r="H178" s="27"/>
      <c r="I178" s="28"/>
      <c r="J178" s="28"/>
      <c r="K178" s="28"/>
      <c r="L178" s="28"/>
      <c r="M178" s="28"/>
      <c r="N178" s="28"/>
      <c r="O178" s="28"/>
      <c r="P178" s="28"/>
      <c r="R178" s="110">
        <v>125</v>
      </c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25"/>
      <c r="AO178" s="48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110">
        <v>125</v>
      </c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CA178" s="62"/>
      <c r="CB178" s="54"/>
      <c r="CC178" s="32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67"/>
      <c r="CW178" s="67"/>
      <c r="CX178" s="67"/>
      <c r="CY178" s="67"/>
      <c r="CZ178" s="67"/>
      <c r="DA178" s="10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  <c r="DS178" s="67"/>
    </row>
    <row r="179" spans="1:123">
      <c r="A179" s="25"/>
      <c r="B179" s="25"/>
      <c r="C179" s="25"/>
      <c r="D179" s="25"/>
      <c r="E179" s="25"/>
      <c r="F179" s="25"/>
      <c r="G179" s="25"/>
      <c r="H179" s="27"/>
      <c r="I179" s="28"/>
      <c r="J179" s="28"/>
      <c r="K179" s="28"/>
      <c r="L179" s="28"/>
      <c r="M179" s="28"/>
      <c r="N179" s="28"/>
      <c r="O179" s="28"/>
      <c r="P179" s="28"/>
      <c r="R179" s="111">
        <v>160</v>
      </c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25"/>
      <c r="AO179" s="48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111">
        <v>160</v>
      </c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CA179" s="62"/>
      <c r="CB179" s="54"/>
      <c r="CC179" s="32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67"/>
      <c r="CW179" s="67"/>
      <c r="CX179" s="67"/>
      <c r="CY179" s="67"/>
      <c r="CZ179" s="67"/>
      <c r="DA179" s="10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  <c r="DS179" s="67"/>
    </row>
    <row r="180" spans="1:123">
      <c r="A180" s="25"/>
      <c r="B180" s="25"/>
      <c r="C180" s="25"/>
      <c r="D180" s="25"/>
      <c r="E180" s="25"/>
      <c r="F180" s="25"/>
      <c r="G180" s="25"/>
      <c r="H180" s="27"/>
      <c r="I180" s="28"/>
      <c r="J180" s="28"/>
      <c r="K180" s="28"/>
      <c r="L180" s="28"/>
      <c r="M180" s="28"/>
      <c r="N180" s="28"/>
      <c r="O180" s="28"/>
      <c r="P180" s="28"/>
      <c r="R180" s="111">
        <v>250</v>
      </c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25"/>
      <c r="AO180" s="48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111">
        <v>250</v>
      </c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CA180" s="62"/>
      <c r="CB180" s="54"/>
      <c r="CC180" s="32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67"/>
      <c r="CW180" s="67"/>
      <c r="CX180" s="67"/>
      <c r="CY180" s="67"/>
      <c r="CZ180" s="67"/>
      <c r="DA180" s="10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  <c r="DS180" s="67"/>
    </row>
    <row r="181" spans="1:123">
      <c r="A181" s="25"/>
      <c r="B181" s="25"/>
      <c r="C181" s="25"/>
      <c r="D181" s="25"/>
      <c r="E181" s="25"/>
      <c r="F181" s="25"/>
      <c r="G181" s="25"/>
      <c r="H181" s="27"/>
      <c r="I181" s="28"/>
      <c r="J181" s="28"/>
      <c r="K181" s="28"/>
      <c r="L181" s="28"/>
      <c r="M181" s="28"/>
      <c r="N181" s="28"/>
      <c r="O181" s="28"/>
      <c r="P181" s="28"/>
      <c r="R181" s="110">
        <v>400</v>
      </c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25"/>
      <c r="AO181" s="48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110">
        <v>400</v>
      </c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CA181" s="62"/>
      <c r="CB181" s="54"/>
      <c r="CC181" s="32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67"/>
      <c r="CW181" s="67"/>
      <c r="CX181" s="67"/>
      <c r="CY181" s="67"/>
      <c r="CZ181" s="67"/>
      <c r="DA181" s="10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  <c r="DS181" s="67"/>
    </row>
    <row r="182" spans="1:123">
      <c r="A182" s="25"/>
      <c r="B182" s="25"/>
      <c r="C182" s="25"/>
      <c r="D182" s="25"/>
      <c r="E182" s="25"/>
      <c r="F182" s="25"/>
      <c r="G182" s="25"/>
      <c r="H182" s="27"/>
      <c r="I182" s="28"/>
      <c r="J182" s="28"/>
      <c r="K182" s="28"/>
      <c r="L182" s="28"/>
      <c r="M182" s="28"/>
      <c r="N182" s="28"/>
      <c r="O182" s="28"/>
      <c r="P182" s="28"/>
      <c r="R182" s="110">
        <v>630</v>
      </c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25"/>
      <c r="AO182" s="48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110">
        <v>630</v>
      </c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CA182" s="62"/>
      <c r="CB182" s="54"/>
      <c r="CC182" s="32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67"/>
      <c r="CW182" s="67"/>
      <c r="CX182" s="67"/>
      <c r="CY182" s="67"/>
      <c r="CZ182" s="67"/>
      <c r="DA182" s="10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  <c r="DS182" s="67"/>
    </row>
    <row r="183" spans="1:123">
      <c r="A183" s="25"/>
      <c r="B183" s="25"/>
      <c r="C183" s="25"/>
      <c r="D183" s="25"/>
      <c r="E183" s="25"/>
      <c r="F183" s="25"/>
      <c r="G183" s="25"/>
      <c r="H183" s="27"/>
      <c r="I183" s="28"/>
      <c r="J183" s="28"/>
      <c r="K183" s="28"/>
      <c r="L183" s="28"/>
      <c r="M183" s="28"/>
      <c r="N183" s="28"/>
      <c r="O183" s="28"/>
      <c r="P183" s="28"/>
      <c r="R183" s="110">
        <v>800</v>
      </c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25"/>
      <c r="AO183" s="48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110">
        <v>800</v>
      </c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CA183" s="62"/>
      <c r="CB183" s="54"/>
      <c r="CC183" s="32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67"/>
      <c r="CW183" s="67"/>
      <c r="CX183" s="67"/>
      <c r="CY183" s="67"/>
      <c r="CZ183" s="67"/>
      <c r="DA183" s="10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  <c r="DS183" s="67"/>
    </row>
    <row r="184" spans="1:123">
      <c r="A184" s="25"/>
      <c r="B184" s="25"/>
      <c r="C184" s="25"/>
      <c r="D184" s="25"/>
      <c r="E184" s="25"/>
      <c r="F184" s="25"/>
      <c r="G184" s="25"/>
      <c r="H184" s="27"/>
      <c r="I184" s="28"/>
      <c r="J184" s="28"/>
      <c r="K184" s="28"/>
      <c r="L184" s="28"/>
      <c r="M184" s="28"/>
      <c r="N184" s="28"/>
      <c r="O184" s="28"/>
      <c r="P184" s="28"/>
      <c r="R184" s="110">
        <v>1000</v>
      </c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25"/>
      <c r="AO184" s="48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110">
        <v>1000</v>
      </c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CA184" s="62"/>
      <c r="CB184" s="54"/>
      <c r="CC184" s="32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67"/>
      <c r="CW184" s="67"/>
      <c r="CX184" s="67"/>
      <c r="CY184" s="67"/>
      <c r="CZ184" s="67"/>
      <c r="DA184" s="10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  <c r="DS184" s="67"/>
    </row>
    <row r="185" spans="1:123">
      <c r="A185" s="25"/>
      <c r="B185" s="25"/>
      <c r="C185" s="25"/>
      <c r="D185" s="25"/>
      <c r="E185" s="25"/>
      <c r="F185" s="25"/>
      <c r="G185" s="25"/>
      <c r="H185" s="27"/>
      <c r="I185" s="28"/>
      <c r="J185" s="28"/>
      <c r="K185" s="28"/>
      <c r="L185" s="28"/>
      <c r="M185" s="28"/>
      <c r="N185" s="28"/>
      <c r="O185" s="28"/>
      <c r="P185" s="28"/>
      <c r="R185" s="110">
        <v>1250</v>
      </c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25"/>
      <c r="AO185" s="48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110">
        <v>1250</v>
      </c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CA185" s="62"/>
      <c r="CB185" s="54"/>
      <c r="CC185" s="32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67"/>
      <c r="CW185" s="67"/>
      <c r="CX185" s="67"/>
      <c r="CY185" s="67"/>
      <c r="CZ185" s="67"/>
      <c r="DA185" s="10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  <c r="DS185" s="67"/>
    </row>
    <row r="186" spans="1:123">
      <c r="A186" s="25"/>
      <c r="B186" s="25"/>
      <c r="C186" s="25"/>
      <c r="D186" s="25"/>
      <c r="E186" s="25"/>
      <c r="F186" s="25"/>
      <c r="G186" s="25"/>
      <c r="H186" s="27"/>
      <c r="I186" s="28"/>
      <c r="J186" s="28"/>
      <c r="K186" s="28"/>
      <c r="L186" s="28"/>
      <c r="M186" s="28"/>
      <c r="N186" s="28"/>
      <c r="O186" s="28"/>
      <c r="P186" s="28"/>
      <c r="R186" s="110">
        <v>1600</v>
      </c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25"/>
      <c r="AO186" s="48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110">
        <v>1600</v>
      </c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CA186" s="62"/>
      <c r="CB186" s="54"/>
      <c r="CC186" s="32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67"/>
      <c r="CW186" s="67"/>
      <c r="CX186" s="67"/>
      <c r="CY186" s="67"/>
      <c r="CZ186" s="67"/>
      <c r="DA186" s="10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  <c r="DS186" s="67"/>
    </row>
    <row r="187" spans="1:123">
      <c r="A187" s="25"/>
      <c r="B187" s="25"/>
      <c r="C187" s="25"/>
      <c r="D187" s="25"/>
      <c r="E187" s="25"/>
      <c r="F187" s="25"/>
      <c r="G187" s="25"/>
      <c r="H187" s="27"/>
      <c r="I187" s="28"/>
      <c r="J187" s="28"/>
      <c r="K187" s="28"/>
      <c r="L187" s="28"/>
      <c r="M187" s="28"/>
      <c r="N187" s="28"/>
      <c r="O187" s="28"/>
      <c r="P187" s="28"/>
      <c r="R187" s="110">
        <v>2000</v>
      </c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25"/>
      <c r="AO187" s="48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110">
        <v>2000</v>
      </c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CA187" s="62"/>
      <c r="CB187" s="54"/>
      <c r="CC187" s="32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67"/>
      <c r="CW187" s="67"/>
      <c r="CX187" s="67"/>
      <c r="CY187" s="67"/>
      <c r="CZ187" s="67"/>
      <c r="DA187" s="10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  <c r="DS187" s="67"/>
    </row>
    <row r="188" spans="1:123">
      <c r="A188" s="25"/>
      <c r="B188" s="25"/>
      <c r="C188" s="25"/>
      <c r="D188" s="25"/>
      <c r="E188" s="25"/>
      <c r="F188" s="25"/>
      <c r="G188" s="25"/>
      <c r="H188" s="27"/>
      <c r="I188" s="28"/>
      <c r="J188" s="28"/>
      <c r="K188" s="28"/>
      <c r="L188" s="28"/>
      <c r="M188" s="28"/>
      <c r="N188" s="28"/>
      <c r="O188" s="28"/>
      <c r="P188" s="28"/>
      <c r="R188" s="110">
        <v>2500</v>
      </c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25"/>
      <c r="AO188" s="48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110">
        <v>2500</v>
      </c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CA188" s="62"/>
      <c r="CB188" s="54"/>
      <c r="CC188" s="32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67"/>
      <c r="CW188" s="67"/>
      <c r="CX188" s="67"/>
      <c r="CY188" s="67"/>
      <c r="CZ188" s="67"/>
      <c r="DA188" s="10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  <c r="DS188" s="67"/>
    </row>
    <row r="189" spans="1:123">
      <c r="A189" s="25"/>
      <c r="B189" s="25"/>
      <c r="C189" s="25" t="s">
        <v>431</v>
      </c>
      <c r="D189" s="25" t="s">
        <v>68</v>
      </c>
      <c r="E189" s="25"/>
      <c r="F189" s="25" t="s">
        <v>148</v>
      </c>
      <c r="G189" s="25" t="s">
        <v>148</v>
      </c>
      <c r="H189" s="27"/>
      <c r="I189" s="28"/>
      <c r="J189" s="28"/>
      <c r="K189" s="28"/>
      <c r="L189" s="28"/>
      <c r="M189" s="28"/>
      <c r="N189" s="28"/>
      <c r="O189" s="28"/>
      <c r="P189" s="28"/>
      <c r="Q189" s="25"/>
      <c r="R189" s="25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25"/>
      <c r="AO189" s="48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112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CA189" s="62"/>
      <c r="CB189" s="54"/>
      <c r="CC189" s="32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67"/>
      <c r="CV189" s="112" t="s">
        <v>432</v>
      </c>
      <c r="CW189" s="67"/>
      <c r="CX189" s="67"/>
      <c r="CY189" s="67"/>
      <c r="CZ189" s="67"/>
      <c r="DA189" s="10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  <c r="DS189" s="67"/>
    </row>
    <row r="190" spans="1:123">
      <c r="A190" s="25"/>
      <c r="B190" s="25"/>
      <c r="C190" s="25"/>
      <c r="D190" s="25"/>
      <c r="E190" s="25"/>
      <c r="F190" s="25"/>
      <c r="G190" s="25"/>
      <c r="H190" s="27"/>
      <c r="I190" s="28"/>
      <c r="J190" s="28"/>
      <c r="K190" s="28"/>
      <c r="L190" s="28"/>
      <c r="M190" s="28"/>
      <c r="N190" s="28"/>
      <c r="O190" s="28"/>
      <c r="P190" s="28"/>
      <c r="Q190" s="25"/>
      <c r="R190" s="25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25"/>
      <c r="AO190" s="48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112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CA190" s="62"/>
      <c r="CB190" s="54"/>
      <c r="CC190" s="32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67"/>
      <c r="CV190" s="110" t="s">
        <v>433</v>
      </c>
      <c r="CW190" s="67"/>
      <c r="CX190" s="67"/>
      <c r="CY190" s="67"/>
      <c r="CZ190" s="67"/>
      <c r="DA190" s="10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  <c r="DS190" s="67"/>
    </row>
    <row r="191" spans="1:123">
      <c r="A191" s="25"/>
      <c r="B191" s="25"/>
      <c r="C191" s="25"/>
      <c r="D191" s="25"/>
      <c r="E191" s="25"/>
      <c r="F191" s="25"/>
      <c r="G191" s="25"/>
      <c r="H191" s="27"/>
      <c r="I191" s="28"/>
      <c r="J191" s="28"/>
      <c r="K191" s="28"/>
      <c r="L191" s="28"/>
      <c r="M191" s="28"/>
      <c r="N191" s="28"/>
      <c r="O191" s="28"/>
      <c r="P191" s="28"/>
      <c r="Q191" s="25"/>
      <c r="R191" s="113">
        <v>6</v>
      </c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25"/>
      <c r="AO191" s="48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112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CA191" s="62"/>
      <c r="CB191" s="54"/>
      <c r="CC191" s="32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67"/>
      <c r="CW191" s="67"/>
      <c r="CX191" s="67"/>
      <c r="CY191" s="67"/>
      <c r="CZ191" s="67"/>
      <c r="DA191" s="10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  <c r="DS191" s="67"/>
    </row>
    <row r="192" spans="1:123">
      <c r="A192" s="25"/>
      <c r="B192" s="25"/>
      <c r="C192" s="25"/>
      <c r="D192" s="25"/>
      <c r="E192" s="25"/>
      <c r="F192" s="25"/>
      <c r="G192" s="25"/>
      <c r="H192" s="27"/>
      <c r="I192" s="28"/>
      <c r="J192" s="28"/>
      <c r="K192" s="28"/>
      <c r="L192" s="28"/>
      <c r="M192" s="28"/>
      <c r="N192" s="28"/>
      <c r="O192" s="28"/>
      <c r="P192" s="28"/>
      <c r="Q192" s="25"/>
      <c r="R192" s="110">
        <v>10</v>
      </c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25"/>
      <c r="AO192" s="48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112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CA192" s="62"/>
      <c r="CB192" s="54"/>
      <c r="CC192" s="32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67"/>
      <c r="CW192" s="67"/>
      <c r="CX192" s="67"/>
      <c r="CY192" s="67"/>
      <c r="CZ192" s="67"/>
      <c r="DA192" s="10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  <c r="DS192" s="67"/>
    </row>
    <row r="193" spans="1:123">
      <c r="A193" s="25"/>
      <c r="B193" s="25"/>
      <c r="C193" s="25"/>
      <c r="D193" s="25"/>
      <c r="E193" s="25"/>
      <c r="F193" s="25"/>
      <c r="G193" s="25"/>
      <c r="H193" s="27"/>
      <c r="I193" s="28"/>
      <c r="J193" s="28"/>
      <c r="K193" s="28"/>
      <c r="L193" s="28"/>
      <c r="M193" s="28"/>
      <c r="N193" s="28"/>
      <c r="O193" s="28"/>
      <c r="P193" s="28"/>
      <c r="Q193" s="25"/>
      <c r="R193" s="110">
        <v>15</v>
      </c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25"/>
      <c r="AO193" s="48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112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CA193" s="62"/>
      <c r="CB193" s="54"/>
      <c r="CC193" s="32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67"/>
      <c r="CW193" s="67"/>
      <c r="CX193" s="67"/>
      <c r="CY193" s="67"/>
      <c r="CZ193" s="67"/>
      <c r="DA193" s="10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  <c r="DS193" s="67"/>
    </row>
    <row r="194" spans="1:123">
      <c r="A194" s="25"/>
      <c r="B194" s="25"/>
      <c r="C194" s="25"/>
      <c r="D194" s="25"/>
      <c r="E194" s="25"/>
      <c r="F194" s="25"/>
      <c r="G194" s="25"/>
      <c r="H194" s="27"/>
      <c r="I194" s="28"/>
      <c r="J194" s="28"/>
      <c r="K194" s="28"/>
      <c r="L194" s="28"/>
      <c r="M194" s="28"/>
      <c r="N194" s="28"/>
      <c r="O194" s="28"/>
      <c r="P194" s="28"/>
      <c r="Q194" s="25"/>
      <c r="R194" s="110">
        <v>16</v>
      </c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25"/>
      <c r="AO194" s="48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112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CA194" s="62"/>
      <c r="CB194" s="54"/>
      <c r="CC194" s="32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67"/>
      <c r="CW194" s="67"/>
      <c r="CX194" s="67"/>
      <c r="CY194" s="67"/>
      <c r="CZ194" s="67"/>
      <c r="DA194" s="10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  <c r="DS194" s="67"/>
    </row>
    <row r="195" spans="1:123">
      <c r="A195" s="25"/>
      <c r="B195" s="25"/>
      <c r="C195" s="25"/>
      <c r="D195" s="25"/>
      <c r="E195" s="25"/>
      <c r="F195" s="25"/>
      <c r="G195" s="25"/>
      <c r="H195" s="27"/>
      <c r="I195" s="28"/>
      <c r="J195" s="28"/>
      <c r="K195" s="28"/>
      <c r="L195" s="28"/>
      <c r="M195" s="28"/>
      <c r="N195" s="28"/>
      <c r="O195" s="28"/>
      <c r="P195" s="28"/>
      <c r="Q195" s="25"/>
      <c r="R195" s="110">
        <v>25</v>
      </c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25"/>
      <c r="AO195" s="48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112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CA195" s="62"/>
      <c r="CB195" s="54"/>
      <c r="CC195" s="32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67"/>
      <c r="CW195" s="67"/>
      <c r="CX195" s="67"/>
      <c r="CY195" s="67"/>
      <c r="CZ195" s="67"/>
      <c r="DA195" s="10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  <c r="DS195" s="67"/>
    </row>
    <row r="196" spans="1:123">
      <c r="A196" s="25"/>
      <c r="B196" s="25"/>
      <c r="C196" s="25"/>
      <c r="D196" s="25"/>
      <c r="E196" s="25"/>
      <c r="F196" s="25"/>
      <c r="G196" s="25"/>
      <c r="H196" s="27"/>
      <c r="I196" s="28"/>
      <c r="J196" s="28"/>
      <c r="K196" s="28"/>
      <c r="L196" s="28"/>
      <c r="M196" s="28"/>
      <c r="N196" s="28"/>
      <c r="O196" s="28"/>
      <c r="P196" s="28"/>
      <c r="Q196" s="25"/>
      <c r="R196" s="110">
        <v>30</v>
      </c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25"/>
      <c r="AO196" s="48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112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CA196" s="62"/>
      <c r="CB196" s="54"/>
      <c r="CC196" s="32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67"/>
      <c r="CW196" s="67"/>
      <c r="CX196" s="67"/>
      <c r="CY196" s="67"/>
      <c r="CZ196" s="67"/>
      <c r="DA196" s="10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  <c r="DS196" s="67"/>
    </row>
    <row r="197" spans="1:123">
      <c r="A197" s="25"/>
      <c r="B197" s="25"/>
      <c r="C197" s="25"/>
      <c r="D197" s="25"/>
      <c r="E197" s="25"/>
      <c r="F197" s="25"/>
      <c r="G197" s="25"/>
      <c r="H197" s="27"/>
      <c r="I197" s="28"/>
      <c r="J197" s="28"/>
      <c r="K197" s="28"/>
      <c r="L197" s="28"/>
      <c r="M197" s="28"/>
      <c r="N197" s="28"/>
      <c r="O197" s="28"/>
      <c r="P197" s="28"/>
      <c r="Q197" s="25"/>
      <c r="R197" s="112">
        <v>36</v>
      </c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25"/>
      <c r="AO197" s="48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112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CA197" s="62"/>
      <c r="CB197" s="54"/>
      <c r="CC197" s="32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67"/>
      <c r="CW197" s="67"/>
      <c r="CX197" s="67"/>
      <c r="CY197" s="67"/>
      <c r="CZ197" s="67"/>
      <c r="DA197" s="10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  <c r="DS197" s="67"/>
    </row>
    <row r="198" spans="1:123">
      <c r="A198" s="25"/>
      <c r="B198" s="25"/>
      <c r="C198" s="25"/>
      <c r="D198" s="25"/>
      <c r="E198" s="25"/>
      <c r="F198" s="25"/>
      <c r="G198" s="25"/>
      <c r="H198" s="27"/>
      <c r="I198" s="28"/>
      <c r="J198" s="28"/>
      <c r="K198" s="28"/>
      <c r="L198" s="28"/>
      <c r="M198" s="28"/>
      <c r="N198" s="28"/>
      <c r="O198" s="28"/>
      <c r="P198" s="28"/>
      <c r="Q198" s="25"/>
      <c r="R198" s="112">
        <v>40</v>
      </c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25"/>
      <c r="AO198" s="48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112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CA198" s="62"/>
      <c r="CB198" s="54"/>
      <c r="CC198" s="32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67"/>
      <c r="CW198" s="67"/>
      <c r="CX198" s="67"/>
      <c r="CY198" s="67"/>
      <c r="CZ198" s="67"/>
      <c r="DA198" s="10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  <c r="DS198" s="67"/>
    </row>
    <row r="199" spans="1:123">
      <c r="A199" s="25"/>
      <c r="B199" s="25"/>
      <c r="C199" s="25"/>
      <c r="D199" s="25"/>
      <c r="E199" s="25"/>
      <c r="F199" s="25"/>
      <c r="G199" s="25"/>
      <c r="H199" s="27"/>
      <c r="I199" s="28"/>
      <c r="J199" s="28"/>
      <c r="K199" s="28"/>
      <c r="L199" s="28"/>
      <c r="M199" s="28"/>
      <c r="N199" s="28"/>
      <c r="O199" s="28"/>
      <c r="P199" s="28"/>
      <c r="Q199" s="25"/>
      <c r="R199" s="112">
        <v>50</v>
      </c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25"/>
      <c r="AO199" s="48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112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CA199" s="62"/>
      <c r="CB199" s="54"/>
      <c r="CC199" s="32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67"/>
      <c r="CW199" s="67"/>
      <c r="CX199" s="67"/>
      <c r="CY199" s="67"/>
      <c r="CZ199" s="67"/>
      <c r="DA199" s="10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  <c r="DS199" s="67"/>
    </row>
    <row r="200" spans="1:123">
      <c r="A200" s="25"/>
      <c r="B200" s="25"/>
      <c r="C200" s="25"/>
      <c r="D200" s="25"/>
      <c r="E200" s="25"/>
      <c r="F200" s="25"/>
      <c r="G200" s="25"/>
      <c r="H200" s="27"/>
      <c r="I200" s="28"/>
      <c r="J200" s="28"/>
      <c r="K200" s="28"/>
      <c r="L200" s="28"/>
      <c r="M200" s="28"/>
      <c r="N200" s="28"/>
      <c r="O200" s="28"/>
      <c r="P200" s="28"/>
      <c r="Q200" s="25"/>
      <c r="R200" s="112">
        <v>65</v>
      </c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25"/>
      <c r="AO200" s="48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112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CA200" s="62"/>
      <c r="CB200" s="54"/>
      <c r="CC200" s="32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67"/>
      <c r="CW200" s="67"/>
      <c r="CX200" s="67"/>
      <c r="CY200" s="67"/>
      <c r="CZ200" s="67"/>
      <c r="DA200" s="10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  <c r="DS200" s="67"/>
    </row>
    <row r="201" spans="1:123">
      <c r="A201" s="25"/>
      <c r="B201" s="25"/>
      <c r="C201" s="25"/>
      <c r="D201" s="25"/>
      <c r="E201" s="25"/>
      <c r="F201" s="25"/>
      <c r="G201" s="25"/>
      <c r="H201" s="27"/>
      <c r="I201" s="28"/>
      <c r="J201" s="28"/>
      <c r="K201" s="28"/>
      <c r="L201" s="28"/>
      <c r="M201" s="28"/>
      <c r="N201" s="28"/>
      <c r="O201" s="28"/>
      <c r="P201" s="28"/>
      <c r="Q201" s="25"/>
      <c r="R201" s="112">
        <v>70</v>
      </c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25"/>
      <c r="AO201" s="48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112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CA201" s="62"/>
      <c r="CB201" s="54"/>
      <c r="CC201" s="32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67"/>
      <c r="CW201" s="67"/>
      <c r="CX201" s="67"/>
      <c r="CY201" s="67"/>
      <c r="CZ201" s="67"/>
      <c r="DA201" s="10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  <c r="DS201" s="67"/>
    </row>
    <row r="202" spans="1:123">
      <c r="A202" s="25"/>
      <c r="B202" s="25"/>
      <c r="C202" s="25"/>
      <c r="D202" s="25"/>
      <c r="E202" s="25"/>
      <c r="F202" s="25"/>
      <c r="G202" s="25"/>
      <c r="H202" s="27"/>
      <c r="I202" s="28"/>
      <c r="J202" s="28"/>
      <c r="K202" s="28"/>
      <c r="L202" s="28"/>
      <c r="M202" s="28"/>
      <c r="N202" s="28"/>
      <c r="O202" s="28"/>
      <c r="P202" s="28"/>
      <c r="Q202" s="25"/>
      <c r="R202" s="112">
        <v>80</v>
      </c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25"/>
      <c r="AO202" s="48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112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CA202" s="62"/>
      <c r="CB202" s="54"/>
      <c r="CC202" s="32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67"/>
      <c r="CW202" s="67"/>
      <c r="CX202" s="67"/>
      <c r="CY202" s="67"/>
      <c r="CZ202" s="67"/>
      <c r="DA202" s="10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  <c r="DS202" s="67"/>
    </row>
    <row r="203" spans="1:123">
      <c r="A203" s="25"/>
      <c r="B203" s="25"/>
      <c r="C203" s="25"/>
      <c r="D203" s="25"/>
      <c r="E203" s="25"/>
      <c r="F203" s="25"/>
      <c r="G203" s="25"/>
      <c r="H203" s="27"/>
      <c r="I203" s="28"/>
      <c r="J203" s="28"/>
      <c r="K203" s="28"/>
      <c r="L203" s="28"/>
      <c r="M203" s="28"/>
      <c r="N203" s="28"/>
      <c r="O203" s="28"/>
      <c r="P203" s="28"/>
      <c r="Q203" s="25"/>
      <c r="R203" s="112">
        <v>85</v>
      </c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25"/>
      <c r="AO203" s="48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112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CA203" s="62"/>
      <c r="CB203" s="54"/>
      <c r="CC203" s="32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67"/>
      <c r="CW203" s="67"/>
      <c r="CX203" s="67"/>
      <c r="CY203" s="67"/>
      <c r="CZ203" s="67"/>
      <c r="DA203" s="10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  <c r="DS203" s="67"/>
    </row>
    <row r="204" spans="1:123">
      <c r="A204" s="25"/>
      <c r="B204" s="25"/>
      <c r="C204" s="25"/>
      <c r="D204" s="25"/>
      <c r="E204" s="25"/>
      <c r="F204" s="25"/>
      <c r="G204" s="25"/>
      <c r="H204" s="27"/>
      <c r="I204" s="28"/>
      <c r="J204" s="28"/>
      <c r="K204" s="28"/>
      <c r="L204" s="28"/>
      <c r="M204" s="28"/>
      <c r="N204" s="28"/>
      <c r="O204" s="28"/>
      <c r="P204" s="28"/>
      <c r="Q204" s="25"/>
      <c r="R204" s="112">
        <v>125</v>
      </c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25"/>
      <c r="AO204" s="48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112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CA204" s="62"/>
      <c r="CB204" s="54"/>
      <c r="CC204" s="32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67"/>
      <c r="CW204" s="67"/>
      <c r="CX204" s="67"/>
      <c r="CY204" s="67"/>
      <c r="CZ204" s="67"/>
      <c r="DA204" s="10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  <c r="DS204" s="67"/>
    </row>
    <row r="205" spans="1:123">
      <c r="A205" s="25"/>
      <c r="B205" s="25"/>
      <c r="C205" s="25"/>
      <c r="D205" s="25"/>
      <c r="E205" s="25"/>
      <c r="F205" s="25"/>
      <c r="G205" s="25"/>
      <c r="H205" s="27"/>
      <c r="I205" s="28"/>
      <c r="J205" s="28"/>
      <c r="K205" s="28"/>
      <c r="L205" s="28"/>
      <c r="M205" s="28"/>
      <c r="N205" s="28"/>
      <c r="O205" s="28"/>
      <c r="P205" s="28"/>
      <c r="Q205" s="25"/>
      <c r="R205" s="114">
        <v>200</v>
      </c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25"/>
      <c r="AO205" s="48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112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CA205" s="62"/>
      <c r="CB205" s="54"/>
      <c r="CC205" s="32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67"/>
      <c r="CW205" s="67"/>
      <c r="CX205" s="67"/>
      <c r="CY205" s="67"/>
      <c r="CZ205" s="67"/>
      <c r="DA205" s="10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  <c r="DS205" s="67"/>
    </row>
    <row r="206" spans="1:123">
      <c r="A206" s="25"/>
      <c r="B206" s="25"/>
      <c r="C206" s="25"/>
      <c r="D206" s="25"/>
      <c r="E206" s="25"/>
      <c r="F206" s="25"/>
      <c r="G206" s="25"/>
      <c r="H206" s="27"/>
      <c r="I206" s="28"/>
      <c r="J206" s="28"/>
      <c r="K206" s="28"/>
      <c r="L206" s="28"/>
      <c r="M206" s="28"/>
      <c r="N206" s="28"/>
      <c r="O206" s="28"/>
      <c r="P206" s="28"/>
      <c r="Q206" s="25"/>
      <c r="R206" s="25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25"/>
      <c r="AO206" s="48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112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CA206" s="62"/>
      <c r="CB206" s="54"/>
      <c r="CC206" s="32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67"/>
      <c r="CV206" s="112" t="s">
        <v>434</v>
      </c>
      <c r="CW206" s="67"/>
      <c r="CX206" s="67"/>
      <c r="CY206" s="67"/>
      <c r="CZ206" s="67"/>
      <c r="DA206" s="10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  <c r="DS206" s="67"/>
    </row>
    <row r="207" spans="1:123">
      <c r="A207" s="25"/>
      <c r="B207" s="25"/>
      <c r="C207" s="25"/>
      <c r="D207" s="25"/>
      <c r="E207" s="25"/>
      <c r="F207" s="25"/>
      <c r="G207" s="25"/>
      <c r="H207" s="27"/>
      <c r="I207" s="28"/>
      <c r="J207" s="28"/>
      <c r="K207" s="28"/>
      <c r="L207" s="28"/>
      <c r="M207" s="28"/>
      <c r="N207" s="28"/>
      <c r="O207" s="28"/>
      <c r="P207" s="28"/>
      <c r="Q207" s="25"/>
      <c r="R207" s="25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25"/>
      <c r="AO207" s="48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112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CA207" s="62"/>
      <c r="CB207" s="54"/>
      <c r="CC207" s="32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67"/>
      <c r="CV207" s="110">
        <v>0.63</v>
      </c>
      <c r="CW207" s="67"/>
      <c r="CX207" s="67"/>
      <c r="CY207" s="67"/>
      <c r="CZ207" s="67"/>
      <c r="DA207" s="10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  <c r="DS207" s="67"/>
    </row>
    <row r="208" spans="1:123">
      <c r="A208" s="25"/>
      <c r="B208" s="25"/>
      <c r="C208" s="25"/>
      <c r="D208" s="25"/>
      <c r="E208" s="25"/>
      <c r="F208" s="25"/>
      <c r="G208" s="25"/>
      <c r="H208" s="27"/>
      <c r="I208" s="28"/>
      <c r="J208" s="28"/>
      <c r="K208" s="28"/>
      <c r="L208" s="28"/>
      <c r="M208" s="28"/>
      <c r="N208" s="28"/>
      <c r="O208" s="28"/>
      <c r="P208" s="28"/>
      <c r="Q208" s="25"/>
      <c r="R208" s="25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25"/>
      <c r="AO208" s="48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112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CA208" s="62"/>
      <c r="CB208" s="54"/>
      <c r="CC208" s="32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67"/>
      <c r="CV208" s="110">
        <v>6</v>
      </c>
      <c r="CW208" s="67"/>
      <c r="CX208" s="67"/>
      <c r="CY208" s="67"/>
      <c r="CZ208" s="67"/>
      <c r="DA208" s="10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  <c r="DS208" s="67"/>
    </row>
    <row r="209" spans="1:123">
      <c r="A209" s="25"/>
      <c r="B209" s="25"/>
      <c r="C209" s="25"/>
      <c r="D209" s="25"/>
      <c r="E209" s="25"/>
      <c r="F209" s="25"/>
      <c r="G209" s="25"/>
      <c r="H209" s="27"/>
      <c r="I209" s="28"/>
      <c r="J209" s="28"/>
      <c r="K209" s="28"/>
      <c r="L209" s="28"/>
      <c r="M209" s="28"/>
      <c r="N209" s="28"/>
      <c r="O209" s="28"/>
      <c r="P209" s="28"/>
      <c r="Q209" s="25"/>
      <c r="R209" s="25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25"/>
      <c r="AO209" s="48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112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CA209" s="62"/>
      <c r="CB209" s="54"/>
      <c r="CC209" s="32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67"/>
      <c r="CV209" s="110">
        <v>10</v>
      </c>
      <c r="CW209" s="67"/>
      <c r="CX209" s="67"/>
      <c r="CY209" s="67"/>
      <c r="CZ209" s="67"/>
      <c r="DA209" s="10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  <c r="DS209" s="67"/>
    </row>
    <row r="210" spans="1:123">
      <c r="A210" s="25"/>
      <c r="B210" s="25"/>
      <c r="C210" s="25"/>
      <c r="D210" s="25"/>
      <c r="E210" s="25"/>
      <c r="F210" s="25"/>
      <c r="G210" s="25"/>
      <c r="H210" s="27"/>
      <c r="I210" s="28"/>
      <c r="J210" s="28"/>
      <c r="K210" s="28"/>
      <c r="L210" s="28"/>
      <c r="M210" s="28"/>
      <c r="N210" s="28"/>
      <c r="O210" s="28"/>
      <c r="P210" s="28"/>
      <c r="Q210" s="25"/>
      <c r="R210" s="25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25"/>
      <c r="AO210" s="48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112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CA210" s="62"/>
      <c r="CB210" s="54"/>
      <c r="CC210" s="32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67"/>
      <c r="CV210" s="110">
        <v>240</v>
      </c>
      <c r="CW210" s="67"/>
      <c r="CX210" s="67"/>
      <c r="CY210" s="67"/>
      <c r="CZ210" s="67"/>
      <c r="DA210" s="10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  <c r="DS210" s="67"/>
    </row>
    <row r="211" spans="1:123">
      <c r="A211" s="25"/>
      <c r="B211" s="25"/>
      <c r="C211" s="25"/>
      <c r="D211" s="25"/>
      <c r="E211" s="25"/>
      <c r="F211" s="25"/>
      <c r="G211" s="25"/>
      <c r="H211" s="27"/>
      <c r="I211" s="28"/>
      <c r="J211" s="28"/>
      <c r="K211" s="28"/>
      <c r="L211" s="28"/>
      <c r="M211" s="28"/>
      <c r="N211" s="28"/>
      <c r="O211" s="28"/>
      <c r="P211" s="28"/>
      <c r="Q211" s="25"/>
      <c r="R211" s="25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25"/>
      <c r="AO211" s="48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112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CA211" s="62"/>
      <c r="CB211" s="54"/>
      <c r="CC211" s="32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67"/>
      <c r="CV211" s="111">
        <v>415</v>
      </c>
      <c r="CW211" s="67"/>
      <c r="CX211" s="67"/>
      <c r="CY211" s="67"/>
      <c r="CZ211" s="67"/>
      <c r="DA211" s="10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  <c r="DS211" s="67"/>
    </row>
    <row r="212" spans="1:123" ht="45">
      <c r="A212" s="25"/>
      <c r="B212" s="25"/>
      <c r="C212" s="25"/>
      <c r="D212" s="25"/>
      <c r="E212" s="25"/>
      <c r="F212" s="25"/>
      <c r="G212" s="25"/>
      <c r="H212" s="27"/>
      <c r="I212" s="28"/>
      <c r="J212" s="28"/>
      <c r="K212" s="28"/>
      <c r="L212" s="28"/>
      <c r="M212" s="28"/>
      <c r="N212" s="28"/>
      <c r="O212" s="28"/>
      <c r="P212" s="28"/>
      <c r="Q212" s="25"/>
      <c r="R212" s="25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25"/>
      <c r="AO212" s="48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112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CA212" s="62"/>
      <c r="CB212" s="54"/>
      <c r="CC212" s="32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67"/>
      <c r="CV212" s="115" t="s">
        <v>435</v>
      </c>
      <c r="CW212" s="67"/>
      <c r="CX212" s="67"/>
      <c r="CY212" s="67"/>
      <c r="CZ212" s="67"/>
      <c r="DA212" s="10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  <c r="DS212" s="67"/>
    </row>
    <row r="213" spans="1:123">
      <c r="A213" s="25"/>
      <c r="B213" s="25"/>
      <c r="C213" s="25"/>
      <c r="D213" s="25"/>
      <c r="E213" s="25"/>
      <c r="F213" s="25"/>
      <c r="G213" s="25"/>
      <c r="H213" s="27"/>
      <c r="I213" s="28"/>
      <c r="J213" s="28"/>
      <c r="K213" s="28"/>
      <c r="L213" s="28"/>
      <c r="M213" s="28"/>
      <c r="N213" s="28"/>
      <c r="O213" s="28"/>
      <c r="P213" s="28"/>
      <c r="Q213" s="25"/>
      <c r="R213" s="25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25"/>
      <c r="AO213" s="48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112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CA213" s="62"/>
      <c r="CB213" s="54"/>
      <c r="CC213" s="32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67"/>
      <c r="CV213" s="110">
        <v>220</v>
      </c>
      <c r="CW213" s="67"/>
      <c r="CX213" s="67"/>
      <c r="CY213" s="67"/>
      <c r="CZ213" s="67"/>
      <c r="DA213" s="10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  <c r="DS213" s="67"/>
    </row>
    <row r="214" spans="1:123">
      <c r="A214" s="25"/>
      <c r="B214" s="25"/>
      <c r="C214" s="25"/>
      <c r="D214" s="25"/>
      <c r="E214" s="25"/>
      <c r="F214" s="25"/>
      <c r="G214" s="25"/>
      <c r="H214" s="27"/>
      <c r="I214" s="28"/>
      <c r="J214" s="28"/>
      <c r="K214" s="28"/>
      <c r="L214" s="28"/>
      <c r="M214" s="28"/>
      <c r="N214" s="28"/>
      <c r="O214" s="28"/>
      <c r="P214" s="28"/>
      <c r="Q214" s="25"/>
      <c r="R214" s="25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25"/>
      <c r="AO214" s="48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112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CA214" s="62"/>
      <c r="CB214" s="54"/>
      <c r="CC214" s="32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67"/>
      <c r="CV214" s="110">
        <v>230</v>
      </c>
      <c r="CW214" s="67"/>
      <c r="CX214" s="67"/>
      <c r="CY214" s="67"/>
      <c r="CZ214" s="67"/>
      <c r="DA214" s="10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  <c r="DS214" s="67"/>
    </row>
    <row r="215" spans="1:123">
      <c r="A215" s="25"/>
      <c r="B215" s="25"/>
      <c r="C215" s="25"/>
      <c r="D215" s="25"/>
      <c r="E215" s="25"/>
      <c r="F215" s="25"/>
      <c r="G215" s="25"/>
      <c r="H215" s="27"/>
      <c r="I215" s="28"/>
      <c r="J215" s="28"/>
      <c r="K215" s="28"/>
      <c r="L215" s="28"/>
      <c r="M215" s="28"/>
      <c r="N215" s="28"/>
      <c r="O215" s="28"/>
      <c r="P215" s="28"/>
      <c r="Q215" s="25"/>
      <c r="R215" s="25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25"/>
      <c r="AO215" s="48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112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CA215" s="62"/>
      <c r="CB215" s="54"/>
      <c r="CC215" s="32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67"/>
      <c r="CV215" s="113">
        <v>240</v>
      </c>
      <c r="CW215" s="67"/>
      <c r="CX215" s="67"/>
      <c r="CY215" s="67"/>
      <c r="CZ215" s="67"/>
      <c r="DA215" s="10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  <c r="DS215" s="67"/>
    </row>
    <row r="216" spans="1:123">
      <c r="A216" s="25"/>
      <c r="B216" s="25"/>
      <c r="C216" s="25"/>
      <c r="D216" s="25"/>
      <c r="E216" s="25"/>
      <c r="F216" s="25"/>
      <c r="G216" s="25"/>
      <c r="H216" s="27"/>
      <c r="I216" s="28"/>
      <c r="J216" s="28"/>
      <c r="K216" s="28"/>
      <c r="L216" s="28"/>
      <c r="M216" s="28"/>
      <c r="N216" s="28"/>
      <c r="O216" s="28"/>
      <c r="P216" s="28"/>
      <c r="Q216" s="25"/>
      <c r="R216" s="25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25"/>
      <c r="AO216" s="48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112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CA216" s="62"/>
      <c r="CB216" s="54"/>
      <c r="CC216" s="32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67"/>
      <c r="CV216" s="110">
        <v>380</v>
      </c>
      <c r="CW216" s="67"/>
      <c r="CX216" s="67"/>
      <c r="CY216" s="67"/>
      <c r="CZ216" s="67"/>
      <c r="DA216" s="10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  <c r="DS216" s="67"/>
    </row>
    <row r="217" spans="1:123">
      <c r="A217" s="25"/>
      <c r="B217" s="25"/>
      <c r="C217" s="25"/>
      <c r="D217" s="25"/>
      <c r="E217" s="25"/>
      <c r="F217" s="25"/>
      <c r="G217" s="25"/>
      <c r="H217" s="27"/>
      <c r="I217" s="28"/>
      <c r="J217" s="28"/>
      <c r="K217" s="28"/>
      <c r="L217" s="28"/>
      <c r="M217" s="28"/>
      <c r="N217" s="28"/>
      <c r="O217" s="28"/>
      <c r="P217" s="28"/>
      <c r="Q217" s="25"/>
      <c r="R217" s="25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25"/>
      <c r="AO217" s="48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112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CA217" s="62"/>
      <c r="CB217" s="54"/>
      <c r="CC217" s="32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67"/>
      <c r="CV217" s="110">
        <v>400</v>
      </c>
      <c r="CW217" s="67"/>
      <c r="CX217" s="67"/>
      <c r="CY217" s="67"/>
      <c r="CZ217" s="67"/>
      <c r="DA217" s="10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  <c r="DS217" s="67"/>
    </row>
    <row r="218" spans="1:123">
      <c r="A218" s="25"/>
      <c r="B218" s="25"/>
      <c r="C218" s="25"/>
      <c r="D218" s="25"/>
      <c r="E218" s="25"/>
      <c r="F218" s="25"/>
      <c r="G218" s="25"/>
      <c r="H218" s="27"/>
      <c r="I218" s="28"/>
      <c r="J218" s="28"/>
      <c r="K218" s="28"/>
      <c r="L218" s="28"/>
      <c r="M218" s="28"/>
      <c r="N218" s="28"/>
      <c r="O218" s="28"/>
      <c r="P218" s="28"/>
      <c r="Q218" s="25"/>
      <c r="R218" s="25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25"/>
      <c r="AO218" s="48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112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CA218" s="62"/>
      <c r="CB218" s="54"/>
      <c r="CC218" s="32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67"/>
      <c r="CV218" s="112" t="s">
        <v>436</v>
      </c>
      <c r="CW218" s="67"/>
      <c r="CX218" s="67"/>
      <c r="CY218" s="67"/>
      <c r="CZ218" s="67"/>
      <c r="DA218" s="10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  <c r="DS218" s="67"/>
    </row>
    <row r="219" spans="1:123">
      <c r="A219" s="25"/>
      <c r="B219" s="25"/>
      <c r="C219" s="25"/>
      <c r="D219" s="25"/>
      <c r="E219" s="25"/>
      <c r="F219" s="25"/>
      <c r="G219" s="25"/>
      <c r="H219" s="27"/>
      <c r="I219" s="28"/>
      <c r="J219" s="28"/>
      <c r="K219" s="28"/>
      <c r="L219" s="28"/>
      <c r="M219" s="28"/>
      <c r="N219" s="28"/>
      <c r="O219" s="28"/>
      <c r="P219" s="28"/>
      <c r="Q219" s="25"/>
      <c r="R219" s="25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25"/>
      <c r="AO219" s="48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112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CA219" s="62"/>
      <c r="CB219" s="54"/>
      <c r="CC219" s="32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67"/>
      <c r="CV219" s="110" t="s">
        <v>437</v>
      </c>
      <c r="CW219" s="67"/>
      <c r="CX219" s="67"/>
      <c r="CY219" s="67"/>
      <c r="CZ219" s="67"/>
      <c r="DA219" s="10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  <c r="DS219" s="67"/>
    </row>
    <row r="220" spans="1:123">
      <c r="A220" s="25"/>
      <c r="B220" s="25"/>
      <c r="C220" s="25"/>
      <c r="D220" s="25"/>
      <c r="E220" s="25"/>
      <c r="F220" s="25"/>
      <c r="G220" s="25"/>
      <c r="H220" s="27"/>
      <c r="I220" s="28"/>
      <c r="J220" s="28"/>
      <c r="K220" s="28"/>
      <c r="L220" s="28"/>
      <c r="M220" s="28"/>
      <c r="N220" s="28"/>
      <c r="O220" s="28"/>
      <c r="P220" s="28"/>
      <c r="Q220" s="25"/>
      <c r="R220" s="25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25"/>
      <c r="AO220" s="48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112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CA220" s="62"/>
      <c r="CB220" s="54"/>
      <c r="CC220" s="32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67"/>
      <c r="CV220" s="110" t="s">
        <v>438</v>
      </c>
      <c r="CW220" s="67"/>
      <c r="CX220" s="67"/>
      <c r="CY220" s="67"/>
      <c r="CZ220" s="67"/>
      <c r="DA220" s="10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  <c r="DS220" s="67"/>
    </row>
    <row r="221" spans="1:123">
      <c r="A221" s="25"/>
      <c r="B221" s="25"/>
      <c r="C221" s="25"/>
      <c r="D221" s="25"/>
      <c r="E221" s="25"/>
      <c r="F221" s="25"/>
      <c r="G221" s="25"/>
      <c r="H221" s="27"/>
      <c r="I221" s="28"/>
      <c r="J221" s="28"/>
      <c r="K221" s="28"/>
      <c r="L221" s="28"/>
      <c r="M221" s="28"/>
      <c r="N221" s="28"/>
      <c r="O221" s="28"/>
      <c r="P221" s="28"/>
      <c r="Q221" s="25"/>
      <c r="R221" s="25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25"/>
      <c r="AO221" s="48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112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CA221" s="62"/>
      <c r="CB221" s="54"/>
      <c r="CC221" s="32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67"/>
      <c r="CV221" s="110" t="s">
        <v>439</v>
      </c>
      <c r="CW221" s="67"/>
      <c r="CX221" s="67"/>
      <c r="CY221" s="67"/>
      <c r="CZ221" s="67"/>
      <c r="DA221" s="10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  <c r="DS221" s="67"/>
    </row>
    <row r="222" spans="1:123">
      <c r="A222" s="25"/>
      <c r="B222" s="25"/>
      <c r="C222" s="25"/>
      <c r="D222" s="25"/>
      <c r="E222" s="25"/>
      <c r="F222" s="25"/>
      <c r="G222" s="25"/>
      <c r="H222" s="27"/>
      <c r="I222" s="28"/>
      <c r="J222" s="28"/>
      <c r="K222" s="28"/>
      <c r="L222" s="28"/>
      <c r="M222" s="28"/>
      <c r="N222" s="28"/>
      <c r="O222" s="28"/>
      <c r="P222" s="28"/>
      <c r="Q222" s="25"/>
      <c r="R222" s="25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25"/>
      <c r="AO222" s="48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112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CA222" s="62"/>
      <c r="CB222" s="54"/>
      <c r="CC222" s="32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67"/>
      <c r="CV222" s="110" t="s">
        <v>440</v>
      </c>
      <c r="CW222" s="67"/>
      <c r="CX222" s="67"/>
      <c r="CY222" s="67"/>
      <c r="CZ222" s="67"/>
      <c r="DA222" s="10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  <c r="DS222" s="67"/>
    </row>
    <row r="223" spans="1:123">
      <c r="A223" s="25"/>
      <c r="B223" s="25"/>
      <c r="C223" s="25"/>
      <c r="D223" s="25"/>
      <c r="E223" s="25"/>
      <c r="F223" s="25"/>
      <c r="G223" s="25"/>
      <c r="H223" s="27"/>
      <c r="I223" s="28"/>
      <c r="J223" s="28"/>
      <c r="K223" s="28"/>
      <c r="L223" s="28"/>
      <c r="M223" s="28"/>
      <c r="N223" s="28"/>
      <c r="O223" s="28"/>
      <c r="P223" s="28"/>
      <c r="Q223" s="25"/>
      <c r="R223" s="25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25"/>
      <c r="AO223" s="48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112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CA223" s="62"/>
      <c r="CB223" s="54"/>
      <c r="CC223" s="32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67"/>
      <c r="CV223" s="110" t="s">
        <v>441</v>
      </c>
      <c r="CW223" s="67"/>
      <c r="CX223" s="67"/>
      <c r="CY223" s="67"/>
      <c r="CZ223" s="67"/>
      <c r="DA223" s="10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  <c r="DS223" s="67"/>
    </row>
    <row r="224" spans="1:123">
      <c r="A224" s="25"/>
      <c r="B224" s="25"/>
      <c r="C224" s="25"/>
      <c r="D224" s="25"/>
      <c r="E224" s="25"/>
      <c r="F224" s="25"/>
      <c r="G224" s="25"/>
      <c r="H224" s="27"/>
      <c r="I224" s="28"/>
      <c r="J224" s="28"/>
      <c r="K224" s="28"/>
      <c r="L224" s="28"/>
      <c r="M224" s="28"/>
      <c r="N224" s="28"/>
      <c r="O224" s="28"/>
      <c r="P224" s="28"/>
      <c r="Q224" s="25"/>
      <c r="R224" s="25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25"/>
      <c r="AO224" s="48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112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CA224" s="62"/>
      <c r="CB224" s="54"/>
      <c r="CC224" s="32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67"/>
      <c r="CV224" s="110" t="s">
        <v>442</v>
      </c>
      <c r="CW224" s="67"/>
      <c r="CX224" s="67"/>
      <c r="CY224" s="67"/>
      <c r="CZ224" s="67"/>
      <c r="DA224" s="10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  <c r="DS224" s="67"/>
    </row>
    <row r="225" spans="1:123">
      <c r="A225" s="25"/>
      <c r="B225" s="25"/>
      <c r="C225" s="25"/>
      <c r="D225" s="25"/>
      <c r="E225" s="25"/>
      <c r="F225" s="25"/>
      <c r="G225" s="25"/>
      <c r="H225" s="27"/>
      <c r="I225" s="28"/>
      <c r="J225" s="28"/>
      <c r="K225" s="28"/>
      <c r="L225" s="28"/>
      <c r="M225" s="28"/>
      <c r="N225" s="28"/>
      <c r="O225" s="28"/>
      <c r="P225" s="28"/>
      <c r="Q225" s="25"/>
      <c r="R225" s="25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25"/>
      <c r="AO225" s="48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112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CA225" s="62"/>
      <c r="CB225" s="54"/>
      <c r="CC225" s="32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67"/>
      <c r="CV225" s="110" t="s">
        <v>443</v>
      </c>
      <c r="CW225" s="67"/>
      <c r="CX225" s="67"/>
      <c r="CY225" s="67"/>
      <c r="CZ225" s="67"/>
      <c r="DA225" s="10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  <c r="DS225" s="67"/>
    </row>
    <row r="226" spans="1:123">
      <c r="A226" s="25"/>
      <c r="B226" s="25"/>
      <c r="C226" s="25"/>
      <c r="D226" s="25"/>
      <c r="E226" s="25"/>
      <c r="F226" s="25"/>
      <c r="G226" s="25"/>
      <c r="H226" s="27"/>
      <c r="I226" s="28"/>
      <c r="J226" s="28"/>
      <c r="K226" s="28"/>
      <c r="L226" s="28"/>
      <c r="M226" s="28"/>
      <c r="N226" s="28"/>
      <c r="O226" s="28"/>
      <c r="P226" s="28"/>
      <c r="Q226" s="25"/>
      <c r="R226" s="25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25"/>
      <c r="AO226" s="48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112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CA226" s="62"/>
      <c r="CB226" s="54"/>
      <c r="CC226" s="32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67"/>
      <c r="CV226" s="110" t="s">
        <v>444</v>
      </c>
      <c r="CW226" s="67"/>
      <c r="CX226" s="67"/>
      <c r="CY226" s="67"/>
      <c r="CZ226" s="67"/>
      <c r="DA226" s="10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  <c r="DS226" s="67"/>
    </row>
    <row r="227" spans="1:123">
      <c r="A227" s="25"/>
      <c r="B227" s="25"/>
      <c r="C227" s="25"/>
      <c r="D227" s="25"/>
      <c r="E227" s="25"/>
      <c r="F227" s="25"/>
      <c r="G227" s="25"/>
      <c r="H227" s="27"/>
      <c r="I227" s="28"/>
      <c r="J227" s="28"/>
      <c r="K227" s="28"/>
      <c r="L227" s="28"/>
      <c r="M227" s="28"/>
      <c r="N227" s="28"/>
      <c r="O227" s="28"/>
      <c r="P227" s="28"/>
      <c r="Q227" s="25"/>
      <c r="R227" s="25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25"/>
      <c r="AO227" s="48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112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CA227" s="62"/>
      <c r="CB227" s="54"/>
      <c r="CC227" s="32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67"/>
      <c r="CV227" s="112" t="s">
        <v>445</v>
      </c>
      <c r="CW227" s="67"/>
      <c r="CX227" s="67"/>
      <c r="CY227" s="67"/>
      <c r="CZ227" s="67"/>
      <c r="DA227" s="10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  <c r="DS227" s="67"/>
    </row>
    <row r="228" spans="1:123">
      <c r="A228" s="25"/>
      <c r="B228" s="25"/>
      <c r="C228" s="25"/>
      <c r="D228" s="25"/>
      <c r="E228" s="25"/>
      <c r="F228" s="25"/>
      <c r="G228" s="25"/>
      <c r="H228" s="27"/>
      <c r="I228" s="28"/>
      <c r="J228" s="28"/>
      <c r="K228" s="28"/>
      <c r="L228" s="28"/>
      <c r="M228" s="28"/>
      <c r="N228" s="28"/>
      <c r="O228" s="28"/>
      <c r="P228" s="28"/>
      <c r="Q228" s="25"/>
      <c r="R228" s="25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25"/>
      <c r="AO228" s="48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112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CA228" s="62"/>
      <c r="CB228" s="54"/>
      <c r="CC228" s="32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67"/>
      <c r="CV228" s="110">
        <v>8</v>
      </c>
      <c r="CW228" s="67"/>
      <c r="CX228" s="67"/>
      <c r="CY228" s="67"/>
      <c r="CZ228" s="67"/>
      <c r="DA228" s="10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  <c r="DS228" s="67"/>
    </row>
    <row r="229" spans="1:123">
      <c r="A229" s="25"/>
      <c r="B229" s="25"/>
      <c r="C229" s="25"/>
      <c r="D229" s="25"/>
      <c r="E229" s="25"/>
      <c r="F229" s="25"/>
      <c r="G229" s="25"/>
      <c r="H229" s="27"/>
      <c r="I229" s="28"/>
      <c r="J229" s="28"/>
      <c r="K229" s="28"/>
      <c r="L229" s="28"/>
      <c r="M229" s="28"/>
      <c r="N229" s="28"/>
      <c r="O229" s="28"/>
      <c r="P229" s="28"/>
      <c r="Q229" s="25"/>
      <c r="R229" s="25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25"/>
      <c r="AO229" s="48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112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CA229" s="62"/>
      <c r="CB229" s="54"/>
      <c r="CC229" s="32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67"/>
      <c r="CV229" s="110">
        <v>13</v>
      </c>
      <c r="CW229" s="67"/>
      <c r="CX229" s="67"/>
      <c r="CY229" s="67"/>
      <c r="CZ229" s="67"/>
      <c r="DA229" s="10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  <c r="DS229" s="67"/>
    </row>
    <row r="230" spans="1:123">
      <c r="A230" s="25"/>
      <c r="B230" s="25"/>
      <c r="C230" s="25"/>
      <c r="D230" s="25"/>
      <c r="E230" s="25"/>
      <c r="F230" s="25"/>
      <c r="G230" s="25"/>
      <c r="H230" s="27"/>
      <c r="I230" s="28"/>
      <c r="J230" s="28"/>
      <c r="K230" s="28"/>
      <c r="L230" s="28"/>
      <c r="M230" s="28"/>
      <c r="N230" s="28"/>
      <c r="O230" s="28"/>
      <c r="P230" s="28"/>
      <c r="Q230" s="25"/>
      <c r="R230" s="25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25"/>
      <c r="AO230" s="48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112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CA230" s="62"/>
      <c r="CB230" s="54"/>
      <c r="CC230" s="32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67"/>
      <c r="CV230" s="110">
        <v>19</v>
      </c>
      <c r="CW230" s="67"/>
      <c r="CX230" s="67"/>
      <c r="CY230" s="67"/>
      <c r="CZ230" s="67"/>
      <c r="DA230" s="10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  <c r="DS230" s="67"/>
    </row>
    <row r="231" spans="1:123">
      <c r="A231" s="25"/>
      <c r="B231" s="25"/>
      <c r="C231" s="25"/>
      <c r="D231" s="25"/>
      <c r="E231" s="25"/>
      <c r="F231" s="25"/>
      <c r="G231" s="25"/>
      <c r="H231" s="27"/>
      <c r="I231" s="28"/>
      <c r="J231" s="28"/>
      <c r="K231" s="28"/>
      <c r="L231" s="28"/>
      <c r="M231" s="28"/>
      <c r="N231" s="28"/>
      <c r="O231" s="28"/>
      <c r="P231" s="28"/>
      <c r="Q231" s="25"/>
      <c r="R231" s="25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25"/>
      <c r="AO231" s="48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112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CA231" s="62"/>
      <c r="CB231" s="54"/>
      <c r="CC231" s="32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67"/>
      <c r="CV231" s="110">
        <v>20</v>
      </c>
      <c r="CW231" s="67"/>
      <c r="CX231" s="67"/>
      <c r="CY231" s="67"/>
      <c r="CZ231" s="67"/>
      <c r="DA231" s="10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  <c r="DS231" s="67"/>
    </row>
    <row r="232" spans="1:123">
      <c r="A232" s="25"/>
      <c r="B232" s="25"/>
      <c r="C232" s="25"/>
      <c r="D232" s="25"/>
      <c r="E232" s="25"/>
      <c r="F232" s="25"/>
      <c r="G232" s="25"/>
      <c r="H232" s="27"/>
      <c r="I232" s="28"/>
      <c r="J232" s="28"/>
      <c r="K232" s="28"/>
      <c r="L232" s="28"/>
      <c r="M232" s="28"/>
      <c r="N232" s="28"/>
      <c r="O232" s="28"/>
      <c r="P232" s="28"/>
      <c r="Q232" s="25"/>
      <c r="R232" s="25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25"/>
      <c r="AO232" s="48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112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CA232" s="62"/>
      <c r="CB232" s="54"/>
      <c r="CC232" s="32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67"/>
      <c r="CV232" s="110">
        <v>25</v>
      </c>
      <c r="CW232" s="67"/>
      <c r="CX232" s="67"/>
      <c r="CY232" s="67"/>
      <c r="CZ232" s="67"/>
      <c r="DA232" s="10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  <c r="DS232" s="67"/>
    </row>
    <row r="233" spans="1:123">
      <c r="A233" s="25"/>
      <c r="B233" s="25"/>
      <c r="C233" s="25"/>
      <c r="D233" s="25"/>
      <c r="E233" s="25"/>
      <c r="F233" s="25"/>
      <c r="G233" s="25"/>
      <c r="H233" s="27"/>
      <c r="I233" s="28"/>
      <c r="J233" s="28"/>
      <c r="K233" s="28"/>
      <c r="L233" s="28"/>
      <c r="M233" s="28"/>
      <c r="N233" s="28"/>
      <c r="O233" s="28"/>
      <c r="P233" s="28"/>
      <c r="Q233" s="25"/>
      <c r="R233" s="25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25"/>
      <c r="AO233" s="48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112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CA233" s="62"/>
      <c r="CB233" s="54"/>
      <c r="CC233" s="32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67"/>
      <c r="CV233" s="110">
        <v>30</v>
      </c>
      <c r="CW233" s="67"/>
      <c r="CX233" s="67"/>
      <c r="CY233" s="67"/>
      <c r="CZ233" s="67"/>
      <c r="DA233" s="10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  <c r="DS233" s="67"/>
    </row>
    <row r="234" spans="1:123">
      <c r="A234" s="25"/>
      <c r="B234" s="25"/>
      <c r="C234" s="25"/>
      <c r="D234" s="25"/>
      <c r="E234" s="25"/>
      <c r="F234" s="25"/>
      <c r="G234" s="25"/>
      <c r="H234" s="27"/>
      <c r="I234" s="28"/>
      <c r="J234" s="28"/>
      <c r="K234" s="28"/>
      <c r="L234" s="28"/>
      <c r="M234" s="28"/>
      <c r="N234" s="28"/>
      <c r="O234" s="28"/>
      <c r="P234" s="28"/>
      <c r="Q234" s="25"/>
      <c r="R234" s="25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25"/>
      <c r="AO234" s="48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112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CA234" s="62"/>
      <c r="CB234" s="54"/>
      <c r="CC234" s="32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67"/>
      <c r="CV234" s="110">
        <v>36</v>
      </c>
      <c r="CW234" s="67"/>
      <c r="CX234" s="67"/>
      <c r="CY234" s="67"/>
      <c r="CZ234" s="67"/>
      <c r="DA234" s="10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  <c r="DS234" s="67"/>
    </row>
    <row r="235" spans="1:123">
      <c r="A235" s="25"/>
      <c r="B235" s="25"/>
      <c r="C235" s="25"/>
      <c r="D235" s="25"/>
      <c r="E235" s="25"/>
      <c r="F235" s="25"/>
      <c r="G235" s="25"/>
      <c r="H235" s="27"/>
      <c r="I235" s="28"/>
      <c r="J235" s="28"/>
      <c r="K235" s="28"/>
      <c r="L235" s="28"/>
      <c r="M235" s="28"/>
      <c r="N235" s="28"/>
      <c r="O235" s="28"/>
      <c r="P235" s="28"/>
      <c r="Q235" s="25"/>
      <c r="R235" s="25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25"/>
      <c r="AO235" s="48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112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CA235" s="62"/>
      <c r="CB235" s="54"/>
      <c r="CC235" s="32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67"/>
      <c r="CV235" s="110">
        <v>38</v>
      </c>
      <c r="CW235" s="67"/>
      <c r="CX235" s="67"/>
      <c r="CY235" s="67"/>
      <c r="CZ235" s="67"/>
      <c r="DA235" s="10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  <c r="DS235" s="67"/>
    </row>
    <row r="236" spans="1:123">
      <c r="A236" s="25"/>
      <c r="B236" s="25"/>
      <c r="C236" s="25"/>
      <c r="D236" s="25"/>
      <c r="E236" s="25"/>
      <c r="F236" s="25"/>
      <c r="G236" s="25"/>
      <c r="H236" s="27"/>
      <c r="I236" s="28"/>
      <c r="J236" s="28"/>
      <c r="K236" s="28"/>
      <c r="L236" s="28"/>
      <c r="M236" s="28"/>
      <c r="N236" s="28"/>
      <c r="O236" s="28"/>
      <c r="P236" s="28"/>
      <c r="Q236" s="25"/>
      <c r="R236" s="25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25"/>
      <c r="AO236" s="48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112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CA236" s="62"/>
      <c r="CB236" s="54"/>
      <c r="CC236" s="32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67"/>
      <c r="CV236" s="110">
        <v>50</v>
      </c>
      <c r="CW236" s="67"/>
      <c r="CX236" s="67"/>
      <c r="CY236" s="67"/>
      <c r="CZ236" s="67"/>
      <c r="DA236" s="10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  <c r="DS236" s="67"/>
    </row>
    <row r="237" spans="1:123">
      <c r="A237" s="25"/>
      <c r="B237" s="25"/>
      <c r="C237" s="25"/>
      <c r="D237" s="25"/>
      <c r="E237" s="25"/>
      <c r="F237" s="25"/>
      <c r="G237" s="25"/>
      <c r="H237" s="27"/>
      <c r="I237" s="28"/>
      <c r="J237" s="28"/>
      <c r="K237" s="28"/>
      <c r="L237" s="28"/>
      <c r="M237" s="28"/>
      <c r="N237" s="28"/>
      <c r="O237" s="28"/>
      <c r="P237" s="28"/>
      <c r="Q237" s="25"/>
      <c r="R237" s="25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25"/>
      <c r="AO237" s="48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112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CA237" s="62"/>
      <c r="CB237" s="54"/>
      <c r="CC237" s="32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67"/>
      <c r="CV237" s="110">
        <v>64</v>
      </c>
      <c r="CW237" s="67"/>
      <c r="CX237" s="67"/>
      <c r="CY237" s="67"/>
      <c r="CZ237" s="67"/>
      <c r="DA237" s="10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  <c r="DS237" s="67"/>
    </row>
    <row r="238" spans="1:123">
      <c r="A238" s="25"/>
      <c r="B238" s="25"/>
      <c r="C238" s="25"/>
      <c r="D238" s="25"/>
      <c r="E238" s="25"/>
      <c r="F238" s="25"/>
      <c r="G238" s="25"/>
      <c r="H238" s="27"/>
      <c r="I238" s="28"/>
      <c r="J238" s="28"/>
      <c r="K238" s="28"/>
      <c r="L238" s="28"/>
      <c r="M238" s="28"/>
      <c r="N238" s="28"/>
      <c r="O238" s="28"/>
      <c r="P238" s="28"/>
      <c r="Q238" s="25"/>
      <c r="R238" s="25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25"/>
      <c r="AO238" s="48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112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CA238" s="62"/>
      <c r="CB238" s="54"/>
      <c r="CC238" s="32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67"/>
      <c r="CV238" s="110">
        <v>65</v>
      </c>
      <c r="CW238" s="67"/>
      <c r="CX238" s="67"/>
      <c r="CY238" s="67"/>
      <c r="CZ238" s="67"/>
      <c r="DA238" s="10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  <c r="DS238" s="67"/>
    </row>
    <row r="239" spans="1:123">
      <c r="A239" s="25"/>
      <c r="B239" s="25"/>
      <c r="C239" s="25"/>
      <c r="D239" s="25"/>
      <c r="E239" s="25"/>
      <c r="F239" s="25"/>
      <c r="G239" s="25"/>
      <c r="H239" s="27"/>
      <c r="I239" s="28"/>
      <c r="J239" s="28"/>
      <c r="K239" s="28"/>
      <c r="L239" s="28"/>
      <c r="M239" s="28"/>
      <c r="N239" s="28"/>
      <c r="O239" s="28"/>
      <c r="P239" s="28"/>
      <c r="Q239" s="25"/>
      <c r="R239" s="25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25"/>
      <c r="AO239" s="48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112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CA239" s="62"/>
      <c r="CB239" s="54"/>
      <c r="CC239" s="32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67"/>
      <c r="CV239" s="110">
        <v>70</v>
      </c>
      <c r="CW239" s="67"/>
      <c r="CX239" s="67"/>
      <c r="CY239" s="67"/>
      <c r="CZ239" s="67"/>
      <c r="DA239" s="10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  <c r="DS239" s="67"/>
    </row>
    <row r="240" spans="1:123">
      <c r="A240" s="25"/>
      <c r="B240" s="25"/>
      <c r="C240" s="25"/>
      <c r="D240" s="25"/>
      <c r="E240" s="25"/>
      <c r="F240" s="25"/>
      <c r="G240" s="25"/>
      <c r="H240" s="27"/>
      <c r="I240" s="28"/>
      <c r="J240" s="28"/>
      <c r="K240" s="28"/>
      <c r="L240" s="28"/>
      <c r="M240" s="28"/>
      <c r="N240" s="28"/>
      <c r="O240" s="28"/>
      <c r="P240" s="28"/>
      <c r="Q240" s="25"/>
      <c r="R240" s="25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25"/>
      <c r="AO240" s="48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112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CA240" s="62"/>
      <c r="CB240" s="54"/>
      <c r="CC240" s="32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67"/>
      <c r="CV240" s="110">
        <v>85</v>
      </c>
      <c r="CW240" s="67"/>
      <c r="CX240" s="67"/>
      <c r="CY240" s="67"/>
      <c r="CZ240" s="67"/>
      <c r="DA240" s="10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  <c r="DS240" s="67"/>
    </row>
    <row r="241" spans="1:123">
      <c r="A241" s="25"/>
      <c r="B241" s="25"/>
      <c r="C241" s="25"/>
      <c r="D241" s="25"/>
      <c r="E241" s="25"/>
      <c r="F241" s="25"/>
      <c r="G241" s="25"/>
      <c r="H241" s="27"/>
      <c r="I241" s="28"/>
      <c r="J241" s="28"/>
      <c r="K241" s="28"/>
      <c r="L241" s="28"/>
      <c r="M241" s="28"/>
      <c r="N241" s="28"/>
      <c r="O241" s="28"/>
      <c r="P241" s="28"/>
      <c r="Q241" s="25"/>
      <c r="R241" s="25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25"/>
      <c r="AO241" s="48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112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CA241" s="62"/>
      <c r="CB241" s="54"/>
      <c r="CC241" s="32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67"/>
      <c r="CV241" s="110">
        <v>94</v>
      </c>
      <c r="CW241" s="67"/>
      <c r="CX241" s="67"/>
      <c r="CY241" s="67"/>
      <c r="CZ241" s="67"/>
      <c r="DA241" s="10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  <c r="DS241" s="67"/>
    </row>
    <row r="242" spans="1:123">
      <c r="A242" s="25"/>
      <c r="B242" s="25"/>
      <c r="C242" s="25"/>
      <c r="D242" s="25"/>
      <c r="E242" s="25"/>
      <c r="F242" s="25"/>
      <c r="G242" s="25"/>
      <c r="H242" s="27"/>
      <c r="I242" s="28"/>
      <c r="J242" s="28"/>
      <c r="K242" s="28"/>
      <c r="L242" s="28"/>
      <c r="M242" s="28"/>
      <c r="N242" s="28"/>
      <c r="O242" s="28"/>
      <c r="P242" s="28"/>
      <c r="Q242" s="25"/>
      <c r="R242" s="25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25"/>
      <c r="AO242" s="48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112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CA242" s="62"/>
      <c r="CB242" s="54"/>
      <c r="CC242" s="32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67"/>
      <c r="CV242" s="110">
        <v>100</v>
      </c>
      <c r="CW242" s="67"/>
      <c r="CX242" s="67"/>
      <c r="CY242" s="67"/>
      <c r="CZ242" s="67"/>
      <c r="DA242" s="10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  <c r="DS242" s="67"/>
    </row>
    <row r="243" spans="1:123">
      <c r="A243" s="25"/>
      <c r="B243" s="25"/>
      <c r="C243" s="25"/>
      <c r="D243" s="25"/>
      <c r="E243" s="25"/>
      <c r="F243" s="25"/>
      <c r="G243" s="25"/>
      <c r="H243" s="27"/>
      <c r="I243" s="28"/>
      <c r="J243" s="28"/>
      <c r="K243" s="28"/>
      <c r="L243" s="28"/>
      <c r="M243" s="28"/>
      <c r="N243" s="28"/>
      <c r="O243" s="28"/>
      <c r="P243" s="28"/>
      <c r="Q243" s="25"/>
      <c r="R243" s="25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25"/>
      <c r="AO243" s="48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112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CA243" s="62"/>
      <c r="CB243" s="54"/>
      <c r="CC243" s="32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67"/>
      <c r="CV243" s="111">
        <v>150</v>
      </c>
      <c r="CW243" s="67"/>
      <c r="CX243" s="67"/>
      <c r="CY243" s="67"/>
      <c r="CZ243" s="67"/>
      <c r="DA243" s="10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  <c r="DS243" s="67"/>
    </row>
    <row r="244" spans="1:123">
      <c r="A244" s="25"/>
      <c r="B244" s="25"/>
      <c r="C244" s="25"/>
      <c r="D244" s="25"/>
      <c r="E244" s="25"/>
      <c r="F244" s="25"/>
      <c r="G244" s="25"/>
      <c r="H244" s="27"/>
      <c r="I244" s="28"/>
      <c r="J244" s="28"/>
      <c r="K244" s="28"/>
      <c r="L244" s="28"/>
      <c r="M244" s="28"/>
      <c r="N244" s="28"/>
      <c r="O244" s="28"/>
      <c r="P244" s="28"/>
      <c r="Q244" s="25"/>
      <c r="R244" s="25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25"/>
      <c r="AO244" s="48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112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CA244" s="62"/>
      <c r="CB244" s="54"/>
      <c r="CC244" s="32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67"/>
      <c r="CV244" s="110">
        <v>300</v>
      </c>
      <c r="CW244" s="67"/>
      <c r="CX244" s="67"/>
      <c r="CY244" s="67"/>
      <c r="CZ244" s="67"/>
      <c r="DA244" s="10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  <c r="DS244" s="67"/>
    </row>
    <row r="245" spans="1:123">
      <c r="A245" s="25"/>
      <c r="B245" s="25"/>
      <c r="C245" s="25"/>
      <c r="D245" s="25"/>
      <c r="E245" s="25"/>
      <c r="F245" s="25"/>
      <c r="G245" s="25"/>
      <c r="H245" s="27"/>
      <c r="I245" s="28"/>
      <c r="J245" s="28"/>
      <c r="K245" s="28"/>
      <c r="L245" s="28"/>
      <c r="M245" s="28"/>
      <c r="N245" s="28"/>
      <c r="O245" s="28"/>
      <c r="P245" s="28"/>
      <c r="Q245" s="25"/>
      <c r="R245" s="25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25"/>
      <c r="AO245" s="48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112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CA245" s="62"/>
      <c r="CB245" s="54"/>
      <c r="CC245" s="32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67"/>
      <c r="CV245" s="112" t="s">
        <v>446</v>
      </c>
      <c r="CW245" s="67"/>
      <c r="CX245" s="67"/>
      <c r="CY245" s="67"/>
      <c r="CZ245" s="67"/>
      <c r="DA245" s="10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  <c r="DS245" s="67"/>
    </row>
    <row r="246" spans="1:123">
      <c r="A246" s="25"/>
      <c r="B246" s="25"/>
      <c r="C246" s="25"/>
      <c r="D246" s="25"/>
      <c r="E246" s="25"/>
      <c r="F246" s="25"/>
      <c r="G246" s="25"/>
      <c r="H246" s="27"/>
      <c r="I246" s="28"/>
      <c r="J246" s="28"/>
      <c r="K246" s="28"/>
      <c r="L246" s="28"/>
      <c r="M246" s="28"/>
      <c r="N246" s="28"/>
      <c r="O246" s="28"/>
      <c r="P246" s="28"/>
      <c r="Q246" s="25"/>
      <c r="R246" s="25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25"/>
      <c r="AO246" s="48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112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CA246" s="62"/>
      <c r="CB246" s="54"/>
      <c r="CC246" s="32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67"/>
      <c r="CV246" s="110">
        <v>6</v>
      </c>
      <c r="CW246" s="67"/>
      <c r="CX246" s="67"/>
      <c r="CY246" s="67"/>
      <c r="CZ246" s="67"/>
      <c r="DA246" s="10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  <c r="DS246" s="67"/>
    </row>
    <row r="247" spans="1:123">
      <c r="A247" s="25"/>
      <c r="B247" s="25"/>
      <c r="C247" s="25"/>
      <c r="D247" s="25"/>
      <c r="E247" s="25"/>
      <c r="F247" s="25"/>
      <c r="G247" s="25"/>
      <c r="H247" s="27"/>
      <c r="I247" s="28"/>
      <c r="J247" s="28"/>
      <c r="K247" s="28"/>
      <c r="L247" s="28"/>
      <c r="M247" s="28"/>
      <c r="N247" s="28"/>
      <c r="O247" s="28"/>
      <c r="P247" s="28"/>
      <c r="Q247" s="25"/>
      <c r="R247" s="25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25"/>
      <c r="AO247" s="48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112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CA247" s="62"/>
      <c r="CB247" s="54"/>
      <c r="CC247" s="32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Q247" s="54"/>
      <c r="CR247" s="54"/>
      <c r="CS247" s="54"/>
      <c r="CT247" s="54"/>
      <c r="CU247" s="67"/>
      <c r="CV247" s="110">
        <v>7.5</v>
      </c>
      <c r="CW247" s="67"/>
      <c r="CX247" s="67"/>
      <c r="CY247" s="67"/>
      <c r="CZ247" s="67"/>
      <c r="DA247" s="10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  <c r="DS247" s="67"/>
    </row>
    <row r="248" spans="1:123">
      <c r="A248" s="25"/>
      <c r="B248" s="25"/>
      <c r="C248" s="25"/>
      <c r="D248" s="25"/>
      <c r="E248" s="25"/>
      <c r="F248" s="25"/>
      <c r="G248" s="25"/>
      <c r="H248" s="27"/>
      <c r="I248" s="28"/>
      <c r="J248" s="28"/>
      <c r="K248" s="28"/>
      <c r="L248" s="28"/>
      <c r="M248" s="28"/>
      <c r="N248" s="28"/>
      <c r="O248" s="28"/>
      <c r="P248" s="28"/>
      <c r="Q248" s="25"/>
      <c r="R248" s="25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25"/>
      <c r="AO248" s="48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112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CA248" s="62"/>
      <c r="CB248" s="54"/>
      <c r="CC248" s="32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Q248" s="54"/>
      <c r="CR248" s="54"/>
      <c r="CS248" s="54"/>
      <c r="CT248" s="54"/>
      <c r="CU248" s="67"/>
      <c r="CV248" s="116" t="e">
        <f>CV264*2.3</f>
        <v>#VALUE!</v>
      </c>
      <c r="CW248" s="67"/>
      <c r="CX248" s="67"/>
      <c r="CY248" s="67"/>
      <c r="CZ248" s="67"/>
      <c r="DA248" s="10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  <c r="DS248" s="67"/>
    </row>
    <row r="249" spans="1:123">
      <c r="A249" s="25"/>
      <c r="B249" s="25"/>
      <c r="C249" s="25"/>
      <c r="D249" s="25"/>
      <c r="E249" s="25"/>
      <c r="F249" s="25"/>
      <c r="G249" s="25"/>
      <c r="H249" s="27"/>
      <c r="I249" s="28"/>
      <c r="J249" s="28"/>
      <c r="K249" s="28"/>
      <c r="L249" s="28"/>
      <c r="M249" s="28"/>
      <c r="N249" s="28"/>
      <c r="O249" s="28"/>
      <c r="P249" s="28"/>
      <c r="Q249" s="25"/>
      <c r="R249" s="25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25"/>
      <c r="AO249" s="48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112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CA249" s="62"/>
      <c r="CB249" s="54"/>
      <c r="CC249" s="32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Q249" s="54"/>
      <c r="CR249" s="54"/>
      <c r="CS249" s="54"/>
      <c r="CT249" s="54"/>
      <c r="CU249" s="67"/>
      <c r="CV249" s="117" t="e">
        <f>CV265*2.3</f>
        <v>#VALUE!</v>
      </c>
      <c r="CW249" s="67"/>
      <c r="CX249" s="67"/>
      <c r="CY249" s="67"/>
      <c r="CZ249" s="67"/>
      <c r="DA249" s="10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  <c r="DS249" s="67"/>
    </row>
    <row r="250" spans="1:123">
      <c r="A250" s="25"/>
      <c r="B250" s="25"/>
      <c r="C250" s="25"/>
      <c r="D250" s="25"/>
      <c r="E250" s="25"/>
      <c r="F250" s="25"/>
      <c r="G250" s="25"/>
      <c r="H250" s="27"/>
      <c r="I250" s="28"/>
      <c r="J250" s="28"/>
      <c r="K250" s="28"/>
      <c r="L250" s="28"/>
      <c r="M250" s="28"/>
      <c r="N250" s="28"/>
      <c r="O250" s="28"/>
      <c r="P250" s="28"/>
      <c r="Q250" s="25"/>
      <c r="R250" s="25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25"/>
      <c r="AO250" s="48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112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CA250" s="62"/>
      <c r="CB250" s="54"/>
      <c r="CC250" s="32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Q250" s="54"/>
      <c r="CR250" s="54"/>
      <c r="CS250" s="54"/>
      <c r="CT250" s="54"/>
      <c r="CU250" s="67"/>
      <c r="CV250" s="116">
        <v>459.99999999999994</v>
      </c>
      <c r="CW250" s="67"/>
      <c r="CX250" s="67"/>
      <c r="CY250" s="67"/>
      <c r="CZ250" s="67"/>
      <c r="DA250" s="10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  <c r="DS250" s="67"/>
    </row>
    <row r="251" spans="1:123">
      <c r="A251" s="25"/>
      <c r="B251" s="25"/>
      <c r="C251" s="25"/>
      <c r="D251" s="25"/>
      <c r="E251" s="25"/>
      <c r="F251" s="25"/>
      <c r="G251" s="25"/>
      <c r="H251" s="27"/>
      <c r="I251" s="28"/>
      <c r="J251" s="28"/>
      <c r="K251" s="28"/>
      <c r="L251" s="28"/>
      <c r="M251" s="28"/>
      <c r="N251" s="28"/>
      <c r="O251" s="28"/>
      <c r="P251" s="28"/>
      <c r="Q251" s="25"/>
      <c r="R251" s="25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25"/>
      <c r="AO251" s="48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112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CA251" s="62"/>
      <c r="CB251" s="54"/>
      <c r="CC251" s="32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Q251" s="54"/>
      <c r="CR251" s="54"/>
      <c r="CS251" s="54"/>
      <c r="CT251" s="54"/>
      <c r="CU251" s="67"/>
      <c r="CV251" s="113" t="s">
        <v>447</v>
      </c>
      <c r="CW251" s="67"/>
      <c r="CX251" s="67"/>
      <c r="CY251" s="67"/>
      <c r="CZ251" s="67"/>
      <c r="DA251" s="10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  <c r="DS251" s="67"/>
    </row>
    <row r="252" spans="1:123">
      <c r="A252" s="25"/>
      <c r="B252" s="25"/>
      <c r="C252" s="25"/>
      <c r="D252" s="25"/>
      <c r="E252" s="25"/>
      <c r="F252" s="25"/>
      <c r="G252" s="25"/>
      <c r="H252" s="27"/>
      <c r="I252" s="28"/>
      <c r="J252" s="28"/>
      <c r="K252" s="28"/>
      <c r="L252" s="28"/>
      <c r="M252" s="28"/>
      <c r="N252" s="28"/>
      <c r="O252" s="28"/>
      <c r="P252" s="28"/>
      <c r="Q252" s="25"/>
      <c r="R252" s="25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25"/>
      <c r="AO252" s="48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112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CA252" s="62"/>
      <c r="CB252" s="54"/>
      <c r="CC252" s="32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Q252" s="54"/>
      <c r="CR252" s="54"/>
      <c r="CS252" s="54"/>
      <c r="CT252" s="54"/>
      <c r="CU252" s="67"/>
      <c r="CV252" s="112" t="s">
        <v>448</v>
      </c>
      <c r="CW252" s="67"/>
      <c r="CX252" s="67"/>
      <c r="CY252" s="67"/>
      <c r="CZ252" s="67"/>
      <c r="DA252" s="10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  <c r="DS252" s="67"/>
    </row>
    <row r="253" spans="1:123">
      <c r="A253" s="25"/>
      <c r="B253" s="25"/>
      <c r="C253" s="25"/>
      <c r="D253" s="25"/>
      <c r="E253" s="25"/>
      <c r="F253" s="25"/>
      <c r="G253" s="25"/>
      <c r="H253" s="27"/>
      <c r="I253" s="28"/>
      <c r="J253" s="28"/>
      <c r="K253" s="28"/>
      <c r="L253" s="28"/>
      <c r="M253" s="28"/>
      <c r="N253" s="28"/>
      <c r="O253" s="28"/>
      <c r="P253" s="28"/>
      <c r="Q253" s="25"/>
      <c r="R253" s="25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25"/>
      <c r="AO253" s="48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112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CA253" s="62"/>
      <c r="CB253" s="54"/>
      <c r="CC253" s="32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Q253" s="54"/>
      <c r="CR253" s="54"/>
      <c r="CS253" s="54"/>
      <c r="CT253" s="54"/>
      <c r="CU253" s="67"/>
      <c r="CV253" s="110">
        <v>0.63</v>
      </c>
      <c r="CW253" s="67"/>
      <c r="CX253" s="67"/>
      <c r="CY253" s="67"/>
      <c r="CZ253" s="67"/>
      <c r="DA253" s="10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  <c r="DS253" s="67"/>
    </row>
    <row r="254" spans="1:123">
      <c r="A254" s="25"/>
      <c r="B254" s="25"/>
      <c r="C254" s="25"/>
      <c r="D254" s="25"/>
      <c r="E254" s="25"/>
      <c r="F254" s="25"/>
      <c r="G254" s="25"/>
      <c r="H254" s="27"/>
      <c r="I254" s="28"/>
      <c r="J254" s="28"/>
      <c r="K254" s="28"/>
      <c r="L254" s="28"/>
      <c r="M254" s="28"/>
      <c r="N254" s="28"/>
      <c r="O254" s="28"/>
      <c r="P254" s="28"/>
      <c r="Q254" s="25"/>
      <c r="R254" s="25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25"/>
      <c r="AO254" s="48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112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CA254" s="62"/>
      <c r="CB254" s="54"/>
      <c r="CC254" s="32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Q254" s="54"/>
      <c r="CR254" s="54"/>
      <c r="CS254" s="54"/>
      <c r="CT254" s="54"/>
      <c r="CU254" s="67"/>
      <c r="CV254" s="113">
        <v>10</v>
      </c>
      <c r="CW254" s="67"/>
      <c r="CX254" s="67"/>
      <c r="CY254" s="67"/>
      <c r="CZ254" s="67"/>
      <c r="DA254" s="10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  <c r="DS254" s="67"/>
    </row>
    <row r="255" spans="1:123">
      <c r="A255" s="25"/>
      <c r="B255" s="25"/>
      <c r="C255" s="25"/>
      <c r="D255" s="25"/>
      <c r="E255" s="25"/>
      <c r="F255" s="25"/>
      <c r="G255" s="25"/>
      <c r="H255" s="27"/>
      <c r="I255" s="28"/>
      <c r="J255" s="28"/>
      <c r="K255" s="28"/>
      <c r="L255" s="28"/>
      <c r="M255" s="28"/>
      <c r="N255" s="28"/>
      <c r="O255" s="28"/>
      <c r="P255" s="28"/>
      <c r="Q255" s="25"/>
      <c r="R255" s="25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25"/>
      <c r="AO255" s="48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112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CA255" s="62"/>
      <c r="CB255" s="54"/>
      <c r="CC255" s="32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Q255" s="54"/>
      <c r="CR255" s="54"/>
      <c r="CS255" s="54"/>
      <c r="CT255" s="54"/>
      <c r="CU255" s="67"/>
      <c r="CV255" s="111" t="s">
        <v>449</v>
      </c>
      <c r="CW255" s="67"/>
      <c r="CX255" s="67"/>
      <c r="CY255" s="67"/>
      <c r="CZ255" s="67"/>
      <c r="DA255" s="10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  <c r="DS255" s="67"/>
    </row>
    <row r="256" spans="1:123">
      <c r="A256" s="25"/>
      <c r="B256" s="25"/>
      <c r="C256" s="25"/>
      <c r="D256" s="25"/>
      <c r="E256" s="25"/>
      <c r="F256" s="25"/>
      <c r="G256" s="25"/>
      <c r="H256" s="27"/>
      <c r="I256" s="28"/>
      <c r="J256" s="28"/>
      <c r="K256" s="28"/>
      <c r="L256" s="28"/>
      <c r="M256" s="28"/>
      <c r="N256" s="28"/>
      <c r="O256" s="28"/>
      <c r="P256" s="28"/>
      <c r="Q256" s="25"/>
      <c r="R256" s="25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25"/>
      <c r="AO256" s="48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112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CA256" s="62"/>
      <c r="CB256" s="54"/>
      <c r="CC256" s="32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Q256" s="54"/>
      <c r="CR256" s="54"/>
      <c r="CS256" s="54"/>
      <c r="CT256" s="54"/>
      <c r="CU256" s="67"/>
      <c r="CV256" s="110" t="s">
        <v>450</v>
      </c>
      <c r="CW256" s="67"/>
      <c r="CX256" s="67"/>
      <c r="CY256" s="67"/>
      <c r="CZ256" s="67"/>
      <c r="DA256" s="10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  <c r="DS256" s="67"/>
    </row>
    <row r="257" spans="1:123">
      <c r="A257" s="25"/>
      <c r="B257" s="25"/>
      <c r="C257" s="25"/>
      <c r="D257" s="25"/>
      <c r="E257" s="25"/>
      <c r="F257" s="25"/>
      <c r="G257" s="25"/>
      <c r="H257" s="27"/>
      <c r="I257" s="28"/>
      <c r="J257" s="28"/>
      <c r="K257" s="28"/>
      <c r="L257" s="28"/>
      <c r="M257" s="28"/>
      <c r="N257" s="28"/>
      <c r="O257" s="28"/>
      <c r="P257" s="28"/>
      <c r="Q257" s="25"/>
      <c r="R257" s="25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25"/>
      <c r="AO257" s="48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112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CA257" s="62"/>
      <c r="CB257" s="54"/>
      <c r="CC257" s="32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Q257" s="54"/>
      <c r="CR257" s="54"/>
      <c r="CS257" s="54"/>
      <c r="CT257" s="54"/>
      <c r="CU257" s="67"/>
      <c r="CV257" s="112" t="s">
        <v>451</v>
      </c>
      <c r="CW257" s="67"/>
      <c r="CX257" s="67"/>
      <c r="CY257" s="67"/>
      <c r="CZ257" s="67"/>
      <c r="DA257" s="10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  <c r="DS257" s="67"/>
    </row>
    <row r="258" spans="1:123">
      <c r="A258" s="25"/>
      <c r="B258" s="25"/>
      <c r="C258" s="25"/>
      <c r="D258" s="25"/>
      <c r="E258" s="25"/>
      <c r="F258" s="25"/>
      <c r="G258" s="25"/>
      <c r="H258" s="27"/>
      <c r="I258" s="28"/>
      <c r="J258" s="28"/>
      <c r="K258" s="28"/>
      <c r="L258" s="28"/>
      <c r="M258" s="28"/>
      <c r="N258" s="28"/>
      <c r="O258" s="28"/>
      <c r="P258" s="28"/>
      <c r="Q258" s="25"/>
      <c r="R258" s="25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25"/>
      <c r="AO258" s="48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112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CA258" s="62"/>
      <c r="CB258" s="54"/>
      <c r="CC258" s="32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Q258" s="54"/>
      <c r="CR258" s="54"/>
      <c r="CS258" s="54"/>
      <c r="CT258" s="54"/>
      <c r="CU258" s="67"/>
      <c r="CV258" s="111" t="s">
        <v>452</v>
      </c>
      <c r="CW258" s="67"/>
      <c r="CX258" s="67"/>
      <c r="CY258" s="67"/>
      <c r="CZ258" s="67"/>
      <c r="DA258" s="10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  <c r="DS258" s="67"/>
    </row>
    <row r="259" spans="1:123">
      <c r="A259" s="25"/>
      <c r="B259" s="25"/>
      <c r="C259" s="25"/>
      <c r="D259" s="25"/>
      <c r="E259" s="25"/>
      <c r="F259" s="25"/>
      <c r="G259" s="25"/>
      <c r="H259" s="27"/>
      <c r="I259" s="28"/>
      <c r="J259" s="28"/>
      <c r="K259" s="28"/>
      <c r="L259" s="28"/>
      <c r="M259" s="28"/>
      <c r="N259" s="28"/>
      <c r="O259" s="28"/>
      <c r="P259" s="28"/>
      <c r="Q259" s="25"/>
      <c r="R259" s="25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25"/>
      <c r="AO259" s="48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112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CA259" s="62"/>
      <c r="CB259" s="54"/>
      <c r="CC259" s="32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Q259" s="54"/>
      <c r="CR259" s="54"/>
      <c r="CS259" s="54"/>
      <c r="CT259" s="54"/>
      <c r="CU259" s="67"/>
      <c r="CV259" s="110" t="s">
        <v>453</v>
      </c>
      <c r="CW259" s="67"/>
      <c r="CX259" s="67"/>
      <c r="CY259" s="67"/>
      <c r="CZ259" s="67"/>
      <c r="DA259" s="10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  <c r="DS259" s="67"/>
    </row>
    <row r="260" spans="1:123">
      <c r="A260" s="25"/>
      <c r="B260" s="25"/>
      <c r="C260" s="25"/>
      <c r="D260" s="25"/>
      <c r="E260" s="25"/>
      <c r="F260" s="25"/>
      <c r="G260" s="25"/>
      <c r="H260" s="27"/>
      <c r="I260" s="28"/>
      <c r="J260" s="28"/>
      <c r="K260" s="28"/>
      <c r="L260" s="28"/>
      <c r="M260" s="28"/>
      <c r="N260" s="28"/>
      <c r="O260" s="28"/>
      <c r="P260" s="28"/>
      <c r="Q260" s="25"/>
      <c r="R260" s="25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25"/>
      <c r="AO260" s="48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112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CA260" s="62"/>
      <c r="CB260" s="54"/>
      <c r="CC260" s="32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Q260" s="54"/>
      <c r="CR260" s="54"/>
      <c r="CS260" s="54"/>
      <c r="CT260" s="54"/>
      <c r="CU260" s="67"/>
      <c r="CV260" s="110" t="s">
        <v>454</v>
      </c>
      <c r="CW260" s="67"/>
      <c r="CX260" s="67"/>
      <c r="CY260" s="67"/>
      <c r="CZ260" s="67"/>
      <c r="DA260" s="10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  <c r="DS260" s="67"/>
    </row>
    <row r="261" spans="1:123">
      <c r="A261" s="25"/>
      <c r="B261" s="25"/>
      <c r="C261" s="25"/>
      <c r="D261" s="25"/>
      <c r="E261" s="25"/>
      <c r="F261" s="25"/>
      <c r="G261" s="25"/>
      <c r="H261" s="27"/>
      <c r="I261" s="28"/>
      <c r="J261" s="28"/>
      <c r="K261" s="28"/>
      <c r="L261" s="28"/>
      <c r="M261" s="28"/>
      <c r="N261" s="28"/>
      <c r="O261" s="28"/>
      <c r="P261" s="28"/>
      <c r="Q261" s="25"/>
      <c r="R261" s="25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25"/>
      <c r="AO261" s="48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112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CA261" s="62"/>
      <c r="CB261" s="54"/>
      <c r="CC261" s="32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Q261" s="54"/>
      <c r="CR261" s="54"/>
      <c r="CS261" s="54"/>
      <c r="CT261" s="54"/>
      <c r="CU261" s="67"/>
      <c r="CV261" s="110" t="s">
        <v>455</v>
      </c>
      <c r="CW261" s="67"/>
      <c r="CX261" s="67"/>
      <c r="CY261" s="67"/>
      <c r="CZ261" s="67"/>
      <c r="DA261" s="10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  <c r="DS261" s="67"/>
    </row>
    <row r="262" spans="1:123">
      <c r="A262" s="25"/>
      <c r="B262" s="25"/>
      <c r="C262" s="25"/>
      <c r="D262" s="25"/>
      <c r="E262" s="25"/>
      <c r="F262" s="25"/>
      <c r="G262" s="25"/>
      <c r="H262" s="27"/>
      <c r="I262" s="28"/>
      <c r="J262" s="28"/>
      <c r="K262" s="28"/>
      <c r="L262" s="28"/>
      <c r="M262" s="28"/>
      <c r="N262" s="28"/>
      <c r="O262" s="28"/>
      <c r="P262" s="28"/>
      <c r="Q262" s="25"/>
      <c r="R262" s="25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25"/>
      <c r="AO262" s="48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112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CA262" s="62"/>
      <c r="CB262" s="54"/>
      <c r="CC262" s="32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Q262" s="54"/>
      <c r="CR262" s="54"/>
      <c r="CS262" s="54"/>
      <c r="CT262" s="54"/>
      <c r="CU262" s="67"/>
      <c r="CV262" s="112" t="s">
        <v>456</v>
      </c>
      <c r="CW262" s="67"/>
      <c r="CX262" s="67"/>
      <c r="CY262" s="67"/>
      <c r="CZ262" s="67"/>
      <c r="DA262" s="10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  <c r="DS262" s="67"/>
    </row>
    <row r="263" spans="1:123">
      <c r="A263" s="25"/>
      <c r="B263" s="25"/>
      <c r="C263" s="25"/>
      <c r="D263" s="25"/>
      <c r="E263" s="25"/>
      <c r="F263" s="25"/>
      <c r="G263" s="25"/>
      <c r="H263" s="27"/>
      <c r="I263" s="28"/>
      <c r="J263" s="28"/>
      <c r="K263" s="28"/>
      <c r="L263" s="28"/>
      <c r="M263" s="28"/>
      <c r="N263" s="28"/>
      <c r="O263" s="28"/>
      <c r="P263" s="28"/>
      <c r="Q263" s="25"/>
      <c r="R263" s="25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25"/>
      <c r="AO263" s="48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112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CA263" s="62"/>
      <c r="CB263" s="54"/>
      <c r="CC263" s="32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Q263" s="54"/>
      <c r="CR263" s="54"/>
      <c r="CS263" s="54"/>
      <c r="CT263" s="54"/>
      <c r="CU263" s="67"/>
      <c r="CV263" s="111" t="s">
        <v>457</v>
      </c>
      <c r="CW263" s="67"/>
      <c r="CX263" s="67"/>
      <c r="CY263" s="67"/>
      <c r="CZ263" s="67"/>
      <c r="DA263" s="10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  <c r="DS263" s="67"/>
    </row>
    <row r="264" spans="1:123">
      <c r="A264" s="25"/>
      <c r="B264" s="25"/>
      <c r="C264" s="25"/>
      <c r="D264" s="25"/>
      <c r="E264" s="25"/>
      <c r="F264" s="25"/>
      <c r="G264" s="25"/>
      <c r="H264" s="27"/>
      <c r="I264" s="28"/>
      <c r="J264" s="28"/>
      <c r="K264" s="28"/>
      <c r="L264" s="28"/>
      <c r="M264" s="28"/>
      <c r="N264" s="28"/>
      <c r="O264" s="28"/>
      <c r="P264" s="28"/>
      <c r="Q264" s="25"/>
      <c r="R264" s="25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25"/>
      <c r="AO264" s="48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112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CA264" s="62"/>
      <c r="CB264" s="54"/>
      <c r="CC264" s="32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Q264" s="54"/>
      <c r="CR264" s="54"/>
      <c r="CS264" s="54"/>
      <c r="CT264" s="54"/>
      <c r="CU264" s="67"/>
      <c r="CV264" s="110" t="s">
        <v>458</v>
      </c>
      <c r="CW264" s="67"/>
      <c r="CX264" s="67"/>
      <c r="CY264" s="67"/>
      <c r="CZ264" s="67"/>
      <c r="DA264" s="10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  <c r="DS264" s="67"/>
    </row>
    <row r="265" spans="1:123">
      <c r="A265" s="25"/>
      <c r="B265" s="25"/>
      <c r="C265" s="25"/>
      <c r="D265" s="25"/>
      <c r="E265" s="25"/>
      <c r="F265" s="25"/>
      <c r="G265" s="25"/>
      <c r="H265" s="27"/>
      <c r="I265" s="28"/>
      <c r="J265" s="28"/>
      <c r="K265" s="28"/>
      <c r="L265" s="28"/>
      <c r="M265" s="28"/>
      <c r="N265" s="28"/>
      <c r="O265" s="28"/>
      <c r="P265" s="28"/>
      <c r="Q265" s="25"/>
      <c r="R265" s="25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25"/>
      <c r="AO265" s="48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112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CA265" s="62"/>
      <c r="CB265" s="54"/>
      <c r="CC265" s="32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Q265" s="54"/>
      <c r="CR265" s="54"/>
      <c r="CS265" s="54"/>
      <c r="CT265" s="54"/>
      <c r="CU265" s="67"/>
      <c r="CV265" s="110" t="s">
        <v>459</v>
      </c>
      <c r="CW265" s="67"/>
      <c r="CX265" s="67"/>
      <c r="CY265" s="67"/>
      <c r="CZ265" s="67"/>
      <c r="DA265" s="10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  <c r="DS265" s="67"/>
    </row>
    <row r="266" spans="1:123">
      <c r="A266" s="25"/>
      <c r="B266" s="25"/>
      <c r="C266" s="25"/>
      <c r="D266" s="25"/>
      <c r="E266" s="25"/>
      <c r="F266" s="25"/>
      <c r="G266" s="25"/>
      <c r="H266" s="27"/>
      <c r="I266" s="28"/>
      <c r="J266" s="28"/>
      <c r="K266" s="28"/>
      <c r="L266" s="28"/>
      <c r="M266" s="28"/>
      <c r="N266" s="28"/>
      <c r="O266" s="28"/>
      <c r="P266" s="28"/>
      <c r="Q266" s="25"/>
      <c r="R266" s="25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25"/>
      <c r="AO266" s="48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112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CA266" s="62"/>
      <c r="CB266" s="54"/>
      <c r="CC266" s="32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Q266" s="54"/>
      <c r="CR266" s="54"/>
      <c r="CS266" s="54"/>
      <c r="CT266" s="54"/>
      <c r="CU266" s="67"/>
      <c r="CV266" s="110" t="s">
        <v>460</v>
      </c>
      <c r="CW266" s="67"/>
      <c r="CX266" s="67"/>
      <c r="CY266" s="67"/>
      <c r="CZ266" s="67"/>
      <c r="DA266" s="10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  <c r="DS266" s="67"/>
    </row>
    <row r="267" spans="1:123">
      <c r="A267" s="25"/>
      <c r="B267" s="25"/>
      <c r="C267" s="25"/>
      <c r="D267" s="25"/>
      <c r="E267" s="25"/>
      <c r="F267" s="25"/>
      <c r="G267" s="25"/>
      <c r="H267" s="27"/>
      <c r="I267" s="28"/>
      <c r="J267" s="28"/>
      <c r="K267" s="28"/>
      <c r="L267" s="28"/>
      <c r="M267" s="28"/>
      <c r="N267" s="28"/>
      <c r="O267" s="28"/>
      <c r="P267" s="28"/>
      <c r="Q267" s="25"/>
      <c r="R267" s="25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25"/>
      <c r="AO267" s="48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112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CA267" s="62"/>
      <c r="CB267" s="54"/>
      <c r="CC267" s="32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Q267" s="54"/>
      <c r="CR267" s="54"/>
      <c r="CS267" s="54"/>
      <c r="CT267" s="54"/>
      <c r="CU267" s="67"/>
      <c r="CV267" s="110" t="s">
        <v>461</v>
      </c>
      <c r="CW267" s="67"/>
      <c r="CX267" s="67"/>
      <c r="CY267" s="67"/>
      <c r="CZ267" s="67"/>
      <c r="DA267" s="10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  <c r="DS267" s="67"/>
    </row>
    <row r="268" spans="1:123">
      <c r="A268" s="25"/>
      <c r="B268" s="25"/>
      <c r="C268" s="25"/>
      <c r="D268" s="25"/>
      <c r="E268" s="25"/>
      <c r="F268" s="25"/>
      <c r="G268" s="25"/>
      <c r="H268" s="27"/>
      <c r="I268" s="28"/>
      <c r="J268" s="28"/>
      <c r="K268" s="28"/>
      <c r="L268" s="28"/>
      <c r="M268" s="28"/>
      <c r="N268" s="28"/>
      <c r="O268" s="28"/>
      <c r="P268" s="28"/>
      <c r="Q268" s="25"/>
      <c r="R268" s="25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25"/>
      <c r="AO268" s="48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112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CA268" s="62"/>
      <c r="CB268" s="54"/>
      <c r="CC268" s="32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Q268" s="54"/>
      <c r="CR268" s="54"/>
      <c r="CS268" s="54"/>
      <c r="CT268" s="54"/>
      <c r="CU268" s="67"/>
      <c r="CV268" s="110" t="s">
        <v>462</v>
      </c>
      <c r="CW268" s="67"/>
      <c r="CX268" s="67"/>
      <c r="CY268" s="67"/>
      <c r="CZ268" s="67"/>
      <c r="DA268" s="10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  <c r="DS268" s="67"/>
    </row>
    <row r="269" spans="1:123">
      <c r="A269" s="25"/>
      <c r="B269" s="25"/>
      <c r="C269" s="25"/>
      <c r="D269" s="25"/>
      <c r="E269" s="25"/>
      <c r="F269" s="25"/>
      <c r="G269" s="25"/>
      <c r="H269" s="27"/>
      <c r="I269" s="28"/>
      <c r="J269" s="28"/>
      <c r="K269" s="28"/>
      <c r="L269" s="28"/>
      <c r="M269" s="28"/>
      <c r="N269" s="28"/>
      <c r="O269" s="28"/>
      <c r="P269" s="28"/>
      <c r="Q269" s="25"/>
      <c r="R269" s="25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25"/>
      <c r="AO269" s="48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112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CA269" s="62"/>
      <c r="CB269" s="54"/>
      <c r="CC269" s="32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Q269" s="54"/>
      <c r="CR269" s="54"/>
      <c r="CS269" s="54"/>
      <c r="CT269" s="54"/>
      <c r="CU269" s="67"/>
      <c r="CV269" s="110" t="s">
        <v>463</v>
      </c>
      <c r="CW269" s="67"/>
      <c r="CX269" s="67"/>
      <c r="CY269" s="67"/>
      <c r="CZ269" s="67"/>
      <c r="DA269" s="10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  <c r="DS269" s="67"/>
    </row>
    <row r="270" spans="1:123">
      <c r="A270" s="25"/>
      <c r="B270" s="25"/>
      <c r="C270" s="25"/>
      <c r="D270" s="25"/>
      <c r="E270" s="25"/>
      <c r="F270" s="25"/>
      <c r="G270" s="25"/>
      <c r="H270" s="27"/>
      <c r="I270" s="28"/>
      <c r="J270" s="28"/>
      <c r="K270" s="28"/>
      <c r="L270" s="28"/>
      <c r="M270" s="28"/>
      <c r="N270" s="28"/>
      <c r="O270" s="28"/>
      <c r="P270" s="28"/>
      <c r="Q270" s="25"/>
      <c r="R270" s="25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25"/>
      <c r="AO270" s="48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112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CA270" s="62"/>
      <c r="CB270" s="54"/>
      <c r="CC270" s="32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Q270" s="54"/>
      <c r="CR270" s="54"/>
      <c r="CS270" s="54"/>
      <c r="CT270" s="54"/>
      <c r="CU270" s="67"/>
      <c r="CV270" s="110" t="s">
        <v>464</v>
      </c>
      <c r="CW270" s="67"/>
      <c r="CX270" s="67"/>
      <c r="CY270" s="67"/>
      <c r="CZ270" s="67"/>
      <c r="DA270" s="10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  <c r="DS270" s="67"/>
    </row>
    <row r="271" spans="1:123">
      <c r="A271" s="25"/>
      <c r="B271" s="25"/>
      <c r="C271" s="25"/>
      <c r="D271" s="25"/>
      <c r="E271" s="25"/>
      <c r="F271" s="25"/>
      <c r="G271" s="25"/>
      <c r="H271" s="27"/>
      <c r="I271" s="28"/>
      <c r="J271" s="28"/>
      <c r="K271" s="28"/>
      <c r="L271" s="28"/>
      <c r="M271" s="28"/>
      <c r="N271" s="28"/>
      <c r="O271" s="28"/>
      <c r="P271" s="28"/>
      <c r="Q271" s="25"/>
      <c r="R271" s="25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25"/>
      <c r="AO271" s="48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112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CA271" s="62"/>
      <c r="CB271" s="54"/>
      <c r="CC271" s="32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Q271" s="54"/>
      <c r="CR271" s="54"/>
      <c r="CS271" s="54"/>
      <c r="CT271" s="54"/>
      <c r="CU271" s="67"/>
      <c r="CV271" s="110" t="s">
        <v>465</v>
      </c>
      <c r="CW271" s="67"/>
      <c r="CX271" s="67"/>
      <c r="CY271" s="67"/>
      <c r="CZ271" s="67"/>
      <c r="DA271" s="10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  <c r="DS271" s="67"/>
    </row>
    <row r="272" spans="1:123">
      <c r="A272" s="25"/>
      <c r="B272" s="25"/>
      <c r="C272" s="25"/>
      <c r="D272" s="25"/>
      <c r="E272" s="25"/>
      <c r="F272" s="25"/>
      <c r="G272" s="25"/>
      <c r="H272" s="27"/>
      <c r="I272" s="28"/>
      <c r="J272" s="28"/>
      <c r="K272" s="28"/>
      <c r="L272" s="28"/>
      <c r="M272" s="28"/>
      <c r="N272" s="28"/>
      <c r="O272" s="28"/>
      <c r="P272" s="28"/>
      <c r="Q272" s="25"/>
      <c r="R272" s="25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25"/>
      <c r="AO272" s="48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112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CA272" s="62"/>
      <c r="CB272" s="54"/>
      <c r="CC272" s="32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Q272" s="54"/>
      <c r="CR272" s="54"/>
      <c r="CS272" s="54"/>
      <c r="CT272" s="54"/>
      <c r="CU272" s="67"/>
      <c r="CV272" s="110" t="s">
        <v>449</v>
      </c>
      <c r="CW272" s="67"/>
      <c r="CX272" s="67"/>
      <c r="CY272" s="67"/>
      <c r="CZ272" s="67"/>
      <c r="DA272" s="10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  <c r="DS272" s="67"/>
    </row>
    <row r="273" spans="1:123">
      <c r="A273" s="25"/>
      <c r="B273" s="25"/>
      <c r="C273" s="25"/>
      <c r="D273" s="25"/>
      <c r="E273" s="25"/>
      <c r="F273" s="25"/>
      <c r="G273" s="25"/>
      <c r="H273" s="27"/>
      <c r="I273" s="28"/>
      <c r="J273" s="28"/>
      <c r="K273" s="28"/>
      <c r="L273" s="28"/>
      <c r="M273" s="28"/>
      <c r="N273" s="28"/>
      <c r="O273" s="28"/>
      <c r="P273" s="28"/>
      <c r="Q273" s="25"/>
      <c r="R273" s="25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25"/>
      <c r="AO273" s="48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112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CA273" s="62"/>
      <c r="CB273" s="54"/>
      <c r="CC273" s="32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Q273" s="54"/>
      <c r="CR273" s="54"/>
      <c r="CS273" s="54"/>
      <c r="CT273" s="54"/>
      <c r="CU273" s="67"/>
      <c r="CV273" s="110" t="s">
        <v>466</v>
      </c>
      <c r="CW273" s="67"/>
      <c r="CX273" s="67"/>
      <c r="CY273" s="67"/>
      <c r="CZ273" s="67"/>
      <c r="DA273" s="10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  <c r="DS273" s="67"/>
    </row>
    <row r="274" spans="1:123">
      <c r="A274" s="25"/>
      <c r="B274" s="25"/>
      <c r="C274" s="25"/>
      <c r="D274" s="25"/>
      <c r="E274" s="25"/>
      <c r="F274" s="25"/>
      <c r="G274" s="25"/>
      <c r="H274" s="27"/>
      <c r="I274" s="28"/>
      <c r="J274" s="28"/>
      <c r="K274" s="28"/>
      <c r="L274" s="28"/>
      <c r="M274" s="28"/>
      <c r="N274" s="28"/>
      <c r="O274" s="28"/>
      <c r="P274" s="28"/>
      <c r="Q274" s="25"/>
      <c r="R274" s="25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25"/>
      <c r="AO274" s="48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112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CA274" s="62"/>
      <c r="CB274" s="54"/>
      <c r="CC274" s="32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Q274" s="54"/>
      <c r="CR274" s="54"/>
      <c r="CS274" s="54"/>
      <c r="CT274" s="54"/>
      <c r="CU274" s="67"/>
      <c r="CV274" s="110" t="s">
        <v>467</v>
      </c>
      <c r="CW274" s="67"/>
      <c r="CX274" s="67"/>
      <c r="CY274" s="67"/>
      <c r="CZ274" s="67"/>
      <c r="DA274" s="10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  <c r="DS274" s="67"/>
    </row>
    <row r="275" spans="1:123">
      <c r="A275" s="25"/>
      <c r="B275" s="25"/>
      <c r="C275" s="25"/>
      <c r="D275" s="25"/>
      <c r="E275" s="25"/>
      <c r="F275" s="25"/>
      <c r="G275" s="25"/>
      <c r="H275" s="27"/>
      <c r="I275" s="28"/>
      <c r="J275" s="28"/>
      <c r="K275" s="28"/>
      <c r="L275" s="28"/>
      <c r="M275" s="28"/>
      <c r="N275" s="28"/>
      <c r="O275" s="28"/>
      <c r="P275" s="28"/>
      <c r="Q275" s="25"/>
      <c r="R275" s="25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25"/>
      <c r="AO275" s="48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112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CA275" s="62"/>
      <c r="CB275" s="54"/>
      <c r="CC275" s="32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67"/>
      <c r="CV275" s="110" t="s">
        <v>468</v>
      </c>
      <c r="CW275" s="67"/>
      <c r="CX275" s="67"/>
      <c r="CY275" s="67"/>
      <c r="CZ275" s="67"/>
      <c r="DA275" s="10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  <c r="DS275" s="67"/>
    </row>
    <row r="276" spans="1:123">
      <c r="A276" s="25"/>
      <c r="B276" s="25"/>
      <c r="C276" s="25"/>
      <c r="D276" s="25"/>
      <c r="E276" s="25"/>
      <c r="F276" s="25"/>
      <c r="G276" s="25"/>
      <c r="H276" s="27"/>
      <c r="I276" s="28"/>
      <c r="J276" s="28"/>
      <c r="K276" s="28"/>
      <c r="L276" s="28"/>
      <c r="M276" s="28"/>
      <c r="N276" s="28"/>
      <c r="O276" s="28"/>
      <c r="P276" s="28"/>
      <c r="Q276" s="25"/>
      <c r="R276" s="25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25"/>
      <c r="AO276" s="48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112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CA276" s="62"/>
      <c r="CB276" s="54"/>
      <c r="CC276" s="32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67"/>
      <c r="CV276" s="110" t="s">
        <v>469</v>
      </c>
      <c r="CW276" s="67"/>
      <c r="CX276" s="67"/>
      <c r="CY276" s="67"/>
      <c r="CZ276" s="67"/>
      <c r="DA276" s="10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  <c r="DS276" s="67"/>
    </row>
    <row r="277" spans="1:123">
      <c r="A277" s="25"/>
      <c r="B277" s="25"/>
      <c r="C277" s="25"/>
      <c r="D277" s="25"/>
      <c r="E277" s="25"/>
      <c r="F277" s="25"/>
      <c r="G277" s="25"/>
      <c r="H277" s="27"/>
      <c r="I277" s="28"/>
      <c r="J277" s="28"/>
      <c r="K277" s="28"/>
      <c r="L277" s="28"/>
      <c r="M277" s="28"/>
      <c r="N277" s="28"/>
      <c r="O277" s="28"/>
      <c r="P277" s="28"/>
      <c r="Q277" s="25"/>
      <c r="R277" s="25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25"/>
      <c r="AO277" s="48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112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CA277" s="62"/>
      <c r="CB277" s="54"/>
      <c r="CC277" s="32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67"/>
      <c r="CV277" s="110" t="s">
        <v>470</v>
      </c>
      <c r="CW277" s="67"/>
      <c r="CX277" s="67"/>
      <c r="CY277" s="67"/>
      <c r="CZ277" s="67"/>
      <c r="DA277" s="10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  <c r="DS277" s="67"/>
    </row>
    <row r="278" spans="1:123">
      <c r="A278" s="25"/>
      <c r="B278" s="25"/>
      <c r="C278" s="25"/>
      <c r="D278" s="25"/>
      <c r="E278" s="25"/>
      <c r="F278" s="25"/>
      <c r="G278" s="25"/>
      <c r="H278" s="27"/>
      <c r="I278" s="28"/>
      <c r="J278" s="28"/>
      <c r="K278" s="28"/>
      <c r="L278" s="28"/>
      <c r="M278" s="28"/>
      <c r="N278" s="28"/>
      <c r="O278" s="28"/>
      <c r="P278" s="28"/>
      <c r="Q278" s="25"/>
      <c r="R278" s="25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25"/>
      <c r="AO278" s="48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112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CA278" s="62"/>
      <c r="CB278" s="54"/>
      <c r="CC278" s="32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67"/>
      <c r="CV278" s="110" t="s">
        <v>471</v>
      </c>
      <c r="CW278" s="67"/>
      <c r="CX278" s="67"/>
      <c r="CY278" s="67"/>
      <c r="CZ278" s="67"/>
      <c r="DA278" s="10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  <c r="DS278" s="67"/>
    </row>
    <row r="279" spans="1:123">
      <c r="A279" s="25"/>
      <c r="B279" s="25"/>
      <c r="C279" s="25"/>
      <c r="D279" s="25"/>
      <c r="E279" s="25"/>
      <c r="F279" s="25"/>
      <c r="G279" s="25"/>
      <c r="H279" s="27"/>
      <c r="I279" s="28"/>
      <c r="J279" s="28"/>
      <c r="K279" s="28"/>
      <c r="L279" s="28"/>
      <c r="M279" s="28"/>
      <c r="N279" s="28"/>
      <c r="O279" s="28"/>
      <c r="P279" s="28"/>
      <c r="Q279" s="25"/>
      <c r="R279" s="25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25"/>
      <c r="AO279" s="48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112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CA279" s="62"/>
      <c r="CB279" s="54"/>
      <c r="CC279" s="32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67"/>
      <c r="CV279" s="110" t="s">
        <v>472</v>
      </c>
      <c r="CW279" s="67"/>
      <c r="CX279" s="67"/>
      <c r="CY279" s="67"/>
      <c r="CZ279" s="67"/>
      <c r="DA279" s="10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  <c r="DS279" s="67"/>
    </row>
    <row r="280" spans="1:123">
      <c r="A280" s="25"/>
      <c r="B280" s="25"/>
      <c r="C280" s="25"/>
      <c r="D280" s="25"/>
      <c r="E280" s="25"/>
      <c r="F280" s="25"/>
      <c r="G280" s="25"/>
      <c r="H280" s="27"/>
      <c r="I280" s="28"/>
      <c r="J280" s="28"/>
      <c r="K280" s="28"/>
      <c r="L280" s="28"/>
      <c r="M280" s="28"/>
      <c r="N280" s="28"/>
      <c r="O280" s="28"/>
      <c r="P280" s="28"/>
      <c r="Q280" s="25"/>
      <c r="R280" s="25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25"/>
      <c r="AO280" s="48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112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CA280" s="62"/>
      <c r="CB280" s="54"/>
      <c r="CC280" s="32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67"/>
      <c r="CV280" s="110" t="s">
        <v>473</v>
      </c>
      <c r="CW280" s="67"/>
      <c r="CX280" s="67"/>
      <c r="CY280" s="67"/>
      <c r="CZ280" s="67"/>
      <c r="DA280" s="10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  <c r="DS280" s="67"/>
    </row>
    <row r="281" spans="1:123">
      <c r="A281" s="25"/>
      <c r="B281" s="25"/>
      <c r="C281" s="25"/>
      <c r="D281" s="25"/>
      <c r="E281" s="25"/>
      <c r="F281" s="25"/>
      <c r="G281" s="25"/>
      <c r="H281" s="27"/>
      <c r="I281" s="28"/>
      <c r="J281" s="28"/>
      <c r="K281" s="28"/>
      <c r="L281" s="28"/>
      <c r="M281" s="28"/>
      <c r="N281" s="28"/>
      <c r="O281" s="28"/>
      <c r="P281" s="28"/>
      <c r="Q281" s="25"/>
      <c r="R281" s="25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25"/>
      <c r="AO281" s="48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112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CA281" s="62"/>
      <c r="CB281" s="54"/>
      <c r="CC281" s="32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67"/>
      <c r="CV281" s="110" t="s">
        <v>474</v>
      </c>
      <c r="CW281" s="67"/>
      <c r="CX281" s="67"/>
      <c r="CY281" s="67"/>
      <c r="CZ281" s="67"/>
      <c r="DA281" s="10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  <c r="DS281" s="67"/>
    </row>
    <row r="282" spans="1:123">
      <c r="A282" s="25"/>
      <c r="B282" s="25"/>
      <c r="C282" s="25"/>
      <c r="D282" s="25"/>
      <c r="E282" s="25"/>
      <c r="F282" s="25"/>
      <c r="G282" s="25"/>
      <c r="H282" s="27"/>
      <c r="I282" s="28"/>
      <c r="J282" s="28"/>
      <c r="K282" s="28"/>
      <c r="L282" s="28"/>
      <c r="M282" s="28"/>
      <c r="N282" s="28"/>
      <c r="O282" s="28"/>
      <c r="P282" s="28"/>
      <c r="Q282" s="25"/>
      <c r="R282" s="25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25"/>
      <c r="AO282" s="48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112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CA282" s="62"/>
      <c r="CB282" s="54"/>
      <c r="CC282" s="32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67"/>
      <c r="CV282" s="110" t="s">
        <v>475</v>
      </c>
      <c r="CW282" s="67"/>
      <c r="CX282" s="67"/>
      <c r="CY282" s="67"/>
      <c r="CZ282" s="67"/>
      <c r="DA282" s="10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  <c r="DS282" s="67"/>
    </row>
    <row r="283" spans="1:123">
      <c r="A283" s="25"/>
      <c r="B283" s="25"/>
      <c r="C283" s="25"/>
      <c r="D283" s="25"/>
      <c r="E283" s="25"/>
      <c r="F283" s="25"/>
      <c r="G283" s="25"/>
      <c r="H283" s="27"/>
      <c r="I283" s="28"/>
      <c r="J283" s="28"/>
      <c r="K283" s="28"/>
      <c r="L283" s="28"/>
      <c r="M283" s="28"/>
      <c r="N283" s="28"/>
      <c r="O283" s="28"/>
      <c r="P283" s="28"/>
      <c r="Q283" s="25"/>
      <c r="R283" s="25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25"/>
      <c r="AO283" s="48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112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CA283" s="62"/>
      <c r="CB283" s="54"/>
      <c r="CC283" s="32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67"/>
      <c r="CV283" s="110" t="s">
        <v>476</v>
      </c>
      <c r="CW283" s="67"/>
      <c r="CX283" s="67"/>
      <c r="CY283" s="67"/>
      <c r="CZ283" s="67"/>
      <c r="DA283" s="10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  <c r="DS283" s="67"/>
    </row>
    <row r="284" spans="1:123">
      <c r="A284" s="25"/>
      <c r="B284" s="25"/>
      <c r="C284" s="25"/>
      <c r="D284" s="25"/>
      <c r="E284" s="25"/>
      <c r="F284" s="25"/>
      <c r="G284" s="25"/>
      <c r="H284" s="27"/>
      <c r="I284" s="28"/>
      <c r="J284" s="28"/>
      <c r="K284" s="28"/>
      <c r="L284" s="28"/>
      <c r="M284" s="28"/>
      <c r="N284" s="28"/>
      <c r="O284" s="28"/>
      <c r="P284" s="28"/>
      <c r="Q284" s="25"/>
      <c r="R284" s="25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25"/>
      <c r="AO284" s="48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112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CA284" s="62"/>
      <c r="CB284" s="54"/>
      <c r="CC284" s="32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67"/>
      <c r="CV284" s="110" t="s">
        <v>477</v>
      </c>
      <c r="CW284" s="67"/>
      <c r="CX284" s="67"/>
      <c r="CY284" s="67"/>
      <c r="CZ284" s="67"/>
      <c r="DA284" s="10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  <c r="DS284" s="67"/>
    </row>
    <row r="285" spans="1:123">
      <c r="A285" s="25"/>
      <c r="B285" s="25"/>
      <c r="C285" s="25"/>
      <c r="D285" s="25"/>
      <c r="E285" s="25"/>
      <c r="F285" s="25"/>
      <c r="G285" s="25"/>
      <c r="H285" s="27"/>
      <c r="I285" s="28"/>
      <c r="J285" s="28"/>
      <c r="K285" s="28"/>
      <c r="L285" s="28"/>
      <c r="M285" s="28"/>
      <c r="N285" s="28"/>
      <c r="O285" s="28"/>
      <c r="P285" s="28"/>
      <c r="Q285" s="25"/>
      <c r="R285" s="25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25"/>
      <c r="AO285" s="48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112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CA285" s="62"/>
      <c r="CB285" s="54"/>
      <c r="CC285" s="32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67"/>
      <c r="CV285" s="110" t="s">
        <v>478</v>
      </c>
      <c r="CW285" s="67"/>
      <c r="CX285" s="67"/>
      <c r="CY285" s="67"/>
      <c r="CZ285" s="67"/>
      <c r="DA285" s="10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  <c r="DS285" s="67"/>
    </row>
    <row r="286" spans="1:123">
      <c r="A286" s="25"/>
      <c r="B286" s="25"/>
      <c r="C286" s="25"/>
      <c r="D286" s="25"/>
      <c r="E286" s="25"/>
      <c r="F286" s="25"/>
      <c r="G286" s="25"/>
      <c r="H286" s="27"/>
      <c r="I286" s="28"/>
      <c r="J286" s="28"/>
      <c r="K286" s="28"/>
      <c r="L286" s="28"/>
      <c r="M286" s="28"/>
      <c r="N286" s="28"/>
      <c r="O286" s="28"/>
      <c r="P286" s="28"/>
      <c r="Q286" s="25"/>
      <c r="R286" s="25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25"/>
      <c r="AO286" s="48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112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CA286" s="62"/>
      <c r="CB286" s="54"/>
      <c r="CC286" s="32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67"/>
      <c r="CV286" s="110" t="s">
        <v>479</v>
      </c>
      <c r="CW286" s="67"/>
      <c r="CX286" s="67"/>
      <c r="CY286" s="67"/>
      <c r="CZ286" s="67"/>
      <c r="DA286" s="10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  <c r="DS286" s="67"/>
    </row>
    <row r="287" spans="1:123">
      <c r="A287" s="25"/>
      <c r="B287" s="25"/>
      <c r="C287" s="25"/>
      <c r="D287" s="25"/>
      <c r="E287" s="25"/>
      <c r="F287" s="25"/>
      <c r="G287" s="25"/>
      <c r="H287" s="27"/>
      <c r="I287" s="28"/>
      <c r="J287" s="28"/>
      <c r="K287" s="28"/>
      <c r="L287" s="28"/>
      <c r="M287" s="28"/>
      <c r="N287" s="28"/>
      <c r="O287" s="28"/>
      <c r="P287" s="28"/>
      <c r="Q287" s="25"/>
      <c r="R287" s="25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25"/>
      <c r="AO287" s="48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112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CA287" s="62"/>
      <c r="CB287" s="54"/>
      <c r="CC287" s="32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67"/>
      <c r="CV287" s="110" t="s">
        <v>480</v>
      </c>
      <c r="CW287" s="67"/>
      <c r="CX287" s="67"/>
      <c r="CY287" s="67"/>
      <c r="CZ287" s="67"/>
      <c r="DA287" s="10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  <c r="DS287" s="67"/>
    </row>
    <row r="288" spans="1:123">
      <c r="A288" s="25"/>
      <c r="B288" s="25"/>
      <c r="C288" s="25"/>
      <c r="D288" s="25"/>
      <c r="E288" s="25"/>
      <c r="F288" s="25"/>
      <c r="G288" s="25"/>
      <c r="H288" s="27"/>
      <c r="I288" s="28"/>
      <c r="J288" s="28"/>
      <c r="K288" s="28"/>
      <c r="L288" s="28"/>
      <c r="M288" s="28"/>
      <c r="N288" s="28"/>
      <c r="O288" s="28"/>
      <c r="P288" s="28"/>
      <c r="Q288" s="25"/>
      <c r="R288" s="25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25"/>
      <c r="AO288" s="48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112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CA288" s="62"/>
      <c r="CB288" s="54"/>
      <c r="CC288" s="32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67"/>
      <c r="CV288" s="110" t="s">
        <v>481</v>
      </c>
      <c r="CW288" s="67"/>
      <c r="CX288" s="67"/>
      <c r="CY288" s="67"/>
      <c r="CZ288" s="67"/>
      <c r="DA288" s="10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  <c r="DS288" s="67"/>
    </row>
    <row r="289" spans="1:123">
      <c r="A289" s="25"/>
      <c r="B289" s="25"/>
      <c r="C289" s="25"/>
      <c r="D289" s="25"/>
      <c r="E289" s="25"/>
      <c r="F289" s="25"/>
      <c r="G289" s="25"/>
      <c r="H289" s="27"/>
      <c r="I289" s="28"/>
      <c r="J289" s="28"/>
      <c r="K289" s="28"/>
      <c r="L289" s="28"/>
      <c r="M289" s="28"/>
      <c r="N289" s="28"/>
      <c r="O289" s="28"/>
      <c r="P289" s="28"/>
      <c r="Q289" s="25"/>
      <c r="R289" s="25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25"/>
      <c r="AO289" s="48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112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CA289" s="62"/>
      <c r="CB289" s="54"/>
      <c r="CC289" s="32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67"/>
      <c r="CV289" s="110" t="s">
        <v>482</v>
      </c>
      <c r="CW289" s="67"/>
      <c r="CX289" s="67"/>
      <c r="CY289" s="67"/>
      <c r="CZ289" s="67"/>
      <c r="DA289" s="10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  <c r="DS289" s="67"/>
    </row>
    <row r="290" spans="1:123">
      <c r="A290" s="25"/>
      <c r="B290" s="25"/>
      <c r="C290" s="25"/>
      <c r="D290" s="25"/>
      <c r="E290" s="25"/>
      <c r="F290" s="25"/>
      <c r="G290" s="25"/>
      <c r="H290" s="27"/>
      <c r="I290" s="28"/>
      <c r="J290" s="28"/>
      <c r="K290" s="28"/>
      <c r="L290" s="28"/>
      <c r="M290" s="28"/>
      <c r="N290" s="28"/>
      <c r="O290" s="28"/>
      <c r="P290" s="28"/>
      <c r="Q290" s="25"/>
      <c r="R290" s="25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25"/>
      <c r="AO290" s="48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112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CA290" s="62"/>
      <c r="CB290" s="54"/>
      <c r="CC290" s="32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67"/>
      <c r="CV290" s="110" t="s">
        <v>483</v>
      </c>
      <c r="CW290" s="67"/>
      <c r="CX290" s="67"/>
      <c r="CY290" s="67"/>
      <c r="CZ290" s="67"/>
      <c r="DA290" s="10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  <c r="DS290" s="67"/>
    </row>
    <row r="291" spans="1:123">
      <c r="A291" s="25"/>
      <c r="B291" s="25"/>
      <c r="C291" s="25" t="s">
        <v>486</v>
      </c>
      <c r="D291" s="25"/>
      <c r="E291" s="25"/>
      <c r="F291" s="25"/>
      <c r="G291" s="25"/>
      <c r="H291" s="27"/>
      <c r="I291" s="28"/>
      <c r="J291" s="28"/>
      <c r="K291" s="28"/>
      <c r="L291" s="28"/>
      <c r="M291" s="28"/>
      <c r="N291" s="28"/>
      <c r="O291" s="28"/>
      <c r="P291" s="28"/>
      <c r="Q291" s="25"/>
      <c r="R291" s="25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25"/>
      <c r="AO291" s="48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112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CA291" s="62"/>
      <c r="CB291" s="54"/>
      <c r="CC291" s="32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67"/>
      <c r="CV291" s="112" t="s">
        <v>484</v>
      </c>
      <c r="CW291" s="67"/>
      <c r="CX291" s="67"/>
      <c r="CY291" s="67"/>
      <c r="CZ291" s="67"/>
      <c r="DA291" s="10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  <c r="DS291" s="67"/>
    </row>
    <row r="292" spans="1:123">
      <c r="A292" s="25"/>
      <c r="B292" s="25"/>
      <c r="C292" s="25"/>
      <c r="D292" s="25"/>
      <c r="E292" s="25"/>
      <c r="F292" s="25"/>
      <c r="G292" s="25"/>
      <c r="H292" s="27"/>
      <c r="I292" s="28"/>
      <c r="J292" s="28"/>
      <c r="K292" s="28"/>
      <c r="L292" s="28"/>
      <c r="M292" s="28"/>
      <c r="N292" s="28"/>
      <c r="O292" s="28"/>
      <c r="P292" s="28"/>
      <c r="Q292" s="25"/>
      <c r="R292" s="25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25"/>
      <c r="AO292" s="48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112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CA292" s="62"/>
      <c r="CB292" s="54"/>
      <c r="CC292" s="32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67"/>
      <c r="CV292" s="112">
        <v>50</v>
      </c>
      <c r="CW292" s="67"/>
      <c r="CX292" s="67"/>
      <c r="CY292" s="67"/>
      <c r="CZ292" s="67"/>
      <c r="DA292" s="10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  <c r="DS292" s="67"/>
    </row>
    <row r="293" spans="1:123">
      <c r="A293" s="25"/>
      <c r="B293" s="25"/>
      <c r="C293" s="25"/>
      <c r="D293" s="25"/>
      <c r="E293" s="25"/>
      <c r="F293" s="25"/>
      <c r="G293" s="25"/>
      <c r="H293" s="27"/>
      <c r="I293" s="28"/>
      <c r="J293" s="28"/>
      <c r="K293" s="28"/>
      <c r="L293" s="28"/>
      <c r="M293" s="28"/>
      <c r="N293" s="28"/>
      <c r="O293" s="28"/>
      <c r="P293" s="28"/>
      <c r="Q293" s="25"/>
      <c r="R293" s="25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25"/>
      <c r="AO293" s="48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112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CA293" s="62"/>
      <c r="CB293" s="54"/>
      <c r="CC293" s="32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67"/>
      <c r="CV293" s="112">
        <v>60</v>
      </c>
      <c r="CW293" s="67"/>
      <c r="CX293" s="67"/>
      <c r="CY293" s="67"/>
      <c r="CZ293" s="67"/>
      <c r="DA293" s="10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  <c r="DS293" s="67"/>
    </row>
    <row r="294" spans="1:123">
      <c r="A294" s="25"/>
      <c r="B294" s="25"/>
      <c r="C294" s="25" t="s">
        <v>487</v>
      </c>
      <c r="D294" s="25"/>
      <c r="E294" s="25"/>
      <c r="F294" s="25"/>
      <c r="G294" s="25"/>
      <c r="H294" s="27"/>
      <c r="I294" s="28"/>
      <c r="J294" s="28"/>
      <c r="K294" s="28"/>
      <c r="L294" s="28"/>
      <c r="M294" s="28"/>
      <c r="N294" s="28"/>
      <c r="O294" s="28"/>
      <c r="P294" s="28"/>
      <c r="Q294" s="25"/>
      <c r="R294" s="25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25"/>
      <c r="AO294" s="48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112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CA294" s="62"/>
      <c r="CB294" s="54"/>
      <c r="CC294" s="32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67"/>
      <c r="CV294" s="112" t="s">
        <v>485</v>
      </c>
      <c r="CW294" s="67"/>
      <c r="CX294" s="67"/>
      <c r="CY294" s="67"/>
      <c r="CZ294" s="67"/>
      <c r="DA294" s="10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  <c r="DS294" s="67"/>
    </row>
    <row r="295" spans="1:123">
      <c r="A295" s="25"/>
      <c r="B295" s="25"/>
      <c r="C295" s="25"/>
      <c r="D295" s="25"/>
      <c r="E295" s="25"/>
      <c r="F295" s="25"/>
      <c r="G295" s="25"/>
      <c r="H295" s="27"/>
      <c r="I295" s="28"/>
      <c r="J295" s="28"/>
      <c r="K295" s="28"/>
      <c r="L295" s="28"/>
      <c r="M295" s="28"/>
      <c r="N295" s="28"/>
      <c r="O295" s="28"/>
      <c r="P295" s="28"/>
      <c r="Q295" s="25"/>
      <c r="R295" s="25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25"/>
      <c r="AO295" s="48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112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CA295" s="62"/>
      <c r="CB295" s="54"/>
      <c r="CC295" s="32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67"/>
      <c r="CV295" s="112">
        <v>10</v>
      </c>
      <c r="CW295" s="67"/>
      <c r="CX295" s="67"/>
      <c r="CY295" s="67"/>
      <c r="CZ295" s="67"/>
      <c r="DA295" s="10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  <c r="DS295" s="67"/>
    </row>
    <row r="296" spans="1:123">
      <c r="A296" s="25"/>
      <c r="B296" s="25"/>
      <c r="C296" s="25"/>
      <c r="D296" s="25"/>
      <c r="E296" s="25"/>
      <c r="F296" s="25"/>
      <c r="G296" s="25"/>
      <c r="H296" s="27"/>
      <c r="I296" s="28"/>
      <c r="J296" s="28"/>
      <c r="K296" s="28"/>
      <c r="L296" s="28"/>
      <c r="M296" s="28"/>
      <c r="N296" s="28"/>
      <c r="O296" s="28"/>
      <c r="P296" s="28"/>
      <c r="Q296" s="25"/>
      <c r="R296" s="25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25"/>
      <c r="AO296" s="48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112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CA296" s="62"/>
      <c r="CB296" s="54"/>
      <c r="CC296" s="32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67"/>
      <c r="CV296" s="112">
        <v>16</v>
      </c>
      <c r="CW296" s="67"/>
      <c r="CX296" s="67"/>
      <c r="CY296" s="67"/>
      <c r="CZ296" s="67"/>
      <c r="DA296" s="10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  <c r="DS296" s="67"/>
    </row>
    <row r="297" spans="1:123">
      <c r="A297" s="25"/>
      <c r="B297" s="25"/>
      <c r="C297" s="25"/>
      <c r="D297" s="25"/>
      <c r="E297" s="25"/>
      <c r="F297" s="25"/>
      <c r="G297" s="25"/>
      <c r="H297" s="27"/>
      <c r="I297" s="28"/>
      <c r="J297" s="28"/>
      <c r="K297" s="28"/>
      <c r="L297" s="28"/>
      <c r="M297" s="28"/>
      <c r="N297" s="28"/>
      <c r="O297" s="28"/>
      <c r="P297" s="28"/>
      <c r="Q297" s="25"/>
      <c r="R297" s="25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25"/>
      <c r="AO297" s="48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112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CA297" s="62"/>
      <c r="CB297" s="54"/>
      <c r="CC297" s="32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67"/>
      <c r="CV297" s="112">
        <v>25</v>
      </c>
      <c r="CW297" s="67"/>
      <c r="CX297" s="67"/>
      <c r="CY297" s="67"/>
      <c r="CZ297" s="67"/>
      <c r="DA297" s="10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  <c r="DS297" s="67"/>
    </row>
    <row r="298" spans="1:123">
      <c r="A298" s="25"/>
      <c r="B298" s="25"/>
      <c r="C298" s="25"/>
      <c r="D298" s="25"/>
      <c r="E298" s="25"/>
      <c r="F298" s="25"/>
      <c r="G298" s="25"/>
      <c r="H298" s="27"/>
      <c r="I298" s="28"/>
      <c r="J298" s="28"/>
      <c r="K298" s="28"/>
      <c r="L298" s="28"/>
      <c r="M298" s="28"/>
      <c r="N298" s="28"/>
      <c r="O298" s="28"/>
      <c r="P298" s="28"/>
      <c r="Q298" s="25"/>
      <c r="R298" s="25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25"/>
      <c r="AO298" s="48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112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CA298" s="62"/>
      <c r="CB298" s="54"/>
      <c r="CC298" s="32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67"/>
      <c r="CV298" s="112">
        <v>35</v>
      </c>
      <c r="CW298" s="67"/>
      <c r="CX298" s="67"/>
      <c r="CY298" s="67"/>
      <c r="CZ298" s="67"/>
      <c r="DA298" s="10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  <c r="DS298" s="67"/>
    </row>
    <row r="299" spans="1:123">
      <c r="A299" s="25"/>
      <c r="B299" s="25"/>
      <c r="C299" s="25" t="s">
        <v>179</v>
      </c>
      <c r="D299" s="25" t="s">
        <v>147</v>
      </c>
      <c r="E299" s="25"/>
      <c r="F299" s="25" t="s">
        <v>148</v>
      </c>
      <c r="G299" s="25" t="s">
        <v>148</v>
      </c>
      <c r="H299" s="1"/>
      <c r="I299" s="28"/>
      <c r="J299" s="28"/>
      <c r="K299" s="28"/>
      <c r="L299" s="28"/>
      <c r="M299" s="28"/>
      <c r="N299" s="28"/>
      <c r="O299" s="28"/>
      <c r="P299" s="28"/>
      <c r="Q299" s="25"/>
      <c r="R299" s="25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CA299" s="62"/>
      <c r="CB299" s="54"/>
      <c r="CC299" s="32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67"/>
      <c r="CV299" s="50" t="s">
        <v>180</v>
      </c>
      <c r="CW299" s="67"/>
      <c r="CX299" s="67"/>
      <c r="CY299" s="67"/>
      <c r="CZ299" s="67"/>
      <c r="DA299" s="10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  <c r="DS299" s="67"/>
    </row>
    <row r="300" spans="1:123">
      <c r="A300" s="25"/>
      <c r="B300" s="25"/>
      <c r="C300" s="25"/>
      <c r="D300" s="25"/>
      <c r="E300" s="25"/>
      <c r="F300" s="25"/>
      <c r="G300" s="25"/>
      <c r="H300" s="1"/>
      <c r="I300" s="28"/>
      <c r="J300" s="28"/>
      <c r="K300" s="28"/>
      <c r="L300" s="28"/>
      <c r="M300" s="28"/>
      <c r="N300" s="28"/>
      <c r="O300" s="28"/>
      <c r="P300" s="28"/>
      <c r="Q300" s="25" t="s">
        <v>181</v>
      </c>
      <c r="R300" s="25" t="s">
        <v>181</v>
      </c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48"/>
      <c r="AN300" s="48"/>
      <c r="AO300" s="48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CA300" s="62"/>
      <c r="CB300" s="54"/>
      <c r="CC300" s="32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67"/>
      <c r="CV300" s="50" t="s">
        <v>182</v>
      </c>
      <c r="CW300" s="67"/>
      <c r="CX300" s="67"/>
      <c r="CY300" s="67"/>
      <c r="CZ300" s="67"/>
      <c r="DA300" s="10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  <c r="DS300" s="67"/>
    </row>
    <row r="301" spans="1:123">
      <c r="A301" s="25"/>
      <c r="B301" s="25"/>
      <c r="C301" s="25"/>
      <c r="D301" s="25"/>
      <c r="E301" s="25"/>
      <c r="F301" s="25"/>
      <c r="G301" s="25"/>
      <c r="H301" s="27"/>
      <c r="I301" s="28"/>
      <c r="J301" s="28"/>
      <c r="K301" s="28"/>
      <c r="L301" s="28"/>
      <c r="M301" s="28"/>
      <c r="N301" s="28"/>
      <c r="O301" s="28"/>
      <c r="P301" s="28"/>
      <c r="Q301" s="25" t="s">
        <v>183</v>
      </c>
      <c r="R301" s="25" t="s">
        <v>183</v>
      </c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CA301" s="62"/>
      <c r="CB301" s="54"/>
      <c r="CC301" s="32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67"/>
      <c r="CV301" s="50" t="s">
        <v>184</v>
      </c>
      <c r="CW301" s="67"/>
      <c r="CX301" s="67"/>
      <c r="CY301" s="67"/>
      <c r="CZ301" s="67"/>
      <c r="DA301" s="10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  <c r="DS301" s="67"/>
    </row>
    <row r="302" spans="1:123">
      <c r="A302" s="25"/>
      <c r="B302" s="25"/>
      <c r="C302" s="25"/>
      <c r="D302" s="25"/>
      <c r="E302" s="25"/>
      <c r="F302" s="25"/>
      <c r="G302" s="25"/>
      <c r="H302" s="27"/>
      <c r="I302" s="28"/>
      <c r="J302" s="28"/>
      <c r="K302" s="28"/>
      <c r="L302" s="28"/>
      <c r="M302" s="28"/>
      <c r="N302" s="28"/>
      <c r="O302" s="28"/>
      <c r="P302" s="28"/>
      <c r="Q302" s="25" t="s">
        <v>185</v>
      </c>
      <c r="R302" s="25" t="s">
        <v>185</v>
      </c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CA302" s="62"/>
      <c r="CB302" s="54"/>
      <c r="CC302" s="53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67"/>
      <c r="CV302" s="50" t="s">
        <v>186</v>
      </c>
      <c r="CW302" s="67"/>
      <c r="CX302" s="67"/>
      <c r="CY302" s="67"/>
      <c r="CZ302" s="67"/>
      <c r="DA302" s="10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  <c r="DS302" s="67"/>
    </row>
    <row r="303" spans="1:123">
      <c r="A303" s="25"/>
      <c r="B303" s="25"/>
      <c r="C303" s="25" t="s">
        <v>187</v>
      </c>
      <c r="D303" s="25" t="s">
        <v>147</v>
      </c>
      <c r="E303" s="25"/>
      <c r="F303" s="25" t="s">
        <v>148</v>
      </c>
      <c r="G303" s="25" t="s">
        <v>148</v>
      </c>
      <c r="H303" s="1"/>
      <c r="I303" s="28"/>
      <c r="J303" s="28"/>
      <c r="K303" s="28"/>
      <c r="L303" s="28"/>
      <c r="M303" s="28"/>
      <c r="N303" s="28"/>
      <c r="O303" s="28"/>
      <c r="P303" s="28"/>
      <c r="Q303" s="25"/>
      <c r="R303" s="25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48"/>
      <c r="AN303" s="48"/>
      <c r="AO303" s="48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CA303" s="62"/>
      <c r="CB303" s="54"/>
      <c r="CC303" s="32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67"/>
      <c r="CV303" s="50" t="s">
        <v>188</v>
      </c>
      <c r="CW303" s="67"/>
      <c r="CX303" s="67"/>
      <c r="CY303" s="67"/>
      <c r="CZ303" s="67"/>
      <c r="DA303" s="10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  <c r="DS303" s="67"/>
    </row>
    <row r="304" spans="1:123">
      <c r="A304" s="25"/>
      <c r="B304" s="25"/>
      <c r="C304" s="25"/>
      <c r="D304" s="25"/>
      <c r="E304" s="25"/>
      <c r="F304" s="25"/>
      <c r="G304" s="25"/>
      <c r="H304" s="1"/>
      <c r="I304" s="28"/>
      <c r="J304" s="28"/>
      <c r="K304" s="28"/>
      <c r="L304" s="28"/>
      <c r="M304" s="28"/>
      <c r="N304" s="28"/>
      <c r="O304" s="28"/>
      <c r="P304" s="28"/>
      <c r="Q304" s="25" t="s">
        <v>189</v>
      </c>
      <c r="R304" s="25" t="s">
        <v>189</v>
      </c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CA304" s="62"/>
      <c r="CB304" s="54"/>
      <c r="CC304" s="32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67"/>
      <c r="CV304" s="50" t="s">
        <v>190</v>
      </c>
      <c r="CW304" s="67"/>
      <c r="CX304" s="67"/>
      <c r="CY304" s="67"/>
      <c r="CZ304" s="67"/>
      <c r="DA304" s="10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  <c r="DS304" s="67"/>
    </row>
    <row r="305" spans="1:123">
      <c r="A305" s="25"/>
      <c r="B305" s="25"/>
      <c r="C305" s="25"/>
      <c r="D305" s="25"/>
      <c r="E305" s="25"/>
      <c r="F305" s="25"/>
      <c r="G305" s="25"/>
      <c r="H305" s="27"/>
      <c r="I305" s="28"/>
      <c r="J305" s="28"/>
      <c r="K305" s="28"/>
      <c r="L305" s="28"/>
      <c r="M305" s="28"/>
      <c r="N305" s="28"/>
      <c r="O305" s="28"/>
      <c r="P305" s="28"/>
      <c r="Q305" s="25" t="s">
        <v>191</v>
      </c>
      <c r="R305" s="25" t="s">
        <v>191</v>
      </c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CA305" s="62"/>
      <c r="CB305" s="54"/>
      <c r="CC305" s="32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67"/>
      <c r="CV305" s="50" t="s">
        <v>192</v>
      </c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  <c r="DS305" s="67"/>
    </row>
    <row r="306" spans="1:123">
      <c r="A306" s="25"/>
      <c r="B306" s="25"/>
      <c r="C306" s="25" t="s">
        <v>193</v>
      </c>
      <c r="D306" s="25" t="s">
        <v>147</v>
      </c>
      <c r="E306" s="25"/>
      <c r="F306" s="25" t="s">
        <v>148</v>
      </c>
      <c r="G306" s="25" t="s">
        <v>148</v>
      </c>
      <c r="H306" s="1"/>
      <c r="I306" s="28"/>
      <c r="J306" s="28"/>
      <c r="K306" s="28"/>
      <c r="L306" s="28"/>
      <c r="M306" s="28"/>
      <c r="N306" s="28"/>
      <c r="O306" s="28"/>
      <c r="P306" s="28"/>
      <c r="Q306" s="25"/>
      <c r="R306" s="25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CA306" s="62"/>
      <c r="CB306" s="54"/>
      <c r="CC306" s="32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67"/>
      <c r="CV306" s="50" t="s">
        <v>194</v>
      </c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  <c r="DS306" s="67"/>
    </row>
    <row r="307" spans="1:123">
      <c r="A307" s="25"/>
      <c r="B307" s="25"/>
      <c r="C307" s="25"/>
      <c r="D307" s="25"/>
      <c r="E307" s="25"/>
      <c r="F307" s="25"/>
      <c r="G307" s="25"/>
      <c r="H307" s="1"/>
      <c r="I307" s="28"/>
      <c r="J307" s="28"/>
      <c r="K307" s="28"/>
      <c r="L307" s="28"/>
      <c r="M307" s="28"/>
      <c r="N307" s="28"/>
      <c r="O307" s="28"/>
      <c r="P307" s="28"/>
      <c r="Q307" s="25" t="s">
        <v>195</v>
      </c>
      <c r="R307" s="25" t="s">
        <v>195</v>
      </c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CA307" s="62"/>
      <c r="CB307" s="54"/>
      <c r="CC307" s="32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67"/>
      <c r="CV307" s="50" t="s">
        <v>196</v>
      </c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  <c r="DS307" s="67"/>
    </row>
    <row r="308" spans="1:123">
      <c r="A308" s="25"/>
      <c r="B308" s="25"/>
      <c r="C308" s="25"/>
      <c r="D308" s="25"/>
      <c r="E308" s="25"/>
      <c r="F308" s="25"/>
      <c r="G308" s="25"/>
      <c r="H308" s="25"/>
      <c r="I308" s="28"/>
      <c r="J308" s="28"/>
      <c r="K308" s="28"/>
      <c r="L308" s="28"/>
      <c r="M308" s="28"/>
      <c r="N308" s="28"/>
      <c r="O308" s="28"/>
      <c r="P308" s="28"/>
      <c r="Q308" s="25" t="s">
        <v>197</v>
      </c>
      <c r="R308" s="25" t="s">
        <v>197</v>
      </c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CA308" s="62"/>
      <c r="CB308" s="54"/>
      <c r="CC308" s="53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67"/>
      <c r="CV308" s="50" t="s">
        <v>198</v>
      </c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  <c r="DS308" s="67"/>
    </row>
    <row r="309" spans="1:123">
      <c r="A309" s="25"/>
      <c r="B309" s="25"/>
      <c r="C309" s="25"/>
      <c r="D309" s="25"/>
      <c r="E309" s="25"/>
      <c r="F309" s="25"/>
      <c r="G309" s="25"/>
      <c r="H309" s="25"/>
      <c r="I309" s="28"/>
      <c r="J309" s="28"/>
      <c r="K309" s="28"/>
      <c r="L309" s="28"/>
      <c r="M309" s="28"/>
      <c r="N309" s="28"/>
      <c r="O309" s="28"/>
      <c r="P309" s="28"/>
      <c r="Q309" s="25" t="s">
        <v>199</v>
      </c>
      <c r="R309" s="25" t="s">
        <v>199</v>
      </c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CA309" s="62"/>
      <c r="CB309" s="54"/>
      <c r="CC309" s="32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67"/>
      <c r="CV309" s="50" t="s">
        <v>200</v>
      </c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  <c r="DS309" s="67"/>
    </row>
    <row r="310" spans="1:123">
      <c r="A310" s="25"/>
      <c r="B310" s="25"/>
      <c r="C310" s="25"/>
      <c r="D310" s="25"/>
      <c r="E310" s="25"/>
      <c r="F310" s="25"/>
      <c r="G310" s="25"/>
      <c r="H310" s="25"/>
      <c r="I310" s="28"/>
      <c r="J310" s="28"/>
      <c r="K310" s="28"/>
      <c r="L310" s="28"/>
      <c r="M310" s="28"/>
      <c r="N310" s="28"/>
      <c r="O310" s="28"/>
      <c r="P310" s="28"/>
      <c r="Q310" s="25" t="str">
        <f>_xlfn.CONCAT("LV-BREAKER_IN_",CV310)</f>
        <v>LV-BREAKER_IN_0.63</v>
      </c>
      <c r="R310" s="25" t="str">
        <f t="shared" ref="R310" si="4">Q310</f>
        <v>LV-BREAKER_IN_0.63</v>
      </c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CA310" s="62"/>
      <c r="CB310" s="54"/>
      <c r="CC310" s="32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67"/>
      <c r="CV310" s="110">
        <v>0.63</v>
      </c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  <c r="DS310" s="67"/>
    </row>
    <row r="311" spans="1:123">
      <c r="A311" s="25"/>
      <c r="B311" s="25"/>
      <c r="C311" s="25"/>
      <c r="D311" s="25"/>
      <c r="E311" s="25"/>
      <c r="F311" s="25"/>
      <c r="G311" s="25"/>
      <c r="H311" s="25"/>
      <c r="I311" s="28"/>
      <c r="J311" s="28"/>
      <c r="K311" s="28"/>
      <c r="L311" s="28"/>
      <c r="M311" s="28"/>
      <c r="N311" s="28"/>
      <c r="O311" s="28"/>
      <c r="P311" s="28"/>
      <c r="Q311" s="25" t="str">
        <f t="shared" ref="Q311:Q314" si="5">_xlfn.CONCAT("LV-BREAKER_IN_",CV311)</f>
        <v>LV-BREAKER_IN_6</v>
      </c>
      <c r="R311" s="25" t="str">
        <f t="shared" ref="R311" si="6">Q311</f>
        <v>LV-BREAKER_IN_6</v>
      </c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CA311" s="62"/>
      <c r="CB311" s="54"/>
      <c r="CC311" s="32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67"/>
      <c r="CV311" s="110">
        <v>6</v>
      </c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  <c r="DS311" s="67"/>
    </row>
    <row r="312" spans="1:123">
      <c r="A312" s="25"/>
      <c r="B312" s="25"/>
      <c r="C312" s="25"/>
      <c r="D312" s="25"/>
      <c r="E312" s="25"/>
      <c r="F312" s="25"/>
      <c r="G312" s="25"/>
      <c r="H312" s="25"/>
      <c r="I312" s="28"/>
      <c r="J312" s="28"/>
      <c r="K312" s="28"/>
      <c r="L312" s="28"/>
      <c r="M312" s="28"/>
      <c r="N312" s="28"/>
      <c r="O312" s="28"/>
      <c r="P312" s="28"/>
      <c r="Q312" s="25" t="str">
        <f t="shared" si="5"/>
        <v>LV-BREAKER_IN_10</v>
      </c>
      <c r="R312" s="25" t="str">
        <f t="shared" ref="R312" si="7">Q312</f>
        <v>LV-BREAKER_IN_10</v>
      </c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CA312" s="62"/>
      <c r="CB312" s="54"/>
      <c r="CC312" s="32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67"/>
      <c r="CV312" s="110">
        <v>10</v>
      </c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  <c r="DS312" s="67"/>
    </row>
    <row r="313" spans="1:123">
      <c r="A313" s="25"/>
      <c r="B313" s="25"/>
      <c r="C313" s="25"/>
      <c r="D313" s="25"/>
      <c r="E313" s="25"/>
      <c r="F313" s="25"/>
      <c r="G313" s="25"/>
      <c r="H313" s="25"/>
      <c r="I313" s="28"/>
      <c r="J313" s="28"/>
      <c r="K313" s="28"/>
      <c r="L313" s="28"/>
      <c r="M313" s="28"/>
      <c r="N313" s="28"/>
      <c r="O313" s="28"/>
      <c r="P313" s="28"/>
      <c r="Q313" s="25" t="str">
        <f t="shared" si="5"/>
        <v>LV-BREAKER_IN_240</v>
      </c>
      <c r="R313" s="25" t="str">
        <f t="shared" ref="R313" si="8">Q313</f>
        <v>LV-BREAKER_IN_240</v>
      </c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CA313" s="62"/>
      <c r="CB313" s="54"/>
      <c r="CC313" s="32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67"/>
      <c r="CV313" s="110">
        <v>240</v>
      </c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  <c r="DS313" s="67"/>
    </row>
    <row r="314" spans="1:123">
      <c r="A314" s="25"/>
      <c r="B314" s="25"/>
      <c r="C314" s="25"/>
      <c r="D314" s="25"/>
      <c r="E314" s="25"/>
      <c r="F314" s="25"/>
      <c r="G314" s="25"/>
      <c r="H314" s="25"/>
      <c r="I314" s="28"/>
      <c r="J314" s="28"/>
      <c r="K314" s="28"/>
      <c r="L314" s="28"/>
      <c r="M314" s="28"/>
      <c r="N314" s="28"/>
      <c r="O314" s="28"/>
      <c r="P314" s="28"/>
      <c r="Q314" s="25" t="str">
        <f t="shared" si="5"/>
        <v>LV-BREAKER_IN_415</v>
      </c>
      <c r="R314" s="25" t="str">
        <f t="shared" ref="R314" si="9">Q314</f>
        <v>LV-BREAKER_IN_415</v>
      </c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CA314" s="62"/>
      <c r="CB314" s="54"/>
      <c r="CC314" s="32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67"/>
      <c r="CV314" s="111">
        <v>415</v>
      </c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  <c r="DS314" s="67"/>
    </row>
    <row r="315" spans="1:123">
      <c r="A315" s="25"/>
      <c r="B315" s="25"/>
      <c r="C315" s="25" t="s">
        <v>201</v>
      </c>
      <c r="D315" s="25" t="s">
        <v>147</v>
      </c>
      <c r="E315" s="25"/>
      <c r="F315" s="25" t="s">
        <v>148</v>
      </c>
      <c r="G315" s="25" t="s">
        <v>148</v>
      </c>
      <c r="H315" s="1"/>
      <c r="I315" s="28"/>
      <c r="J315" s="28"/>
      <c r="K315" s="28"/>
      <c r="L315" s="28"/>
      <c r="M315" s="28"/>
      <c r="N315" s="28"/>
      <c r="O315" s="28"/>
      <c r="P315" s="28"/>
      <c r="Q315" s="25"/>
      <c r="R315" s="25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CA315" s="62"/>
      <c r="CB315" s="54"/>
      <c r="CC315" s="32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67"/>
      <c r="CV315" s="50" t="s">
        <v>202</v>
      </c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  <c r="DS315" s="67"/>
    </row>
    <row r="316" spans="1:123">
      <c r="A316" s="25"/>
      <c r="B316" s="25"/>
      <c r="C316" s="25"/>
      <c r="D316" s="25"/>
      <c r="E316" s="25"/>
      <c r="F316" s="25"/>
      <c r="G316" s="25"/>
      <c r="H316" s="28"/>
      <c r="I316" s="28"/>
      <c r="J316" s="28"/>
      <c r="K316" s="28"/>
      <c r="L316" s="28"/>
      <c r="M316" s="28"/>
      <c r="N316" s="28"/>
      <c r="O316" s="28"/>
      <c r="P316" s="28"/>
      <c r="Q316" s="25" t="s">
        <v>203</v>
      </c>
      <c r="R316" s="25" t="s">
        <v>203</v>
      </c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CA316" s="62"/>
      <c r="CB316" s="54"/>
      <c r="CC316" s="53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67"/>
      <c r="CV316" s="50" t="s">
        <v>196</v>
      </c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  <c r="DS316" s="67"/>
    </row>
    <row r="317" spans="1:123">
      <c r="A317" s="25"/>
      <c r="B317" s="25"/>
      <c r="C317" s="25"/>
      <c r="D317" s="25"/>
      <c r="E317" s="25"/>
      <c r="F317" s="25"/>
      <c r="G317" s="25"/>
      <c r="H317" s="28"/>
      <c r="I317" s="28"/>
      <c r="J317" s="28"/>
      <c r="K317" s="28"/>
      <c r="L317" s="28"/>
      <c r="M317" s="28"/>
      <c r="N317" s="28"/>
      <c r="O317" s="28"/>
      <c r="P317" s="28"/>
      <c r="Q317" s="25" t="s">
        <v>204</v>
      </c>
      <c r="R317" s="25" t="s">
        <v>204</v>
      </c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CA317" s="62"/>
      <c r="CB317" s="54"/>
      <c r="CC317" s="32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67"/>
      <c r="CV317" s="50" t="s">
        <v>200</v>
      </c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  <c r="DS317" s="67"/>
    </row>
    <row r="318" spans="1:123">
      <c r="A318" s="29"/>
      <c r="B318" s="29"/>
      <c r="C318" s="30"/>
      <c r="D318" s="30"/>
      <c r="E318" s="31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5" t="s">
        <v>205</v>
      </c>
      <c r="R318" s="25" t="s">
        <v>205</v>
      </c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CA318" s="62"/>
      <c r="CB318" s="54"/>
      <c r="CC318" s="32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67"/>
      <c r="CV318" s="50" t="s">
        <v>206</v>
      </c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  <c r="DS318" s="67"/>
    </row>
    <row r="319" spans="1:123">
      <c r="A319" s="29"/>
      <c r="B319" s="29"/>
      <c r="C319" s="30"/>
      <c r="D319" s="30"/>
      <c r="E319" s="31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5" t="s">
        <v>207</v>
      </c>
      <c r="R319" s="25" t="s">
        <v>207</v>
      </c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CA319" s="62"/>
      <c r="CB319" s="54"/>
      <c r="CC319" s="32"/>
      <c r="CD319" s="32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67"/>
      <c r="CV319" s="50" t="s">
        <v>208</v>
      </c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  <c r="DS319" s="67"/>
    </row>
    <row r="320" spans="1:123">
      <c r="A320" s="29"/>
      <c r="B320" s="29"/>
      <c r="C320" s="29" t="s">
        <v>209</v>
      </c>
      <c r="D320" s="29" t="s">
        <v>147</v>
      </c>
      <c r="E320" s="32"/>
      <c r="F320" s="28" t="s">
        <v>148</v>
      </c>
      <c r="G320" s="28" t="s">
        <v>148</v>
      </c>
      <c r="H320" s="28"/>
      <c r="I320" s="28"/>
      <c r="J320" s="28"/>
      <c r="K320" s="28"/>
      <c r="L320" s="28"/>
      <c r="M320" s="28"/>
      <c r="N320" s="28"/>
      <c r="O320" s="28"/>
      <c r="P320" s="2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0"/>
      <c r="CA320" s="62"/>
      <c r="CB320" s="54"/>
      <c r="CC320" s="31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67"/>
      <c r="CV320" s="67" t="s">
        <v>210</v>
      </c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  <c r="DS320" s="67"/>
    </row>
    <row r="321" spans="1:123">
      <c r="A321" s="29"/>
      <c r="B321" s="29"/>
      <c r="C321" s="29"/>
      <c r="D321" s="29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50" t="s">
        <v>211</v>
      </c>
      <c r="R321" s="50" t="s">
        <v>211</v>
      </c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0"/>
      <c r="CA321" s="62"/>
      <c r="CB321" s="54"/>
      <c r="CC321" s="32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67"/>
      <c r="CV321" s="67" t="s">
        <v>212</v>
      </c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  <c r="DS321" s="67"/>
    </row>
    <row r="322" spans="1:123">
      <c r="A322" s="29"/>
      <c r="B322" s="29"/>
      <c r="C322" s="29"/>
      <c r="D322" s="29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50" t="s">
        <v>213</v>
      </c>
      <c r="R322" s="50" t="s">
        <v>213</v>
      </c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0"/>
      <c r="CA322" s="62"/>
      <c r="CB322" s="54"/>
      <c r="CC322" s="32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67"/>
      <c r="CV322" s="67" t="s">
        <v>214</v>
      </c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  <c r="DS322" s="67"/>
    </row>
    <row r="323" spans="1:123">
      <c r="A323" s="29"/>
      <c r="B323" s="29"/>
      <c r="C323" s="29"/>
      <c r="D323" s="29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50" t="s">
        <v>215</v>
      </c>
      <c r="R323" s="50" t="s">
        <v>215</v>
      </c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0"/>
      <c r="CA323" s="62"/>
      <c r="CB323" s="54"/>
      <c r="CC323" s="31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67"/>
      <c r="CV323" s="67" t="s">
        <v>216</v>
      </c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  <c r="DS323" s="67"/>
    </row>
    <row r="324" spans="1:123">
      <c r="A324" s="29"/>
      <c r="B324" s="29"/>
      <c r="C324" s="29"/>
      <c r="D324" s="29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50" t="s">
        <v>217</v>
      </c>
      <c r="R324" s="50" t="s">
        <v>217</v>
      </c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0"/>
      <c r="CA324" s="62"/>
      <c r="CB324" s="54"/>
      <c r="CC324" s="32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67"/>
      <c r="CV324" s="67" t="s">
        <v>218</v>
      </c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  <c r="DS324" s="67"/>
    </row>
    <row r="325" spans="1:123">
      <c r="A325" s="29"/>
      <c r="B325" s="29"/>
      <c r="C325" s="29"/>
      <c r="D325" s="29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50" t="s">
        <v>219</v>
      </c>
      <c r="R325" s="50" t="s">
        <v>219</v>
      </c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0"/>
      <c r="CA325" s="62"/>
      <c r="CB325" s="54"/>
      <c r="CC325" s="32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67"/>
      <c r="CV325" s="67" t="s">
        <v>220</v>
      </c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  <c r="DS325" s="67"/>
    </row>
    <row r="326" spans="1:123">
      <c r="A326" s="29"/>
      <c r="B326" s="29"/>
      <c r="C326" s="30"/>
      <c r="D326" s="30"/>
      <c r="E326" s="31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50" t="s">
        <v>221</v>
      </c>
      <c r="R326" s="50" t="s">
        <v>221</v>
      </c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0"/>
      <c r="CA326" s="62"/>
      <c r="CB326" s="54"/>
      <c r="CC326" s="53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67"/>
      <c r="CV326" s="67" t="s">
        <v>222</v>
      </c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  <c r="DS326" s="67"/>
    </row>
    <row r="327" spans="1:123">
      <c r="A327" s="29"/>
      <c r="B327" s="29"/>
      <c r="C327" s="30"/>
      <c r="D327" s="30"/>
      <c r="E327" s="31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5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0"/>
      <c r="CA327" s="62"/>
      <c r="CB327" s="54"/>
      <c r="CC327" s="32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  <c r="DS327" s="67"/>
    </row>
    <row r="328" spans="1:123">
      <c r="A328" s="29"/>
      <c r="B328" s="29"/>
      <c r="C328" s="30"/>
      <c r="D328" s="30"/>
      <c r="E328" s="31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0"/>
      <c r="CA328" s="62"/>
      <c r="CB328" s="54"/>
      <c r="CC328" s="32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  <c r="DS328" s="67"/>
    </row>
    <row r="329" spans="1:123">
      <c r="A329" s="29"/>
      <c r="B329" s="29"/>
      <c r="C329" s="30"/>
      <c r="D329" s="30"/>
      <c r="E329" s="31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5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0"/>
      <c r="CA329" s="62"/>
      <c r="CB329" s="54"/>
      <c r="CC329" s="53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  <c r="DS329" s="67"/>
    </row>
    <row r="330" spans="1:123">
      <c r="A330" s="29"/>
      <c r="B330" s="29"/>
      <c r="C330" s="30"/>
      <c r="D330" s="30"/>
      <c r="E330" s="31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0"/>
      <c r="CA330" s="62"/>
      <c r="CB330" s="54"/>
      <c r="CC330" s="32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  <c r="DS330" s="67"/>
    </row>
    <row r="331" spans="1:123">
      <c r="A331" s="29"/>
      <c r="B331" s="29"/>
      <c r="C331" s="30"/>
      <c r="D331" s="30"/>
      <c r="E331" s="31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R331" s="48"/>
      <c r="S331" s="48"/>
      <c r="T331" s="51"/>
      <c r="U331" s="51"/>
      <c r="V331" s="51"/>
      <c r="W331" s="51"/>
      <c r="X331" s="51"/>
      <c r="Y331" s="51"/>
      <c r="Z331" s="51"/>
      <c r="AA331" s="51"/>
      <c r="AB331" s="51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0"/>
      <c r="CA331" s="62"/>
      <c r="CB331" s="54"/>
      <c r="CC331" s="32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  <c r="DS331" s="67"/>
    </row>
    <row r="332" spans="1:123">
      <c r="A332" s="29"/>
      <c r="B332" s="29"/>
      <c r="C332" s="30"/>
      <c r="D332" s="30"/>
      <c r="E332" s="31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5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0"/>
      <c r="CA332" s="62"/>
      <c r="CB332" s="54"/>
      <c r="CC332" s="53"/>
      <c r="CD332" s="32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  <c r="DS332" s="67"/>
    </row>
    <row r="333" spans="1:123">
      <c r="A333" s="29"/>
      <c r="B333" s="29"/>
      <c r="C333" s="30"/>
      <c r="D333" s="30"/>
      <c r="E333" s="31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0"/>
      <c r="CA333" s="62"/>
      <c r="CB333" s="54"/>
      <c r="CC333" s="32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  <c r="DS333" s="67"/>
    </row>
    <row r="334" spans="1:123">
      <c r="A334" s="29"/>
      <c r="B334" s="29"/>
      <c r="C334" s="30"/>
      <c r="D334" s="30"/>
      <c r="E334" s="31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0"/>
      <c r="CA334" s="62"/>
      <c r="CB334" s="54"/>
      <c r="CC334" s="32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  <c r="DS334" s="67"/>
    </row>
    <row r="335" spans="1:123">
      <c r="A335" s="29"/>
      <c r="B335" s="29"/>
      <c r="C335" s="30"/>
      <c r="D335" s="30"/>
      <c r="E335" s="31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0"/>
      <c r="CA335" s="62"/>
      <c r="CB335" s="54"/>
      <c r="CC335" s="53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  <c r="DS335" s="67"/>
    </row>
    <row r="336" spans="1:123">
      <c r="A336" s="29"/>
      <c r="B336" s="29"/>
      <c r="C336" s="30"/>
      <c r="D336" s="30"/>
      <c r="E336" s="31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0"/>
      <c r="CA336" s="62"/>
      <c r="CB336" s="54"/>
      <c r="CC336" s="32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  <c r="DS336" s="67"/>
    </row>
    <row r="337" spans="1:123">
      <c r="A337" s="29"/>
      <c r="B337" s="29"/>
      <c r="C337" s="30"/>
      <c r="D337" s="30"/>
      <c r="E337" s="31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0"/>
      <c r="CA337" s="62"/>
      <c r="CB337" s="54"/>
      <c r="CC337" s="32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  <c r="DS337" s="67"/>
    </row>
    <row r="338" spans="1:123">
      <c r="A338" s="29"/>
      <c r="B338" s="29"/>
      <c r="C338" s="30"/>
      <c r="D338" s="30"/>
      <c r="E338" s="31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0"/>
      <c r="CA338" s="62"/>
      <c r="CB338" s="54"/>
      <c r="CC338" s="53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  <c r="DS338" s="67"/>
    </row>
    <row r="339" spans="1:123">
      <c r="A339" s="29"/>
      <c r="B339" s="29"/>
      <c r="C339" s="30"/>
      <c r="D339" s="30"/>
      <c r="E339" s="31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7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0"/>
      <c r="CA339" s="62"/>
      <c r="CB339" s="54"/>
      <c r="CC339" s="32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  <c r="DS339" s="67"/>
    </row>
    <row r="340" spans="1:123">
      <c r="A340" s="29"/>
      <c r="B340" s="29"/>
      <c r="C340" s="30"/>
      <c r="D340" s="30"/>
      <c r="E340" s="31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0"/>
      <c r="CA340" s="62"/>
      <c r="CB340" s="54"/>
      <c r="CC340" s="32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  <c r="DS340" s="67"/>
    </row>
    <row r="341" spans="1:123">
      <c r="A341" s="29"/>
      <c r="B341" s="29"/>
      <c r="C341" s="30"/>
      <c r="D341" s="30"/>
      <c r="E341" s="31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0"/>
      <c r="CA341" s="62"/>
      <c r="CB341" s="54"/>
      <c r="CC341" s="32"/>
      <c r="CD341" s="32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  <c r="DS341" s="67"/>
    </row>
    <row r="342" spans="1:123">
      <c r="A342" s="29"/>
      <c r="B342" s="29"/>
      <c r="C342" s="30"/>
      <c r="D342" s="30"/>
      <c r="E342" s="31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0"/>
      <c r="CA342" s="62"/>
      <c r="CB342" s="54"/>
      <c r="CC342" s="53"/>
      <c r="CD342" s="32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  <c r="DS342" s="67"/>
    </row>
    <row r="343" spans="1:123">
      <c r="A343" s="29"/>
      <c r="B343" s="29"/>
      <c r="C343" s="30"/>
      <c r="D343" s="30"/>
      <c r="E343" s="31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7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0"/>
      <c r="CA343" s="62"/>
      <c r="CB343" s="54"/>
      <c r="CC343" s="32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  <c r="DS343" s="67"/>
    </row>
    <row r="344" spans="1:123">
      <c r="A344" s="29"/>
      <c r="B344" s="29"/>
      <c r="C344" s="30"/>
      <c r="D344" s="30"/>
      <c r="E344" s="31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0"/>
      <c r="CA344" s="62"/>
      <c r="CB344" s="54"/>
      <c r="CC344" s="32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  <c r="DS344" s="67"/>
    </row>
    <row r="345" spans="1:123">
      <c r="A345" s="29"/>
      <c r="B345" s="29"/>
      <c r="C345" s="30"/>
      <c r="D345" s="30"/>
      <c r="E345" s="31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0"/>
      <c r="CA345" s="62"/>
      <c r="CB345" s="54"/>
      <c r="CC345" s="53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  <c r="DS345" s="67"/>
    </row>
    <row r="346" spans="1:123">
      <c r="A346" s="29"/>
      <c r="B346" s="29"/>
      <c r="C346" s="30"/>
      <c r="D346" s="30"/>
      <c r="E346" s="31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5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0"/>
      <c r="CA346" s="62"/>
      <c r="CB346" s="54"/>
      <c r="CC346" s="32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  <c r="DS346" s="67"/>
    </row>
    <row r="347" spans="1:123">
      <c r="A347" s="29"/>
      <c r="B347" s="29"/>
      <c r="C347" s="30"/>
      <c r="D347" s="30"/>
      <c r="E347" s="31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0"/>
      <c r="CA347" s="62"/>
      <c r="CB347" s="54"/>
      <c r="CC347" s="32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  <c r="DS347" s="67"/>
    </row>
    <row r="348" spans="1:123">
      <c r="A348" s="29"/>
      <c r="B348" s="29"/>
      <c r="C348" s="30"/>
      <c r="D348" s="30"/>
      <c r="E348" s="31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0"/>
      <c r="CA348" s="62"/>
      <c r="CB348" s="54"/>
      <c r="CC348" s="53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  <c r="DS348" s="67"/>
    </row>
    <row r="349" spans="1:123">
      <c r="A349" s="29"/>
      <c r="B349" s="29"/>
      <c r="C349" s="30"/>
      <c r="D349" s="30"/>
      <c r="E349" s="31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R349" s="48"/>
      <c r="S349" s="48"/>
      <c r="T349" s="48"/>
      <c r="U349" s="51"/>
      <c r="V349" s="51"/>
      <c r="W349" s="51"/>
      <c r="X349" s="51"/>
      <c r="Y349" s="51"/>
      <c r="Z349" s="51"/>
      <c r="AA349" s="51"/>
      <c r="AB349" s="51"/>
      <c r="AC349" s="48"/>
      <c r="AD349" s="51"/>
      <c r="AE349" s="51"/>
      <c r="AF349" s="51"/>
      <c r="AG349" s="51"/>
      <c r="AH349" s="51"/>
      <c r="AI349" s="51"/>
      <c r="AJ349" s="51"/>
      <c r="AK349" s="51"/>
      <c r="AL349" s="51"/>
      <c r="AM349" s="48"/>
      <c r="AN349" s="48"/>
      <c r="AO349" s="48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0"/>
      <c r="CA349" s="62"/>
      <c r="CB349" s="54"/>
      <c r="CC349" s="32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  <c r="DS349" s="67"/>
    </row>
    <row r="350" spans="1:123">
      <c r="A350" s="29"/>
      <c r="B350" s="29"/>
      <c r="C350" s="30"/>
      <c r="D350" s="30"/>
      <c r="E350" s="31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72"/>
      <c r="R350" s="48"/>
      <c r="S350" s="48"/>
      <c r="T350" s="51"/>
      <c r="U350" s="51"/>
      <c r="V350" s="51"/>
      <c r="W350" s="51"/>
      <c r="X350" s="51"/>
      <c r="Y350" s="51"/>
      <c r="Z350" s="51"/>
      <c r="AA350" s="51"/>
      <c r="AB350" s="51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0"/>
      <c r="CA350" s="62"/>
      <c r="CB350" s="54"/>
      <c r="CC350" s="32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  <c r="DS350" s="67"/>
    </row>
    <row r="351" spans="1:123">
      <c r="A351" s="29"/>
      <c r="B351" s="29"/>
      <c r="C351" s="30"/>
      <c r="D351" s="30"/>
      <c r="E351" s="31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0"/>
      <c r="CA351" s="62"/>
      <c r="CB351" s="54"/>
      <c r="CC351" s="32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  <c r="DS351" s="67"/>
    </row>
    <row r="352" spans="1:123">
      <c r="A352" s="29"/>
      <c r="B352" s="29"/>
      <c r="C352" s="30"/>
      <c r="D352" s="30"/>
      <c r="E352" s="31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0"/>
      <c r="CA352" s="62"/>
      <c r="CB352" s="54"/>
      <c r="CC352" s="53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  <c r="DS352" s="67"/>
    </row>
    <row r="353" spans="1:123">
      <c r="A353" s="29"/>
      <c r="B353" s="29"/>
      <c r="C353" s="30"/>
      <c r="D353" s="30"/>
      <c r="E353" s="31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0"/>
      <c r="CA353" s="62"/>
      <c r="CB353" s="54"/>
      <c r="CC353" s="32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  <c r="DS353" s="67"/>
    </row>
    <row r="354" spans="1:123">
      <c r="A354" s="29"/>
      <c r="B354" s="29"/>
      <c r="C354" s="30"/>
      <c r="D354" s="30"/>
      <c r="E354" s="31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0"/>
      <c r="CA354" s="62"/>
      <c r="CB354" s="54"/>
      <c r="CC354" s="32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  <c r="DS354" s="67"/>
    </row>
    <row r="355" spans="1:123">
      <c r="A355" s="29"/>
      <c r="B355" s="29"/>
      <c r="C355" s="30"/>
      <c r="D355" s="30"/>
      <c r="E355" s="31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5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0"/>
      <c r="CA355" s="62"/>
      <c r="CB355" s="54"/>
      <c r="CC355" s="53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  <c r="DS355" s="67"/>
    </row>
    <row r="356" spans="1:123">
      <c r="A356" s="29"/>
      <c r="B356" s="29"/>
      <c r="C356" s="30"/>
      <c r="D356" s="30"/>
      <c r="E356" s="31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46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0"/>
      <c r="CA356" s="62"/>
      <c r="CB356" s="54"/>
      <c r="CC356" s="32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  <c r="DS356" s="67"/>
    </row>
    <row r="357" spans="1:123">
      <c r="A357" s="29"/>
      <c r="B357" s="29"/>
      <c r="C357" s="30"/>
      <c r="D357" s="30"/>
      <c r="E357" s="31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46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0"/>
      <c r="CA357" s="62"/>
      <c r="CB357" s="54"/>
      <c r="CC357" s="32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  <c r="DS357" s="67"/>
    </row>
    <row r="358" spans="1:123">
      <c r="A358" s="29"/>
      <c r="B358" s="29"/>
      <c r="C358" s="30"/>
      <c r="D358" s="30"/>
      <c r="E358" s="31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46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0"/>
      <c r="CA358" s="62"/>
      <c r="CB358" s="54"/>
      <c r="CC358" s="53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  <c r="DS358" s="67"/>
    </row>
    <row r="359" spans="1:123">
      <c r="A359" s="29"/>
      <c r="B359" s="29"/>
      <c r="C359" s="30"/>
      <c r="D359" s="30"/>
      <c r="E359" s="31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46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0"/>
      <c r="CA359" s="62"/>
      <c r="CB359" s="54"/>
      <c r="CC359" s="32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  <c r="DS359" s="67"/>
    </row>
    <row r="360" spans="1:123">
      <c r="A360" s="29"/>
      <c r="B360" s="29"/>
      <c r="C360" s="30"/>
      <c r="D360" s="30"/>
      <c r="E360" s="31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46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0"/>
      <c r="CA360" s="62"/>
      <c r="CB360" s="54"/>
      <c r="CC360" s="32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  <c r="DS360" s="67"/>
    </row>
    <row r="361" spans="1:123">
      <c r="A361" s="29"/>
      <c r="B361" s="29"/>
      <c r="C361" s="30"/>
      <c r="D361" s="30"/>
      <c r="E361" s="31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46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0"/>
      <c r="CA361" s="62"/>
      <c r="CB361" s="54"/>
      <c r="CC361" s="53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  <c r="DS361" s="67"/>
    </row>
    <row r="362" spans="1:123">
      <c r="A362" s="29"/>
      <c r="B362" s="29"/>
      <c r="C362" s="30"/>
      <c r="D362" s="30"/>
      <c r="E362" s="31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46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0"/>
      <c r="CA362" s="62"/>
      <c r="CB362" s="54"/>
      <c r="CC362" s="32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  <c r="DS362" s="67"/>
    </row>
    <row r="363" spans="1:123">
      <c r="A363" s="29"/>
      <c r="B363" s="29"/>
      <c r="C363" s="30"/>
      <c r="D363" s="30"/>
      <c r="E363" s="31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46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0"/>
      <c r="CA363" s="62"/>
      <c r="CB363" s="54"/>
      <c r="CC363" s="32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  <c r="DS363" s="67"/>
    </row>
    <row r="364" spans="1:123">
      <c r="A364" s="29"/>
      <c r="B364" s="29"/>
      <c r="C364" s="30"/>
      <c r="D364" s="30"/>
      <c r="E364" s="31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46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0"/>
      <c r="CA364" s="62"/>
      <c r="CB364" s="54"/>
      <c r="CC364" s="73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  <c r="DS364" s="67"/>
    </row>
    <row r="365" spans="1:123">
      <c r="A365" s="29"/>
      <c r="B365" s="29"/>
      <c r="C365" s="30"/>
      <c r="D365" s="30"/>
      <c r="E365" s="31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46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0"/>
      <c r="CA365" s="62"/>
      <c r="CB365" s="54"/>
      <c r="CC365" s="32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  <c r="DS365" s="67"/>
    </row>
    <row r="366" spans="1:123">
      <c r="A366" s="29"/>
      <c r="B366" s="29"/>
      <c r="C366" s="30"/>
      <c r="D366" s="30"/>
      <c r="E366" s="31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46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0"/>
      <c r="CA366" s="62"/>
      <c r="CB366" s="54"/>
      <c r="CC366" s="32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  <c r="DS366" s="67"/>
    </row>
    <row r="367" spans="1:123">
      <c r="A367" s="29"/>
      <c r="B367" s="29"/>
      <c r="C367" s="30"/>
      <c r="D367" s="30"/>
      <c r="E367" s="31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46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0"/>
      <c r="CA367" s="62"/>
      <c r="CB367" s="54"/>
      <c r="CC367" s="53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  <c r="DS367" s="67"/>
    </row>
    <row r="368" spans="1:123">
      <c r="A368" s="29"/>
      <c r="B368" s="29"/>
      <c r="C368" s="30"/>
      <c r="D368" s="30"/>
      <c r="E368" s="31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46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0"/>
      <c r="CA368" s="62"/>
      <c r="CB368" s="54"/>
      <c r="CC368" s="32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  <c r="DS368" s="67"/>
    </row>
    <row r="369" spans="1:123">
      <c r="A369" s="29"/>
      <c r="B369" s="29"/>
      <c r="C369" s="30"/>
      <c r="D369" s="30"/>
      <c r="E369" s="31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46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0"/>
      <c r="CA369" s="62"/>
      <c r="CB369" s="54"/>
      <c r="CC369" s="32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  <c r="DS369" s="67"/>
    </row>
    <row r="370" spans="1:123">
      <c r="A370" s="29"/>
      <c r="B370" s="29"/>
      <c r="C370" s="30"/>
      <c r="D370" s="30"/>
      <c r="E370" s="31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46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0"/>
      <c r="CA370" s="62"/>
      <c r="CB370" s="54"/>
      <c r="CC370" s="73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  <c r="DS370" s="67"/>
    </row>
    <row r="371" spans="1:123">
      <c r="A371" s="29"/>
      <c r="B371" s="29"/>
      <c r="C371" s="30"/>
      <c r="D371" s="30"/>
      <c r="E371" s="31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46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0"/>
      <c r="CA371" s="62"/>
      <c r="CB371" s="54"/>
      <c r="CC371" s="32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  <c r="DS371" s="67"/>
    </row>
    <row r="372" spans="1:123">
      <c r="A372" s="29"/>
      <c r="B372" s="29"/>
      <c r="C372" s="30"/>
      <c r="D372" s="30"/>
      <c r="E372" s="31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46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0"/>
      <c r="CA372" s="62"/>
      <c r="CB372" s="54"/>
      <c r="CC372" s="32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  <c r="DS372" s="67"/>
    </row>
    <row r="373" spans="1:123">
      <c r="A373" s="29"/>
      <c r="B373" s="29"/>
      <c r="C373" s="30"/>
      <c r="D373" s="30"/>
      <c r="E373" s="31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46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0"/>
      <c r="CA373" s="62"/>
      <c r="CB373" s="54"/>
      <c r="CC373" s="53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  <c r="DS373" s="67"/>
    </row>
    <row r="374" spans="1:123">
      <c r="A374" s="29"/>
      <c r="B374" s="29"/>
      <c r="C374" s="30"/>
      <c r="D374" s="30"/>
      <c r="E374" s="31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46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0"/>
      <c r="CA374" s="62"/>
      <c r="CB374" s="54"/>
      <c r="CC374" s="32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  <c r="DS374" s="67"/>
    </row>
    <row r="375" spans="1:123">
      <c r="A375" s="29"/>
      <c r="B375" s="29"/>
      <c r="C375" s="30"/>
      <c r="D375" s="30"/>
      <c r="E375" s="31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46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0"/>
      <c r="CA375" s="62"/>
      <c r="CB375" s="54"/>
      <c r="CC375" s="32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  <c r="DS375" s="67"/>
    </row>
    <row r="376" spans="1:123">
      <c r="A376" s="29"/>
      <c r="B376" s="29"/>
      <c r="C376" s="30"/>
      <c r="D376" s="30"/>
      <c r="E376" s="31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46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0"/>
      <c r="CA376" s="62"/>
      <c r="CB376" s="54"/>
      <c r="CC376" s="32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  <c r="DS376" s="67"/>
    </row>
    <row r="377" spans="1:123">
      <c r="A377" s="29"/>
      <c r="B377" s="29"/>
      <c r="C377" s="30"/>
      <c r="D377" s="30"/>
      <c r="E377" s="31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46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0"/>
      <c r="CA377" s="62"/>
      <c r="CB377" s="54"/>
      <c r="CC377" s="53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  <c r="DS377" s="67"/>
    </row>
    <row r="378" spans="1:123">
      <c r="A378" s="29"/>
      <c r="B378" s="29"/>
      <c r="C378" s="30"/>
      <c r="D378" s="30"/>
      <c r="E378" s="31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46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0"/>
      <c r="CA378" s="62"/>
      <c r="CB378" s="54"/>
      <c r="CC378" s="32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  <c r="DS378" s="67"/>
    </row>
    <row r="379" spans="1:123">
      <c r="A379" s="29"/>
      <c r="B379" s="29"/>
      <c r="C379" s="30"/>
      <c r="D379" s="30"/>
      <c r="E379" s="31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46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0"/>
      <c r="CA379" s="62"/>
      <c r="CB379" s="54"/>
      <c r="CC379" s="32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  <c r="DS379" s="67"/>
    </row>
    <row r="380" spans="1:123">
      <c r="A380" s="29"/>
      <c r="B380" s="29"/>
      <c r="C380" s="30"/>
      <c r="D380" s="30"/>
      <c r="E380" s="31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46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0"/>
      <c r="CA380" s="62"/>
      <c r="CB380" s="54"/>
      <c r="CC380" s="53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  <c r="DS380" s="67"/>
    </row>
    <row r="381" spans="1:123">
      <c r="A381" s="29"/>
      <c r="B381" s="29"/>
      <c r="C381" s="30"/>
      <c r="D381" s="30"/>
      <c r="E381" s="31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46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0"/>
      <c r="CA381" s="62"/>
      <c r="CB381" s="54"/>
      <c r="CC381" s="32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  <c r="DS381" s="67"/>
    </row>
    <row r="382" spans="1:123">
      <c r="A382" s="29"/>
      <c r="B382" s="29"/>
      <c r="C382" s="30"/>
      <c r="D382" s="30"/>
      <c r="E382" s="31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46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0"/>
      <c r="CA382" s="62"/>
      <c r="CB382" s="54"/>
      <c r="CC382" s="32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  <c r="DS382" s="67"/>
    </row>
    <row r="383" spans="1:123">
      <c r="A383" s="29"/>
      <c r="B383" s="29"/>
      <c r="C383" s="30"/>
      <c r="D383" s="30"/>
      <c r="E383" s="31"/>
      <c r="F383" s="71"/>
      <c r="G383" s="71"/>
      <c r="H383" s="71"/>
      <c r="I383" s="54"/>
      <c r="J383" s="54"/>
      <c r="K383" s="54"/>
      <c r="L383" s="54"/>
      <c r="M383" s="54"/>
      <c r="N383" s="54"/>
      <c r="O383" s="54"/>
      <c r="P383" s="54"/>
      <c r="Q383" s="46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0"/>
      <c r="CA383" s="62"/>
      <c r="CB383" s="54"/>
      <c r="CC383" s="53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  <c r="DS383" s="67"/>
    </row>
    <row r="384" spans="1:123">
      <c r="A384" s="29"/>
      <c r="B384" s="29"/>
      <c r="C384" s="30"/>
      <c r="D384" s="67"/>
      <c r="E384" s="54"/>
      <c r="F384" s="54"/>
      <c r="G384" s="54"/>
      <c r="H384" s="54"/>
      <c r="I384" s="28"/>
      <c r="J384" s="28"/>
      <c r="K384" s="28"/>
      <c r="L384" s="28"/>
      <c r="M384" s="28"/>
      <c r="N384" s="28"/>
      <c r="O384" s="28"/>
      <c r="P384" s="28"/>
      <c r="Q384" s="46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0"/>
      <c r="CA384" s="62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  <c r="DS384" s="67"/>
    </row>
    <row r="385" spans="1:123">
      <c r="A385" s="29"/>
      <c r="B385" s="29"/>
      <c r="C385" s="30"/>
      <c r="D385" s="67"/>
      <c r="E385" s="54"/>
      <c r="F385" s="54"/>
      <c r="G385" s="54"/>
      <c r="H385" s="54"/>
      <c r="I385" s="28"/>
      <c r="J385" s="28"/>
      <c r="K385" s="28"/>
      <c r="L385" s="28"/>
      <c r="M385" s="28"/>
      <c r="N385" s="28"/>
      <c r="O385" s="28"/>
      <c r="P385" s="28"/>
      <c r="Q385" s="46"/>
      <c r="R385" s="52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0"/>
      <c r="CA385" s="62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  <c r="DS385" s="67"/>
    </row>
    <row r="386" spans="1:123">
      <c r="A386" s="29"/>
      <c r="B386" s="29"/>
      <c r="C386" s="30"/>
      <c r="D386" s="30"/>
      <c r="E386" s="31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46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0"/>
      <c r="CA386" s="62"/>
      <c r="CB386" s="54"/>
      <c r="CC386" s="53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  <c r="DS386" s="67"/>
    </row>
    <row r="387" spans="1:123">
      <c r="A387" s="29"/>
      <c r="B387" s="29"/>
      <c r="C387" s="30"/>
      <c r="D387" s="30"/>
      <c r="E387" s="31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46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0"/>
      <c r="CA387" s="62"/>
      <c r="CB387" s="54"/>
      <c r="CC387" s="32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  <c r="DS387" s="67"/>
    </row>
    <row r="388" spans="1:123">
      <c r="A388" s="29"/>
      <c r="B388" s="29"/>
      <c r="C388" s="30"/>
      <c r="D388" s="30"/>
      <c r="E388" s="31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46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0"/>
      <c r="CA388" s="62"/>
      <c r="CB388" s="54"/>
      <c r="CC388" s="32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  <c r="DS388" s="67"/>
    </row>
    <row r="389" spans="1:123">
      <c r="A389" s="29"/>
      <c r="B389" s="29"/>
      <c r="C389" s="30"/>
      <c r="D389" s="30"/>
      <c r="E389" s="31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46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0"/>
      <c r="CA389" s="62"/>
      <c r="CB389" s="54"/>
      <c r="CC389" s="53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  <c r="DS389" s="67"/>
    </row>
    <row r="390" spans="1:123">
      <c r="A390" s="29"/>
      <c r="B390" s="29"/>
      <c r="C390" s="30"/>
      <c r="D390" s="30"/>
      <c r="E390" s="31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46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0"/>
      <c r="CA390" s="62"/>
      <c r="CB390" s="54"/>
      <c r="CC390" s="32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  <c r="DS390" s="67"/>
    </row>
    <row r="391" spans="1:123">
      <c r="A391" s="29"/>
      <c r="B391" s="29"/>
      <c r="C391" s="30"/>
      <c r="D391" s="30"/>
      <c r="E391" s="31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46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0"/>
      <c r="CA391" s="62"/>
      <c r="CB391" s="54"/>
      <c r="CC391" s="32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  <c r="DS391" s="67"/>
    </row>
    <row r="392" spans="1:123">
      <c r="A392" s="29"/>
      <c r="B392" s="29"/>
      <c r="C392" s="30"/>
      <c r="D392" s="30"/>
      <c r="E392" s="31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46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0"/>
      <c r="CA392" s="62"/>
      <c r="CB392" s="54"/>
      <c r="CC392" s="32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  <c r="DS392" s="67"/>
    </row>
    <row r="393" spans="1:123">
      <c r="A393" s="29"/>
      <c r="B393" s="29"/>
      <c r="C393" s="30"/>
      <c r="D393" s="30"/>
      <c r="E393" s="31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46"/>
      <c r="R393" s="52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0"/>
      <c r="CA393" s="62"/>
      <c r="CB393" s="54"/>
      <c r="CC393" s="32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  <c r="DS393" s="67"/>
    </row>
    <row r="394" spans="1:123">
      <c r="A394" s="29"/>
      <c r="B394" s="29"/>
      <c r="C394" s="30"/>
      <c r="D394" s="30"/>
      <c r="E394" s="31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46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0"/>
      <c r="CA394" s="62"/>
      <c r="CB394" s="54"/>
      <c r="CC394" s="53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  <c r="DS394" s="67"/>
    </row>
    <row r="395" spans="1:123">
      <c r="A395" s="29"/>
      <c r="B395" s="29"/>
      <c r="C395" s="30"/>
      <c r="D395" s="30"/>
      <c r="E395" s="31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46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0"/>
      <c r="CA395" s="62"/>
      <c r="CB395" s="54"/>
      <c r="CC395" s="32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  <c r="DS395" s="67"/>
    </row>
    <row r="396" spans="1:123">
      <c r="A396" s="29"/>
      <c r="B396" s="29"/>
      <c r="C396" s="30"/>
      <c r="D396" s="30"/>
      <c r="E396" s="31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46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0"/>
      <c r="CA396" s="62"/>
      <c r="CB396" s="54"/>
      <c r="CC396" s="32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  <c r="DS396" s="67"/>
    </row>
    <row r="397" spans="1:123">
      <c r="A397" s="29"/>
      <c r="B397" s="29"/>
      <c r="C397" s="30"/>
      <c r="D397" s="30"/>
      <c r="E397" s="31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46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0"/>
      <c r="CA397" s="62"/>
      <c r="CB397" s="54"/>
      <c r="CC397" s="53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  <c r="DS397" s="67"/>
    </row>
  </sheetData>
  <autoFilter ref="A5:DT326"/>
  <dataValidations count="1">
    <dataValidation type="list" showInputMessage="1" showErrorMessage="1" errorTitle="Select from values" sqref="S6:AL397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D3" r:id="rId5" tooltip="http://www.w3.org/2000/01/rdf-schema#datatype"/>
    <hyperlink ref="G3" r:id="rId6" tooltip="http://www.inmindcomputing.com/platform/platform-schema.owl#dynamicAttributeEnumerable"/>
    <hyperlink ref="J3" r:id="rId7" tooltip="http://www.inmindcomputing.com/platform/platform-schema.owl#dynamicAttributeHidden"/>
    <hyperlink ref="R3" r:id="rId8" tooltip="http://www.inmindcomputing.com/platform/platform-schema.owl#SymbolicValue"/>
    <hyperlink ref="AW3" r:id="rId9"/>
    <hyperlink ref="DA3" r:id="rId10" tooltip="http://www.w3.org/2000/01/rdf-schema#comment"/>
    <hyperlink ref="CV3" r:id="rId11" tooltip="http://www.w3.org/2000/01/rdf-schema#label"/>
    <hyperlink ref="BK3" r:id="rId12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'[Template-Circuit breaker Master File.xlsx]Breaker Classification'!#REF!</xm:f>
          </x14:formula1>
          <xm:sqref>BJ173:BJ298 R142:R171</xm:sqref>
        </x14:dataValidation>
        <x14:dataValidation type="list" allowBlank="1" showInputMessage="1" showErrorMessage="1">
          <x14:formula1>
            <xm:f>'[Template-Circuit breaker Master File.xlsx]Breaker Classification'!#REF!</xm:f>
          </x14:formula1>
          <xm:sqref>R141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zoomScale="70" zoomScaleNormal="70" workbookViewId="0">
      <selection activeCell="C8" sqref="C8"/>
    </sheetView>
  </sheetViews>
  <sheetFormatPr defaultColWidth="9" defaultRowHeight="15"/>
  <cols>
    <col min="1" max="1" width="11.28515625" customWidth="1"/>
    <col min="2" max="2" width="10" customWidth="1"/>
    <col min="3" max="3" width="12.28515625" customWidth="1"/>
    <col min="4" max="4" width="18.7109375" customWidth="1"/>
    <col min="5" max="5" width="19.7109375" customWidth="1"/>
    <col min="6" max="6" width="16.85546875" customWidth="1"/>
    <col min="7" max="7" width="24.7109375" customWidth="1"/>
    <col min="8" max="8" width="15.42578125" customWidth="1"/>
    <col min="9" max="9" width="21.7109375" customWidth="1"/>
    <col min="10" max="10" width="15.140625" customWidth="1"/>
    <col min="11" max="11" width="14.85546875" customWidth="1"/>
    <col min="12" max="12" width="14.42578125" customWidth="1"/>
  </cols>
  <sheetData>
    <row r="1" spans="1:11" s="3" customFormat="1">
      <c r="A1" s="4" t="s">
        <v>223</v>
      </c>
      <c r="B1" s="4"/>
      <c r="C1" s="4" t="s">
        <v>148</v>
      </c>
      <c r="D1" s="5" t="s">
        <v>224</v>
      </c>
      <c r="F1" s="5"/>
      <c r="I1" s="12"/>
      <c r="J1" s="12"/>
      <c r="K1" s="12" t="s">
        <v>148</v>
      </c>
    </row>
    <row r="2" spans="1:11" s="3" customFormat="1">
      <c r="A2" s="6" t="s">
        <v>225</v>
      </c>
      <c r="B2" s="7" t="s">
        <v>226</v>
      </c>
      <c r="C2" s="7" t="s">
        <v>227</v>
      </c>
      <c r="D2" s="8" t="s">
        <v>163</v>
      </c>
      <c r="E2" s="8" t="s">
        <v>156</v>
      </c>
      <c r="F2" s="8" t="s">
        <v>166</v>
      </c>
      <c r="G2" s="8" t="s">
        <v>187</v>
      </c>
      <c r="H2" s="8" t="s">
        <v>171</v>
      </c>
      <c r="I2" s="8" t="s">
        <v>179</v>
      </c>
      <c r="J2" s="8" t="s">
        <v>193</v>
      </c>
      <c r="K2" s="8" t="s">
        <v>201</v>
      </c>
    </row>
    <row r="3" spans="1:11" s="3" customFormat="1">
      <c r="A3" s="9">
        <v>1049123</v>
      </c>
      <c r="B3" s="9">
        <v>1</v>
      </c>
      <c r="C3" s="9">
        <v>1</v>
      </c>
      <c r="D3" s="9" t="s">
        <v>165</v>
      </c>
      <c r="E3" s="9" t="s">
        <v>159</v>
      </c>
      <c r="F3" s="9" t="s">
        <v>168</v>
      </c>
      <c r="G3" s="9" t="s">
        <v>191</v>
      </c>
      <c r="H3" s="9" t="s">
        <v>178</v>
      </c>
      <c r="I3" s="9" t="s">
        <v>181</v>
      </c>
      <c r="J3" s="9" t="s">
        <v>195</v>
      </c>
      <c r="K3" s="9" t="s">
        <v>203</v>
      </c>
    </row>
    <row r="4" spans="1:11" s="3" customFormat="1">
      <c r="A4" s="9">
        <v>1071991</v>
      </c>
      <c r="B4" s="9">
        <v>1</v>
      </c>
      <c r="C4" s="9">
        <v>1</v>
      </c>
      <c r="D4" s="9" t="s">
        <v>165</v>
      </c>
      <c r="E4" s="9" t="s">
        <v>159</v>
      </c>
      <c r="F4" s="9" t="s">
        <v>168</v>
      </c>
      <c r="G4" s="9" t="s">
        <v>191</v>
      </c>
      <c r="H4" s="9" t="s">
        <v>177</v>
      </c>
      <c r="I4" s="9" t="s">
        <v>181</v>
      </c>
      <c r="J4" s="9" t="s">
        <v>199</v>
      </c>
      <c r="K4" s="9" t="s">
        <v>204</v>
      </c>
    </row>
    <row r="5" spans="1:11" s="3" customFormat="1">
      <c r="A5" s="9">
        <v>1058602</v>
      </c>
      <c r="B5" s="9">
        <v>1</v>
      </c>
      <c r="C5" s="9">
        <v>1</v>
      </c>
      <c r="D5" s="9" t="s">
        <v>165</v>
      </c>
      <c r="E5" s="9" t="s">
        <v>161</v>
      </c>
      <c r="F5" s="9" t="s">
        <v>168</v>
      </c>
      <c r="G5" s="9" t="s">
        <v>189</v>
      </c>
      <c r="H5" s="9" t="s">
        <v>176</v>
      </c>
      <c r="I5" s="9" t="s">
        <v>181</v>
      </c>
      <c r="J5" s="9" t="s">
        <v>197</v>
      </c>
      <c r="K5" s="9" t="s">
        <v>205</v>
      </c>
    </row>
    <row r="6" spans="1:11" s="3" customFormat="1">
      <c r="A6" s="9">
        <v>1088228</v>
      </c>
      <c r="B6" s="9">
        <v>1</v>
      </c>
      <c r="C6" s="9">
        <v>1</v>
      </c>
      <c r="D6" s="9" t="s">
        <v>165</v>
      </c>
      <c r="E6" s="9" t="s">
        <v>161</v>
      </c>
      <c r="F6" s="9" t="s">
        <v>168</v>
      </c>
      <c r="G6" s="9" t="s">
        <v>189</v>
      </c>
      <c r="H6" s="9" t="s">
        <v>174</v>
      </c>
      <c r="I6" s="9" t="s">
        <v>181</v>
      </c>
      <c r="J6" s="9" t="s">
        <v>199</v>
      </c>
      <c r="K6" s="9" t="s">
        <v>207</v>
      </c>
    </row>
    <row r="7" spans="1:11" s="3" customFormat="1">
      <c r="A7" s="9">
        <v>1090257</v>
      </c>
      <c r="B7" s="9">
        <v>1</v>
      </c>
      <c r="C7" s="9">
        <v>1</v>
      </c>
      <c r="D7" s="9" t="s">
        <v>165</v>
      </c>
      <c r="E7" s="9" t="s">
        <v>161</v>
      </c>
      <c r="F7" s="9" t="s">
        <v>168</v>
      </c>
      <c r="G7" s="9" t="s">
        <v>189</v>
      </c>
      <c r="H7" s="9" t="s">
        <v>175</v>
      </c>
      <c r="I7" s="9" t="s">
        <v>181</v>
      </c>
      <c r="J7" s="9" t="s">
        <v>197</v>
      </c>
      <c r="K7" s="9" t="s">
        <v>205</v>
      </c>
    </row>
    <row r="8" spans="1:11" s="3" customFormat="1">
      <c r="A8" s="9" t="s">
        <v>95</v>
      </c>
      <c r="B8" s="9">
        <v>1</v>
      </c>
      <c r="C8" s="9">
        <v>1</v>
      </c>
      <c r="D8" s="9" t="s">
        <v>165</v>
      </c>
      <c r="E8" s="9" t="s">
        <v>161</v>
      </c>
      <c r="F8" s="9" t="s">
        <v>168</v>
      </c>
      <c r="G8" s="9" t="s">
        <v>189</v>
      </c>
      <c r="H8" s="9" t="s">
        <v>173</v>
      </c>
      <c r="I8" s="9" t="s">
        <v>185</v>
      </c>
      <c r="J8" s="9" t="s">
        <v>199</v>
      </c>
      <c r="K8" s="9" t="s">
        <v>207</v>
      </c>
    </row>
    <row r="9" spans="1:11" s="3" customFormat="1">
      <c r="A9" s="9">
        <v>1071996</v>
      </c>
      <c r="B9" s="9">
        <v>1</v>
      </c>
      <c r="C9" s="9">
        <v>1</v>
      </c>
      <c r="D9" s="9" t="s">
        <v>165</v>
      </c>
      <c r="E9" s="9" t="s">
        <v>159</v>
      </c>
      <c r="F9" s="9" t="s">
        <v>168</v>
      </c>
      <c r="G9" s="9" t="s">
        <v>189</v>
      </c>
      <c r="H9" s="9" t="s">
        <v>177</v>
      </c>
      <c r="I9" s="9" t="s">
        <v>181</v>
      </c>
      <c r="J9" s="9" t="s">
        <v>199</v>
      </c>
      <c r="K9" s="9" t="s">
        <v>204</v>
      </c>
    </row>
    <row r="10" spans="1:11" s="3" customFormat="1">
      <c r="A10" s="10"/>
      <c r="B10" s="10"/>
      <c r="C10" s="10"/>
      <c r="D10" s="10"/>
      <c r="E10" s="11"/>
      <c r="F10" s="10"/>
      <c r="G10" s="10"/>
      <c r="H10" s="10"/>
      <c r="I10" s="9"/>
      <c r="J10" s="9"/>
      <c r="K10" s="9"/>
    </row>
    <row r="11" spans="1:11" s="3" customFormat="1">
      <c r="A11" s="10"/>
      <c r="B11" s="10"/>
      <c r="C11" s="10"/>
      <c r="D11" s="10"/>
      <c r="E11" s="11"/>
      <c r="F11" s="10"/>
      <c r="G11" s="10"/>
      <c r="H11" s="10"/>
      <c r="I11" s="9"/>
      <c r="J11" s="9"/>
      <c r="K11" s="9"/>
    </row>
    <row r="12" spans="1:11" s="3" customFormat="1">
      <c r="A12" s="10"/>
      <c r="B12" s="10"/>
      <c r="C12" s="10"/>
      <c r="D12" s="10"/>
      <c r="E12" s="11"/>
      <c r="F12" s="10"/>
      <c r="G12" s="10"/>
      <c r="H12" s="10"/>
      <c r="I12" s="9"/>
      <c r="J12" s="9"/>
      <c r="K12" s="9"/>
    </row>
    <row r="13" spans="1:11" s="3" customFormat="1">
      <c r="A13" s="10"/>
      <c r="B13" s="10"/>
      <c r="C13" s="10"/>
      <c r="D13" s="10"/>
      <c r="E13" s="11"/>
      <c r="F13" s="10"/>
      <c r="G13" s="10"/>
      <c r="H13" s="10"/>
      <c r="I13" s="9"/>
      <c r="J13" s="9"/>
      <c r="K13" s="9"/>
    </row>
    <row r="14" spans="1:11" s="3" customFormat="1">
      <c r="A14" s="10"/>
      <c r="B14" s="10"/>
      <c r="C14" s="10"/>
      <c r="D14" s="10"/>
      <c r="E14" s="11"/>
      <c r="F14" s="10"/>
      <c r="G14" s="10"/>
      <c r="H14" s="10"/>
      <c r="I14" s="9"/>
      <c r="J14" s="9"/>
      <c r="K14" s="9"/>
    </row>
    <row r="15" spans="1:11" s="3" customFormat="1">
      <c r="A15" s="10"/>
      <c r="B15" s="10"/>
      <c r="C15" s="10"/>
      <c r="D15" s="10"/>
      <c r="E15" s="11"/>
      <c r="F15" s="10"/>
      <c r="G15" s="10"/>
      <c r="H15" s="10"/>
      <c r="I15" s="9"/>
      <c r="J15" s="9"/>
      <c r="K15" s="9"/>
    </row>
    <row r="16" spans="1:11" s="3" customFormat="1">
      <c r="A16" s="10"/>
      <c r="B16" s="10"/>
      <c r="C16" s="10"/>
      <c r="D16" s="10"/>
      <c r="E16" s="11"/>
      <c r="F16" s="10"/>
      <c r="G16" s="10"/>
      <c r="H16" s="10"/>
      <c r="I16" s="9"/>
      <c r="J16" s="9"/>
      <c r="K16" s="9"/>
    </row>
    <row r="17" spans="1:11" s="3" customFormat="1">
      <c r="A17" s="10"/>
      <c r="B17" s="10"/>
      <c r="C17" s="10"/>
      <c r="D17" s="10"/>
      <c r="E17" s="11"/>
      <c r="F17" s="10"/>
      <c r="G17" s="10"/>
      <c r="H17" s="10"/>
      <c r="I17" s="9"/>
      <c r="J17" s="9"/>
      <c r="K17" s="9"/>
    </row>
    <row r="18" spans="1:11" s="3" customFormat="1">
      <c r="A18" s="10"/>
      <c r="B18" s="10"/>
      <c r="C18" s="10"/>
      <c r="D18" s="10"/>
      <c r="E18" s="11"/>
      <c r="F18" s="10"/>
      <c r="G18" s="10"/>
      <c r="H18" s="10"/>
      <c r="I18" s="9"/>
      <c r="J18" s="9"/>
      <c r="K18" s="9"/>
    </row>
    <row r="19" spans="1:11" s="3" customFormat="1">
      <c r="A19" s="10"/>
      <c r="B19" s="10"/>
      <c r="C19" s="10"/>
      <c r="D19" s="10"/>
      <c r="E19" s="11"/>
      <c r="F19" s="10"/>
      <c r="G19" s="10"/>
      <c r="H19" s="10"/>
      <c r="I19" s="9"/>
      <c r="J19" s="9"/>
      <c r="K19" s="9"/>
    </row>
    <row r="20" spans="1:11" s="3" customFormat="1">
      <c r="A20" s="10"/>
      <c r="B20" s="10"/>
      <c r="C20" s="10"/>
      <c r="D20" s="10"/>
      <c r="E20" s="11"/>
      <c r="F20" s="10"/>
      <c r="G20" s="10"/>
      <c r="H20" s="10"/>
      <c r="I20" s="9"/>
      <c r="J20" s="9"/>
      <c r="K20" s="9"/>
    </row>
    <row r="21" spans="1:11" s="3" customFormat="1">
      <c r="A21" s="10"/>
      <c r="B21" s="10"/>
      <c r="C21" s="10"/>
      <c r="D21" s="10"/>
      <c r="E21" s="11"/>
      <c r="F21" s="10"/>
      <c r="G21" s="10"/>
      <c r="H21" s="10"/>
      <c r="I21" s="9"/>
      <c r="J21" s="9"/>
      <c r="K21" s="9"/>
    </row>
    <row r="22" spans="1:11" s="3" customFormat="1">
      <c r="A22" s="10"/>
      <c r="B22" s="10"/>
      <c r="C22" s="10"/>
      <c r="D22" s="10"/>
      <c r="E22" s="11"/>
      <c r="F22" s="10"/>
      <c r="G22" s="10"/>
      <c r="H22" s="10"/>
      <c r="I22" s="9"/>
      <c r="J22" s="9"/>
      <c r="K22" s="9"/>
    </row>
    <row r="23" spans="1:11" s="3" customFormat="1">
      <c r="A23" s="10"/>
      <c r="B23" s="10"/>
      <c r="C23" s="10"/>
      <c r="D23" s="10"/>
      <c r="E23" s="11"/>
      <c r="F23" s="10"/>
      <c r="G23" s="10"/>
      <c r="H23" s="10"/>
      <c r="I23" s="9"/>
      <c r="J23" s="9"/>
      <c r="K23" s="9"/>
    </row>
    <row r="24" spans="1:11" s="3" customFormat="1">
      <c r="A24" s="10"/>
      <c r="B24" s="10"/>
      <c r="C24" s="10"/>
      <c r="D24" s="10"/>
      <c r="E24" s="11"/>
      <c r="F24" s="10"/>
      <c r="G24" s="10"/>
      <c r="H24" s="10"/>
      <c r="I24" s="9"/>
      <c r="J24" s="9"/>
      <c r="K24" s="9"/>
    </row>
    <row r="25" spans="1:11" s="3" customFormat="1">
      <c r="A25" s="10"/>
      <c r="B25" s="10"/>
      <c r="C25" s="10"/>
      <c r="D25" s="10"/>
      <c r="E25" s="11"/>
      <c r="F25" s="10"/>
      <c r="G25" s="10"/>
      <c r="H25" s="10"/>
      <c r="I25" s="9"/>
      <c r="J25" s="9"/>
      <c r="K25" s="9"/>
    </row>
    <row r="26" spans="1:11" s="3" customFormat="1">
      <c r="A26" s="10"/>
      <c r="B26" s="10"/>
      <c r="C26" s="10"/>
      <c r="D26" s="10"/>
      <c r="E26" s="11"/>
      <c r="F26" s="10"/>
      <c r="G26" s="10"/>
      <c r="H26" s="10"/>
      <c r="I26" s="9"/>
      <c r="J26" s="9"/>
      <c r="K26" s="9"/>
    </row>
    <row r="27" spans="1:11" s="3" customFormat="1">
      <c r="A27" s="10"/>
      <c r="B27" s="10"/>
      <c r="C27" s="10"/>
      <c r="D27" s="10"/>
      <c r="E27" s="11"/>
      <c r="F27" s="10"/>
      <c r="G27" s="10"/>
      <c r="H27" s="10"/>
      <c r="I27" s="9"/>
      <c r="J27" s="9"/>
      <c r="K27" s="9"/>
    </row>
    <row r="28" spans="1:11" s="3" customFormat="1">
      <c r="A28" s="10"/>
      <c r="B28" s="10"/>
      <c r="C28" s="10"/>
      <c r="D28" s="10"/>
      <c r="E28" s="11"/>
      <c r="F28" s="10"/>
      <c r="G28" s="10"/>
      <c r="H28" s="10"/>
      <c r="I28" s="9"/>
      <c r="J28" s="9"/>
      <c r="K28" s="9"/>
    </row>
    <row r="29" spans="1:11" s="3" customFormat="1">
      <c r="A29" s="10"/>
      <c r="B29" s="10"/>
      <c r="C29" s="10"/>
      <c r="D29" s="10"/>
      <c r="E29" s="11"/>
      <c r="F29" s="10"/>
      <c r="G29" s="10"/>
      <c r="H29" s="10"/>
      <c r="I29" s="9"/>
      <c r="J29" s="9"/>
      <c r="K29" s="9"/>
    </row>
    <row r="30" spans="1:11" s="3" customFormat="1">
      <c r="A30" s="10"/>
      <c r="B30" s="10"/>
      <c r="C30" s="10"/>
      <c r="D30" s="10"/>
      <c r="E30" s="11"/>
      <c r="F30" s="10"/>
      <c r="G30" s="10"/>
      <c r="H30" s="10"/>
      <c r="I30" s="9"/>
      <c r="J30" s="9"/>
      <c r="K30" s="9"/>
    </row>
    <row r="31" spans="1:11" s="3" customFormat="1">
      <c r="A31" s="10"/>
      <c r="B31" s="10"/>
      <c r="C31" s="10"/>
      <c r="D31" s="10"/>
      <c r="E31" s="11"/>
      <c r="F31" s="10"/>
      <c r="G31" s="10"/>
      <c r="H31" s="10"/>
      <c r="I31" s="9"/>
      <c r="J31" s="9"/>
      <c r="K31" s="9"/>
    </row>
    <row r="32" spans="1:11" s="3" customFormat="1">
      <c r="A32" s="10"/>
      <c r="B32" s="10"/>
      <c r="C32" s="10"/>
      <c r="D32" s="10"/>
      <c r="E32" s="11"/>
      <c r="F32" s="10"/>
      <c r="G32" s="10"/>
      <c r="H32" s="10"/>
      <c r="I32" s="9"/>
      <c r="J32" s="9"/>
      <c r="K32" s="9"/>
    </row>
    <row r="33" spans="1:11" s="3" customFormat="1">
      <c r="A33" s="10"/>
      <c r="B33" s="10"/>
      <c r="C33" s="10"/>
      <c r="D33" s="10"/>
      <c r="E33" s="11"/>
      <c r="F33" s="10"/>
      <c r="G33" s="10"/>
      <c r="H33" s="10"/>
      <c r="I33" s="9"/>
      <c r="J33" s="9"/>
      <c r="K33" s="9"/>
    </row>
    <row r="34" spans="1:11" s="3" customFormat="1">
      <c r="A34" s="10"/>
      <c r="B34" s="10"/>
      <c r="C34" s="10"/>
      <c r="D34" s="10"/>
      <c r="E34" s="11"/>
      <c r="F34" s="10"/>
      <c r="G34" s="10"/>
      <c r="H34" s="10"/>
      <c r="I34" s="9"/>
      <c r="J34" s="9"/>
      <c r="K34" s="9"/>
    </row>
    <row r="35" spans="1:11" s="3" customFormat="1">
      <c r="A35" s="10"/>
      <c r="B35" s="10"/>
      <c r="C35" s="10"/>
      <c r="D35" s="10"/>
      <c r="E35" s="11"/>
      <c r="F35" s="10"/>
      <c r="G35" s="10"/>
      <c r="H35" s="10"/>
      <c r="I35" s="9"/>
      <c r="J35" s="9"/>
      <c r="K35" s="9"/>
    </row>
    <row r="36" spans="1:11" s="3" customFormat="1">
      <c r="A36" s="10"/>
      <c r="B36" s="10"/>
      <c r="C36" s="10"/>
      <c r="D36" s="10"/>
      <c r="E36" s="11"/>
      <c r="F36" s="10"/>
      <c r="G36" s="10"/>
      <c r="H36" s="10"/>
      <c r="I36" s="9"/>
      <c r="J36" s="9"/>
      <c r="K36" s="9"/>
    </row>
    <row r="37" spans="1:11" s="3" customFormat="1">
      <c r="A37" s="10"/>
      <c r="B37" s="10"/>
      <c r="C37" s="10"/>
      <c r="D37" s="10"/>
      <c r="E37" s="11"/>
      <c r="F37" s="10"/>
      <c r="G37" s="10"/>
      <c r="H37" s="10"/>
      <c r="I37" s="9"/>
      <c r="J37" s="9"/>
      <c r="K37" s="9"/>
    </row>
    <row r="38" spans="1:11" s="3" customFormat="1">
      <c r="A38" s="10"/>
      <c r="B38" s="10"/>
      <c r="C38" s="10"/>
      <c r="D38" s="10"/>
      <c r="E38" s="11"/>
      <c r="F38" s="10"/>
      <c r="G38" s="10"/>
      <c r="H38" s="10"/>
      <c r="I38" s="9"/>
      <c r="J38" s="9"/>
      <c r="K38" s="9"/>
    </row>
    <row r="39" spans="1:11" s="3" customFormat="1">
      <c r="A39" s="10"/>
      <c r="B39" s="10"/>
      <c r="C39" s="10"/>
      <c r="D39" s="10"/>
      <c r="E39" s="11"/>
      <c r="F39" s="10"/>
      <c r="G39" s="10"/>
      <c r="H39" s="10"/>
      <c r="I39" s="9"/>
      <c r="J39" s="9"/>
      <c r="K39" s="9"/>
    </row>
    <row r="40" spans="1:11" s="3" customFormat="1" ht="14.45" customHeight="1">
      <c r="A40" s="10"/>
      <c r="B40" s="10"/>
      <c r="C40" s="10"/>
      <c r="D40" s="10"/>
      <c r="E40" s="11"/>
      <c r="F40" s="10"/>
      <c r="G40" s="10"/>
      <c r="H40" s="10"/>
      <c r="I40" s="9"/>
      <c r="J40" s="9"/>
      <c r="K40" s="9"/>
    </row>
    <row r="41" spans="1:11" s="3" customFormat="1" ht="15" customHeight="1">
      <c r="A41" s="10"/>
      <c r="B41" s="10"/>
      <c r="C41" s="10"/>
      <c r="D41" s="10"/>
      <c r="E41" s="11"/>
      <c r="F41" s="10"/>
      <c r="G41" s="10"/>
      <c r="H41" s="10"/>
      <c r="I41" s="9"/>
      <c r="J41" s="9"/>
      <c r="K41" s="9"/>
    </row>
    <row r="42" spans="1:11" s="3" customFormat="1">
      <c r="A42" s="10"/>
      <c r="B42" s="10"/>
      <c r="C42" s="10"/>
      <c r="D42" s="10"/>
      <c r="E42" s="11"/>
      <c r="F42" s="10"/>
      <c r="G42" s="10"/>
      <c r="H42" s="10"/>
      <c r="I42" s="9"/>
      <c r="J42" s="9"/>
      <c r="K42" s="9"/>
    </row>
    <row r="43" spans="1:11" s="3" customFormat="1">
      <c r="A43" s="10"/>
      <c r="B43" s="10"/>
      <c r="C43" s="10"/>
      <c r="D43" s="10"/>
      <c r="E43" s="11"/>
      <c r="F43" s="10"/>
      <c r="G43" s="10"/>
      <c r="H43" s="10"/>
      <c r="I43" s="9"/>
      <c r="J43" s="9"/>
      <c r="K43" s="9"/>
    </row>
    <row r="44" spans="1:11" s="3" customFormat="1">
      <c r="A44" s="10"/>
      <c r="B44" s="10"/>
      <c r="C44" s="10"/>
      <c r="D44" s="10"/>
      <c r="E44" s="11"/>
      <c r="F44" s="10"/>
      <c r="G44" s="10"/>
      <c r="H44" s="10"/>
      <c r="I44" s="9"/>
      <c r="J44" s="9"/>
      <c r="K44" s="9"/>
    </row>
    <row r="45" spans="1:11" s="3" customFormat="1">
      <c r="A45" s="10"/>
      <c r="B45" s="10"/>
      <c r="C45" s="10"/>
      <c r="D45" s="10"/>
      <c r="E45" s="11"/>
      <c r="F45" s="10"/>
      <c r="G45" s="10"/>
      <c r="H45" s="10"/>
      <c r="I45" s="9"/>
      <c r="J45" s="9"/>
      <c r="K45" s="9"/>
    </row>
    <row r="46" spans="1:11" s="3" customFormat="1">
      <c r="A46" s="10"/>
      <c r="B46" s="10"/>
      <c r="C46" s="10"/>
      <c r="D46" s="10"/>
      <c r="E46" s="11"/>
      <c r="F46" s="10"/>
      <c r="G46" s="10"/>
      <c r="H46" s="10"/>
      <c r="I46" s="9"/>
      <c r="J46" s="9"/>
      <c r="K46" s="9"/>
    </row>
    <row r="47" spans="1:11" s="3" customFormat="1">
      <c r="A47" s="10"/>
      <c r="B47" s="10"/>
      <c r="C47" s="10"/>
      <c r="D47" s="10"/>
      <c r="E47" s="11"/>
      <c r="F47" s="10"/>
      <c r="G47" s="10"/>
      <c r="H47" s="10"/>
      <c r="I47" s="9"/>
      <c r="J47" s="9"/>
      <c r="K47" s="9"/>
    </row>
    <row r="48" spans="1:11" s="3" customFormat="1">
      <c r="A48" s="10"/>
      <c r="B48" s="10"/>
      <c r="C48" s="10"/>
      <c r="D48" s="10"/>
      <c r="E48" s="11"/>
      <c r="F48" s="10"/>
      <c r="G48" s="10"/>
      <c r="H48" s="10"/>
      <c r="I48" s="9"/>
      <c r="J48" s="9"/>
      <c r="K48" s="9"/>
    </row>
    <row r="49" spans="1:11" s="3" customFormat="1">
      <c r="A49" s="10"/>
      <c r="B49" s="10"/>
      <c r="C49" s="10"/>
      <c r="D49" s="10"/>
      <c r="E49" s="11"/>
      <c r="F49" s="10"/>
      <c r="G49" s="10"/>
      <c r="H49" s="10"/>
      <c r="I49" s="9"/>
      <c r="J49" s="9"/>
      <c r="K49" s="9"/>
    </row>
    <row r="50" spans="1:11" s="3" customFormat="1">
      <c r="A50" s="10"/>
      <c r="B50" s="10"/>
      <c r="C50" s="10"/>
      <c r="D50" s="10"/>
      <c r="E50" s="11"/>
      <c r="F50" s="10"/>
      <c r="G50" s="10"/>
      <c r="H50" s="10"/>
      <c r="I50" s="9"/>
      <c r="J50" s="9"/>
      <c r="K50" s="9"/>
    </row>
    <row r="51" spans="1:11" s="3" customFormat="1">
      <c r="A51" s="10"/>
      <c r="B51" s="10"/>
      <c r="C51" s="10"/>
      <c r="D51" s="10"/>
      <c r="E51" s="11"/>
      <c r="F51" s="10"/>
      <c r="G51" s="10"/>
      <c r="H51" s="10"/>
      <c r="I51" s="9"/>
      <c r="J51" s="9"/>
      <c r="K51" s="9"/>
    </row>
    <row r="52" spans="1:11" s="3" customFormat="1">
      <c r="A52" s="10"/>
      <c r="B52" s="10"/>
      <c r="C52" s="10"/>
      <c r="D52" s="10"/>
      <c r="E52" s="11"/>
      <c r="F52" s="10"/>
      <c r="G52" s="10"/>
      <c r="H52" s="10"/>
      <c r="I52" s="9"/>
      <c r="J52" s="9"/>
      <c r="K52" s="9"/>
    </row>
    <row r="53" spans="1:11" s="3" customFormat="1">
      <c r="A53" s="10"/>
      <c r="B53" s="10"/>
      <c r="C53" s="10"/>
      <c r="D53" s="10"/>
      <c r="E53" s="11"/>
      <c r="F53" s="10"/>
      <c r="G53" s="10"/>
      <c r="H53" s="10"/>
      <c r="I53" s="9"/>
      <c r="J53" s="9"/>
      <c r="K53" s="9"/>
    </row>
    <row r="54" spans="1:11" s="3" customFormat="1">
      <c r="A54" s="10"/>
      <c r="B54" s="10"/>
      <c r="C54" s="10"/>
      <c r="D54" s="10"/>
      <c r="E54" s="11"/>
      <c r="F54" s="10"/>
      <c r="G54" s="10"/>
      <c r="H54" s="10"/>
      <c r="I54" s="9"/>
      <c r="J54" s="9"/>
      <c r="K54" s="9"/>
    </row>
    <row r="55" spans="1:11" s="3" customFormat="1">
      <c r="A55" s="10"/>
      <c r="B55" s="10"/>
      <c r="C55" s="10"/>
      <c r="D55" s="10"/>
      <c r="E55" s="11"/>
      <c r="F55" s="10"/>
      <c r="G55" s="10"/>
      <c r="H55" s="10"/>
      <c r="I55" s="9"/>
      <c r="J55" s="9"/>
      <c r="K55" s="9"/>
    </row>
    <row r="56" spans="1:11" s="3" customFormat="1">
      <c r="A56" s="10"/>
      <c r="B56" s="10"/>
      <c r="C56" s="10"/>
      <c r="D56" s="10"/>
      <c r="E56" s="11"/>
      <c r="F56" s="10"/>
      <c r="G56" s="10"/>
      <c r="H56" s="10"/>
      <c r="I56" s="9"/>
      <c r="J56" s="9"/>
      <c r="K56" s="9"/>
    </row>
    <row r="57" spans="1:11" s="3" customFormat="1">
      <c r="A57" s="10"/>
      <c r="B57" s="10"/>
      <c r="C57" s="10"/>
      <c r="D57" s="10"/>
      <c r="E57" s="11"/>
      <c r="F57" s="10"/>
      <c r="G57" s="10"/>
      <c r="H57" s="10"/>
      <c r="I57" s="9"/>
      <c r="J57" s="9"/>
      <c r="K57" s="9"/>
    </row>
    <row r="58" spans="1:11" s="3" customFormat="1">
      <c r="A58" s="10"/>
      <c r="B58" s="10"/>
      <c r="C58" s="10"/>
      <c r="D58" s="10"/>
      <c r="E58" s="11"/>
      <c r="F58" s="10"/>
      <c r="G58" s="10"/>
      <c r="H58" s="10"/>
      <c r="I58" s="9"/>
      <c r="J58" s="9"/>
      <c r="K58" s="9"/>
    </row>
    <row r="59" spans="1:11" s="3" customFormat="1">
      <c r="A59" s="10"/>
      <c r="B59" s="10"/>
      <c r="C59" s="10"/>
      <c r="D59" s="10"/>
      <c r="E59" s="11"/>
      <c r="F59" s="10"/>
      <c r="G59" s="10"/>
      <c r="H59" s="10"/>
      <c r="I59" s="9"/>
      <c r="J59" s="9"/>
      <c r="K59" s="9"/>
    </row>
    <row r="60" spans="1:11" s="3" customFormat="1">
      <c r="A60" s="10"/>
      <c r="B60" s="10"/>
      <c r="C60" s="10"/>
      <c r="D60" s="10"/>
      <c r="E60" s="11"/>
      <c r="F60" s="10"/>
      <c r="G60" s="10"/>
      <c r="H60" s="10"/>
      <c r="I60" s="9"/>
      <c r="J60" s="9"/>
      <c r="K60" s="9"/>
    </row>
    <row r="61" spans="1:11" s="3" customFormat="1">
      <c r="A61" s="10"/>
      <c r="B61" s="10"/>
      <c r="C61" s="10"/>
      <c r="D61" s="10"/>
      <c r="E61" s="11"/>
      <c r="F61" s="10"/>
      <c r="G61" s="10"/>
      <c r="H61" s="10"/>
      <c r="I61" s="9"/>
      <c r="J61" s="9"/>
      <c r="K61" s="9"/>
    </row>
    <row r="62" spans="1:11" s="3" customFormat="1">
      <c r="A62" s="10"/>
      <c r="B62" s="10"/>
      <c r="C62" s="10"/>
      <c r="D62" s="10"/>
      <c r="E62" s="11"/>
      <c r="F62" s="10"/>
      <c r="G62" s="10"/>
      <c r="H62" s="10"/>
      <c r="I62" s="9"/>
      <c r="J62" s="9"/>
      <c r="K62" s="9"/>
    </row>
    <row r="63" spans="1:11" s="3" customFormat="1">
      <c r="A63" s="10"/>
      <c r="B63" s="10"/>
      <c r="C63" s="10"/>
      <c r="D63" s="10"/>
      <c r="E63" s="11"/>
      <c r="F63" s="10"/>
      <c r="G63" s="10"/>
      <c r="H63" s="10"/>
      <c r="I63" s="9"/>
      <c r="J63" s="9"/>
      <c r="K63" s="9"/>
    </row>
  </sheetData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11.42578125" defaultRowHeight="15"/>
  <sheetData>
    <row r="1" spans="1:1">
      <c r="A1" t="s">
        <v>228</v>
      </c>
    </row>
    <row r="2" spans="1:1">
      <c r="A2" t="s">
        <v>69</v>
      </c>
    </row>
    <row r="3" spans="1:1">
      <c r="A3" t="s">
        <v>229</v>
      </c>
    </row>
    <row r="4" spans="1:1">
      <c r="A4" t="s">
        <v>230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231</v>
      </c>
      <c r="E3" t="s">
        <v>232</v>
      </c>
      <c r="J3" t="s">
        <v>233</v>
      </c>
    </row>
    <row r="4" spans="1:12">
      <c r="A4" s="2" t="s">
        <v>234</v>
      </c>
      <c r="B4" t="s">
        <v>235</v>
      </c>
      <c r="C4" t="str">
        <f>A4&amp;" "&amp;B4</f>
        <v>0001 SL Wetzlar</v>
      </c>
      <c r="E4" s="2" t="s">
        <v>236</v>
      </c>
      <c r="F4" t="s">
        <v>237</v>
      </c>
      <c r="G4" t="s">
        <v>238</v>
      </c>
      <c r="H4" t="str">
        <f>E4&amp;" "&amp;G4</f>
        <v>01 Wz:Opht.Opt.Machines</v>
      </c>
      <c r="J4" s="2" t="s">
        <v>234</v>
      </c>
      <c r="K4" s="2" t="s">
        <v>239</v>
      </c>
      <c r="L4" t="str">
        <f>J4&amp;" "&amp;K4</f>
        <v>0001 Satisloh GmbH Brillenoptik</v>
      </c>
    </row>
    <row r="5" spans="1:12">
      <c r="A5" s="2" t="s">
        <v>240</v>
      </c>
      <c r="B5" t="s">
        <v>241</v>
      </c>
      <c r="C5" t="str">
        <f t="shared" ref="C5" si="0">A5&amp;" "&amp;B5</f>
        <v>0002 LOH Oensingen</v>
      </c>
      <c r="E5" s="2" t="s">
        <v>242</v>
      </c>
      <c r="F5" t="s">
        <v>243</v>
      </c>
      <c r="G5" t="s">
        <v>243</v>
      </c>
      <c r="H5" t="str">
        <f t="shared" ref="H5" si="1">E5&amp;" "&amp;G5</f>
        <v>02 Wz:Consumables</v>
      </c>
      <c r="J5" s="2" t="s">
        <v>240</v>
      </c>
      <c r="K5" s="2" t="s">
        <v>244</v>
      </c>
      <c r="L5" t="str">
        <f t="shared" ref="L5" si="2">J5&amp;" "&amp;K5</f>
        <v>0002 Satisloh Oensingen AG-obsolet</v>
      </c>
    </row>
    <row r="6" spans="1:12">
      <c r="A6" s="2" t="s">
        <v>245</v>
      </c>
      <c r="B6" t="s">
        <v>246</v>
      </c>
      <c r="C6" t="str">
        <f t="shared" ref="C6" si="3">A6&amp;" "&amp;B6</f>
        <v>0003 SL Baar</v>
      </c>
      <c r="E6" s="2" t="s">
        <v>247</v>
      </c>
      <c r="F6" t="s">
        <v>248</v>
      </c>
      <c r="G6" t="s">
        <v>249</v>
      </c>
      <c r="H6" t="str">
        <f t="shared" ref="H6" si="4">E6&amp;" "&amp;G6</f>
        <v>03 Wz:Opht.Opt.Services</v>
      </c>
      <c r="J6" s="2" t="s">
        <v>245</v>
      </c>
      <c r="K6" s="2" t="s">
        <v>250</v>
      </c>
      <c r="L6" t="str">
        <f t="shared" ref="L6" si="5">J6&amp;" "&amp;K6</f>
        <v>0003 Satisloh AG</v>
      </c>
    </row>
    <row r="7" spans="1:12">
      <c r="A7" s="2" t="s">
        <v>251</v>
      </c>
      <c r="B7" t="s">
        <v>252</v>
      </c>
      <c r="C7" t="str">
        <f t="shared" ref="C7:C13" si="6">A7&amp;" "&amp;B7</f>
        <v>0004 SL France</v>
      </c>
      <c r="E7" s="2" t="s">
        <v>253</v>
      </c>
      <c r="F7" t="s">
        <v>241</v>
      </c>
      <c r="G7" t="s">
        <v>241</v>
      </c>
      <c r="H7" t="str">
        <f t="shared" ref="H7:H17" si="7">E7&amp;" "&amp;G7</f>
        <v>04 LOH Oensingen</v>
      </c>
      <c r="J7" s="2" t="s">
        <v>251</v>
      </c>
      <c r="K7" s="2" t="s">
        <v>254</v>
      </c>
      <c r="L7" t="str">
        <f t="shared" ref="L7:L16" si="8">J7&amp;" "&amp;K7</f>
        <v>0004 Satisloh France S.A.S.</v>
      </c>
    </row>
    <row r="8" spans="1:12">
      <c r="A8" s="2" t="s">
        <v>255</v>
      </c>
      <c r="B8" t="s">
        <v>256</v>
      </c>
      <c r="C8" t="str">
        <f t="shared" si="6"/>
        <v>0005 SL USA</v>
      </c>
      <c r="E8" s="2">
        <v>11</v>
      </c>
      <c r="F8" t="s">
        <v>257</v>
      </c>
      <c r="G8" t="s">
        <v>258</v>
      </c>
      <c r="H8" t="str">
        <f t="shared" si="7"/>
        <v>11 Wz:Prec.Opt.Services</v>
      </c>
      <c r="J8" s="2" t="s">
        <v>255</v>
      </c>
      <c r="K8" s="2" t="s">
        <v>259</v>
      </c>
      <c r="L8" t="str">
        <f t="shared" si="8"/>
        <v>0005 Satisloh North America Inc.</v>
      </c>
    </row>
    <row r="9" spans="1:12">
      <c r="A9" s="2" t="s">
        <v>260</v>
      </c>
      <c r="B9" t="s">
        <v>261</v>
      </c>
      <c r="C9" t="str">
        <f t="shared" si="6"/>
        <v>0006 SL Hongkong</v>
      </c>
      <c r="E9" s="2">
        <v>12</v>
      </c>
      <c r="F9" t="s">
        <v>262</v>
      </c>
      <c r="G9" t="s">
        <v>263</v>
      </c>
      <c r="H9" t="str">
        <f t="shared" si="7"/>
        <v>12 Wz:Prec.Opt.Machines</v>
      </c>
      <c r="J9" s="2" t="s">
        <v>260</v>
      </c>
      <c r="K9" s="2" t="s">
        <v>264</v>
      </c>
      <c r="L9" t="str">
        <f t="shared" si="8"/>
        <v>0006 Satisloh Asia Ltd.</v>
      </c>
    </row>
    <row r="10" spans="1:12">
      <c r="A10" s="2" t="s">
        <v>265</v>
      </c>
      <c r="B10" t="s">
        <v>266</v>
      </c>
      <c r="C10" t="str">
        <f t="shared" si="6"/>
        <v>0007 SL Zhongshan</v>
      </c>
      <c r="E10" s="2">
        <v>18</v>
      </c>
      <c r="F10" t="s">
        <v>267</v>
      </c>
      <c r="G10" t="s">
        <v>267</v>
      </c>
      <c r="H10" t="str">
        <f t="shared" si="7"/>
        <v>18 SL Danyang</v>
      </c>
      <c r="J10" s="2" t="s">
        <v>265</v>
      </c>
      <c r="K10" s="2" t="s">
        <v>268</v>
      </c>
      <c r="L10" t="str">
        <f t="shared" si="8"/>
        <v>0007 Satisloh  Zhongshan</v>
      </c>
    </row>
    <row r="11" spans="1:12">
      <c r="A11" s="2" t="s">
        <v>269</v>
      </c>
      <c r="B11" t="s">
        <v>270</v>
      </c>
      <c r="C11" t="str">
        <f t="shared" si="6"/>
        <v>0008 SL Settimo</v>
      </c>
      <c r="E11" s="2">
        <v>30</v>
      </c>
      <c r="F11" t="s">
        <v>246</v>
      </c>
      <c r="G11" t="s">
        <v>246</v>
      </c>
      <c r="H11" t="str">
        <f t="shared" si="7"/>
        <v>30 SL Baar</v>
      </c>
      <c r="J11" s="2" t="s">
        <v>269</v>
      </c>
      <c r="K11" s="2" t="s">
        <v>271</v>
      </c>
      <c r="L11" t="str">
        <f t="shared" si="8"/>
        <v>0008 Satisloh Italy S.r.l.</v>
      </c>
    </row>
    <row r="12" spans="1:12">
      <c r="A12" s="2" t="s">
        <v>272</v>
      </c>
      <c r="B12" t="s">
        <v>273</v>
      </c>
      <c r="C12" t="str">
        <f t="shared" si="6"/>
        <v>0009 SL Horgen</v>
      </c>
      <c r="E12" s="2">
        <v>40</v>
      </c>
      <c r="F12" t="s">
        <v>252</v>
      </c>
      <c r="G12" t="s">
        <v>252</v>
      </c>
      <c r="H12" t="str">
        <f t="shared" si="7"/>
        <v>40 SL France</v>
      </c>
      <c r="J12" s="2" t="s">
        <v>272</v>
      </c>
      <c r="K12" s="2" t="s">
        <v>274</v>
      </c>
      <c r="L12" t="str">
        <f t="shared" si="8"/>
        <v>0009 Satisloh Photonics AG</v>
      </c>
    </row>
    <row r="13" spans="1:12">
      <c r="A13" s="2" t="s">
        <v>275</v>
      </c>
      <c r="B13" t="s">
        <v>267</v>
      </c>
      <c r="C13" t="str">
        <f t="shared" si="6"/>
        <v>0018 SL Danyang</v>
      </c>
      <c r="E13" s="2">
        <v>50</v>
      </c>
      <c r="F13" t="s">
        <v>256</v>
      </c>
      <c r="G13" t="s">
        <v>256</v>
      </c>
      <c r="H13" t="str">
        <f t="shared" si="7"/>
        <v>50 SL USA</v>
      </c>
      <c r="J13" s="2" t="s">
        <v>276</v>
      </c>
      <c r="K13" s="2" t="s">
        <v>277</v>
      </c>
      <c r="L13" t="str">
        <f t="shared" si="8"/>
        <v>0011 Satisloh GmbH Feinoptik</v>
      </c>
    </row>
    <row r="14" spans="1:12">
      <c r="E14" s="2">
        <v>60</v>
      </c>
      <c r="F14" t="s">
        <v>261</v>
      </c>
      <c r="G14" t="s">
        <v>261</v>
      </c>
      <c r="H14" t="str">
        <f t="shared" si="7"/>
        <v>60 SL Hongkong</v>
      </c>
      <c r="J14" s="2" t="s">
        <v>275</v>
      </c>
      <c r="K14" s="2" t="s">
        <v>278</v>
      </c>
      <c r="L14" t="str">
        <f t="shared" si="8"/>
        <v>0018 Satisloh  Danyang</v>
      </c>
    </row>
    <row r="15" spans="1:12">
      <c r="E15" s="2">
        <v>70</v>
      </c>
      <c r="F15" t="s">
        <v>266</v>
      </c>
      <c r="G15" t="s">
        <v>266</v>
      </c>
      <c r="H15" t="str">
        <f t="shared" si="7"/>
        <v>70 SL Zhongshan</v>
      </c>
      <c r="J15" s="2" t="s">
        <v>279</v>
      </c>
      <c r="K15" s="2" t="s">
        <v>280</v>
      </c>
      <c r="L15" t="str">
        <f t="shared" si="8"/>
        <v>001S SL GmbH Spain</v>
      </c>
    </row>
    <row r="16" spans="1:12">
      <c r="E16" s="2">
        <v>80</v>
      </c>
      <c r="F16" t="s">
        <v>270</v>
      </c>
      <c r="G16" t="s">
        <v>270</v>
      </c>
      <c r="H16" t="str">
        <f t="shared" si="7"/>
        <v>80 SL Settimo</v>
      </c>
      <c r="J16" s="2" t="s">
        <v>281</v>
      </c>
      <c r="K16" s="2" t="s">
        <v>282</v>
      </c>
      <c r="L16" t="str">
        <f t="shared" si="8"/>
        <v>005C Satisloh Warehouse Canada</v>
      </c>
    </row>
    <row r="17" spans="5:8">
      <c r="E17" s="2">
        <v>90</v>
      </c>
      <c r="F17" t="s">
        <v>273</v>
      </c>
      <c r="G17" t="s">
        <v>273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ColWidth="9" defaultRowHeight="15"/>
  <sheetData>
    <row r="1" spans="1:1">
      <c r="A1" s="1" t="s">
        <v>283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Attributes</vt:lpstr>
      <vt:lpstr>Bom Trigger Group BR</vt:lpstr>
      <vt:lpstr>types</vt:lpstr>
      <vt:lpstr>ERP Org</vt:lpstr>
      <vt:lpstr>RULES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User</cp:lastModifiedBy>
  <dcterms:created xsi:type="dcterms:W3CDTF">2016-01-29T17:29:00Z</dcterms:created>
  <dcterms:modified xsi:type="dcterms:W3CDTF">2017-04-26T07:56:05Z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