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0" yWindow="0" windowWidth="28560" windowHeight="15960" tabRatio="824" xr2:uid="{00000000-000D-0000-FFFF-FFFF00000000}"/>
  </bookViews>
  <sheets>
    <sheet name="_DynamicSheetData" sheetId="14" r:id="rId1"/>
    <sheet name="_Automation" sheetId="90" r:id="rId2"/>
    <sheet name="_MecPart" sheetId="91" r:id="rId3"/>
    <sheet name="_ElecPart" sheetId="92" r:id="rId4"/>
    <sheet name="BOM" sheetId="4" r:id="rId5"/>
    <sheet name="Automation" sheetId="89" r:id="rId6"/>
  </sheets>
  <definedNames>
    <definedName name="apmc">#REF!</definedName>
    <definedName name="mc">#REF!</definedName>
    <definedName name="platingProcessmc">#REF!</definedName>
    <definedName name="pms">#REF!</definedName>
    <definedName name="product">BOM!$B$45:$B$58</definedName>
    <definedName name="rate">#REF!</definedName>
  </definedNames>
  <calcPr calcId="171027"/>
</workbook>
</file>

<file path=xl/calcChain.xml><?xml version="1.0" encoding="utf-8"?>
<calcChain xmlns="http://schemas.openxmlformats.org/spreadsheetml/2006/main">
  <c r="G99" i="89" l="1"/>
  <c r="J97" i="89"/>
  <c r="J98" i="89" s="1"/>
  <c r="J100" i="89" s="1"/>
  <c r="J95" i="89"/>
  <c r="J94" i="89"/>
  <c r="J93" i="89"/>
  <c r="J92" i="89"/>
  <c r="J96" i="89" s="1"/>
  <c r="J88" i="89"/>
  <c r="C88" i="89"/>
  <c r="J87" i="89"/>
  <c r="C87" i="89"/>
  <c r="J86" i="89"/>
  <c r="C86" i="89"/>
  <c r="J85" i="89"/>
  <c r="C85" i="89"/>
  <c r="J84" i="89"/>
  <c r="C84" i="89"/>
  <c r="J83" i="89"/>
  <c r="C83" i="89"/>
  <c r="J82" i="89"/>
  <c r="C82" i="89"/>
  <c r="J81" i="89"/>
  <c r="C81" i="89"/>
  <c r="J80" i="89"/>
  <c r="C80" i="89"/>
  <c r="J79" i="89"/>
  <c r="C79" i="89"/>
  <c r="J78" i="89"/>
  <c r="C78" i="89"/>
  <c r="J77" i="89"/>
  <c r="C77" i="89"/>
  <c r="J76" i="89"/>
  <c r="C76" i="89"/>
  <c r="J75" i="89"/>
  <c r="C75" i="89"/>
  <c r="J74" i="89"/>
  <c r="C74" i="89"/>
  <c r="J73" i="89"/>
  <c r="C73" i="89"/>
  <c r="J72" i="89"/>
  <c r="C72" i="89"/>
  <c r="J71" i="89"/>
  <c r="C71" i="89"/>
  <c r="J70" i="89"/>
  <c r="C70" i="89"/>
  <c r="J69" i="89"/>
  <c r="C69" i="89"/>
  <c r="J68" i="89"/>
  <c r="C68" i="89"/>
  <c r="J67" i="89"/>
  <c r="C67" i="89"/>
  <c r="J66" i="89"/>
  <c r="C66" i="89"/>
  <c r="J65" i="89"/>
  <c r="C65" i="89"/>
  <c r="J64" i="89"/>
  <c r="C64" i="89"/>
  <c r="J63" i="89"/>
  <c r="C63" i="89"/>
  <c r="J62" i="89"/>
  <c r="C62" i="89"/>
  <c r="J61" i="89"/>
  <c r="C61" i="89"/>
  <c r="J60" i="89"/>
  <c r="C60" i="89"/>
  <c r="J59" i="89"/>
  <c r="C59" i="89"/>
  <c r="J58" i="89"/>
  <c r="C58" i="89"/>
  <c r="J57" i="89"/>
  <c r="C57" i="89"/>
  <c r="J56" i="89"/>
  <c r="C56" i="89"/>
  <c r="J55" i="89"/>
  <c r="C55" i="89"/>
  <c r="J54" i="89"/>
  <c r="C54" i="89"/>
  <c r="J53" i="89"/>
  <c r="C53" i="89"/>
  <c r="J52" i="89"/>
  <c r="C52" i="89"/>
  <c r="J51" i="89"/>
  <c r="C51" i="89"/>
  <c r="J50" i="89"/>
  <c r="C50" i="89"/>
  <c r="J49" i="89"/>
  <c r="C49" i="89"/>
  <c r="J47" i="89"/>
  <c r="C47" i="89"/>
  <c r="J46" i="89"/>
  <c r="C46" i="89"/>
  <c r="J45" i="89"/>
  <c r="C45" i="89"/>
  <c r="J44" i="89"/>
  <c r="C44" i="89"/>
  <c r="J43" i="89"/>
  <c r="C43" i="89"/>
  <c r="J42" i="89"/>
  <c r="C42" i="89"/>
  <c r="J41" i="89"/>
  <c r="C41" i="89"/>
  <c r="J40" i="89"/>
  <c r="C40" i="89"/>
  <c r="J39" i="89"/>
  <c r="C39" i="89"/>
  <c r="J38" i="89"/>
  <c r="C38" i="89"/>
  <c r="J37" i="89"/>
  <c r="C37" i="89"/>
  <c r="J36" i="89"/>
  <c r="C36" i="89"/>
  <c r="J35" i="89"/>
  <c r="C35" i="89"/>
  <c r="J34" i="89"/>
  <c r="C34" i="89"/>
  <c r="J33" i="89"/>
  <c r="C33" i="89"/>
  <c r="J32" i="89"/>
  <c r="C32" i="89"/>
  <c r="J31" i="89"/>
  <c r="C31" i="89"/>
  <c r="J30" i="89"/>
  <c r="C30" i="89"/>
  <c r="J29" i="89"/>
  <c r="C29" i="89"/>
  <c r="J28" i="89"/>
  <c r="C28" i="89"/>
  <c r="J27" i="89"/>
  <c r="C27" i="89"/>
  <c r="J26" i="89"/>
  <c r="C26" i="89"/>
  <c r="J25" i="89"/>
  <c r="C25" i="89"/>
  <c r="J24" i="89"/>
  <c r="C24" i="89"/>
  <c r="J23" i="89"/>
  <c r="C23" i="89"/>
  <c r="J22" i="89"/>
  <c r="C22" i="89"/>
  <c r="J21" i="89"/>
  <c r="C21" i="89"/>
  <c r="J20" i="89"/>
  <c r="C20" i="89"/>
  <c r="J19" i="89"/>
  <c r="C19" i="89"/>
  <c r="J18" i="89"/>
  <c r="C18" i="89"/>
  <c r="J17" i="89"/>
  <c r="C17" i="89"/>
  <c r="J16" i="89"/>
  <c r="C16" i="89"/>
  <c r="J15" i="89"/>
  <c r="C15" i="89"/>
  <c r="J14" i="89"/>
  <c r="C14" i="89"/>
  <c r="J13" i="89"/>
  <c r="C13" i="89"/>
  <c r="J12" i="89"/>
  <c r="C12" i="89"/>
  <c r="J11" i="89"/>
  <c r="C11" i="89"/>
  <c r="J10" i="89"/>
  <c r="C10" i="89"/>
  <c r="J9" i="89"/>
  <c r="C9" i="89"/>
  <c r="J8" i="89"/>
  <c r="C8" i="89"/>
  <c r="J99" i="89" l="1"/>
</calcChain>
</file>

<file path=xl/sharedStrings.xml><?xml version="1.0" encoding="utf-8"?>
<sst xmlns="http://schemas.openxmlformats.org/spreadsheetml/2006/main" count="735" uniqueCount="566">
  <si>
    <t>&lt;jx:forEach items="${quote.includesConfigItem}" var="$automation" varStatus="autoStatus" select="${$automation.type.endsWith("EMCSAutomation")}" templateSheetName="Automation" sheetPrefix="Automation" sheetName="${autoStatus.index + 1}"&gt;</t>
  </si>
  <si>
    <t>&lt;/jx:forEach&gt;</t>
  </si>
  <si>
    <t>BOID</t>
  </si>
  <si>
    <t>Type</t>
  </si>
  <si>
    <t>Mech Factor(%)</t>
  </si>
  <si>
    <t>Elec Factor(%)</t>
  </si>
  <si>
    <t>Assembly Factor(%)</t>
  </si>
  <si>
    <t>Complex Factor(%)</t>
  </si>
  <si>
    <t>Development Leadtime(Month)</t>
  </si>
  <si>
    <t>Efficiency(%)</t>
  </si>
  <si>
    <t>Cycle time(s)</t>
  </si>
  <si>
    <t>Volume(K)</t>
  </si>
  <si>
    <t>Operator</t>
  </si>
  <si>
    <t>Shifts</t>
  </si>
  <si>
    <t>Production L/T</t>
  </si>
  <si>
    <t>Area-- (sq m)</t>
  </si>
  <si>
    <t>Power ---Kw.H</t>
  </si>
  <si>
    <t>START MASTERDATA</t>
  </si>
  <si>
    <t>END MASTERDATA</t>
  </si>
  <si>
    <t>START METADATA</t>
  </si>
  <si>
    <t>N</t>
  </si>
  <si>
    <t>Y</t>
  </si>
  <si>
    <t>Datatype</t>
  </si>
  <si>
    <t>type</t>
  </si>
  <si>
    <t>decimal</t>
  </si>
  <si>
    <t>string</t>
  </si>
  <si>
    <t>http://www.inmindcomputing.com/application/products/products-implementation.owl#EMCSAutomation//</t>
  </si>
  <si>
    <t>EMCSAutomation</t>
  </si>
  <si>
    <t>http://www.inmindcomputing.com/application/products/products-schema.owl#emcsAutomationMechFactor//</t>
  </si>
  <si>
    <t>http://www.inmindcomputing.com/application/products/products-schema.owl#emcsAutomationElecFactor//</t>
  </si>
  <si>
    <t>http://www.inmindcomputing.com/application/products/products-schema.owl#emcsAutomationAssemblyFactor//</t>
  </si>
  <si>
    <t>http://www.inmindcomputing.com/application/products/products-schema.owl#emcsAutomationComplexFactor//</t>
  </si>
  <si>
    <t>http://www.inmindcomputing.com/application/products/products-schema.owl#emcsAutomationDevLeadTimePerMonth//</t>
  </si>
  <si>
    <t>http://www.inmindcomputing.com/application/products/products-schema.owl#emcsAutomationEfficiency//</t>
  </si>
  <si>
    <t>http://www.inmindcomputing.com/application/products/products-schema.owl#emcsAutomationCycleTime//</t>
  </si>
  <si>
    <t>http://www.inmindcomputing.com/application/products/products-schema.owl#emcsAutomationVolume//</t>
  </si>
  <si>
    <t>http://www.inmindcomputing.com/application/products/products-schema.owl#emcsAutomationOperator//</t>
  </si>
  <si>
    <t>http://www.inmindcomputing.com/application/products/products-schema.owl#emcsAutomationShifts//</t>
  </si>
  <si>
    <t>http://www.inmindcomputing.com/application/products/products-schema.owl#emcsAutomationProduction//</t>
  </si>
  <si>
    <t>http://www.inmindcomputing.com/application/products/products-schema.owl#emcsAutomationAreaSqMeter//</t>
  </si>
  <si>
    <t>http://www.inmindcomputing.com/application/products/products-schema.owl#emcsAutomationPower//</t>
  </si>
  <si>
    <t>END METADATA</t>
  </si>
  <si>
    <t>&lt;jx:forEach items="${quote.includesConfigItem}" var="autoConfig" varStatus="autoStatus" select="${autoConfig.type.contains("EMCSAutomation") }"&gt;</t>
  </si>
  <si>
    <t>${autoConfig.id}</t>
  </si>
  <si>
    <t>${autoConfig.type}</t>
  </si>
  <si>
    <t>${"='Automation" + (autoStatus.index+1) + "'!$F$92"} * 100</t>
  </si>
  <si>
    <t>${"='Automation" + (autoStatus.index+1) + "'!$F$93"} * 100</t>
  </si>
  <si>
    <t>${"='Automation" + (autoStatus.index+1) + "'!$F$94"} * 100</t>
  </si>
  <si>
    <t>${"='Automation" + (autoStatus.index+1) + "'!$F$95" } * 100</t>
  </si>
  <si>
    <t>${"='Automation" + (autoStatus.index+1) + "'!$E$97" + '&amp;""'}</t>
  </si>
  <si>
    <t>${"='Automation" + (autoStatus.index+1) + "'!$G$97"} * 100</t>
  </si>
  <si>
    <t>${"='Automation" + (autoStatus.index+1) + "'!$E$98" + '&amp;""'}</t>
  </si>
  <si>
    <t>${"='Automation" + (autoStatus.index+1) + "'!$G$98" + '&amp;""'}</t>
  </si>
  <si>
    <t>${"='Automation" + (autoStatus.index+1) + "'!$E$99" + '&amp;""'}</t>
  </si>
  <si>
    <t>${"='Automation" + (autoStatus.index+1) + "'!$E$100" + '&amp;""'}</t>
  </si>
  <si>
    <t>${"=T('Automation" + (autoStatus.index+1) + "'!$G$100)" }</t>
  </si>
  <si>
    <t>${"='Automation" + (autoStatus.index+1) + "'!$E$101" + '&amp;""'}</t>
  </si>
  <si>
    <t>${"='Automation" + (autoStatus.index+1) + "'!$J$101" + '&amp;""'}</t>
  </si>
  <si>
    <t>Stations</t>
  </si>
  <si>
    <t>Function description</t>
  </si>
  <si>
    <t>Price(RMB)</t>
  </si>
  <si>
    <t>Qty</t>
  </si>
  <si>
    <t>int</t>
  </si>
  <si>
    <t>http://www.inmindcomputing.com/application/products/products-implementation.owl#EMCSMechanicalAutomationPart//</t>
  </si>
  <si>
    <t>EMCSMechanicalAutomationPart</t>
  </si>
  <si>
    <t>http://www.inmindcomputing.com/application/products/products-schema.owl#emcsAutomationPartStation//</t>
  </si>
  <si>
    <t>http://www.inmindcomputing.com/application/products/products-schema.owl#emcsAutomationPartFunDescpt//</t>
  </si>
  <si>
    <t>http://www.inmindcomputing.com/application/products/products-schema.owl#emcsAutomationPartPrice//</t>
  </si>
  <si>
    <t>http://www.inmindcomputing.com/application/products/products-schema.owl#emcsAutomationPartQty//</t>
  </si>
  <si>
    <t>&lt;jx:forEach items="${quote.includesConfigItem}" var="automation" varStatus="autoStatus" select="${automation.type.endsWith("EMCSAutomation") }"&gt;</t>
  </si>
  <si>
    <t>&lt;jx:forEach items="${automation.includesConfigItem}" var="mec" varStatus="mecStatus" select="${mec.type.endsWith("EMCSMechanicalAutomationPart") }"&gt;</t>
  </si>
  <si>
    <t>${mec.id}</t>
  </si>
  <si>
    <t>${mec.type}</t>
  </si>
  <si>
    <t>${"='Automation" + (autoStatus.index+1) + "'!D" + (8 + mecStatus.index)}</t>
  </si>
  <si>
    <t>${"='Automation" + (autoStatus.index+1) + "'!E" + (8 + mecStatus.index)}</t>
  </si>
  <si>
    <t>${"='Automation" + (autoStatus.index+1) + "'!H" + (8 + mecStatus.index) + '&amp;""'}</t>
  </si>
  <si>
    <t>${"='Automation" + (autoStatus.index+1) + "'!I" + (8 + mecStatus.index) + '&amp;""'}</t>
  </si>
  <si>
    <t>http://www.inmindcomputing.com/application/products/products-implementation.owl#EMCSElectricalAutomationPart//</t>
  </si>
  <si>
    <t>EMCSElectricalAutomationPart</t>
  </si>
  <si>
    <t>&lt;jx:forEach items="${automation.includesConfigItem}" var="elec" varStatus="elecStatus" select="${elec.type.endsWith("EMCSElectricalAutomationPart") }"&gt;</t>
  </si>
  <si>
    <t>${elec.id}</t>
  </si>
  <si>
    <t>${elec.type}</t>
  </si>
  <si>
    <t>${"='Automation" + (autoStatus.index+1) + "'!D" + (49 + elecStatus.index)}</t>
  </si>
  <si>
    <t>${"='Automation" + (autoStatus.index+1) + "'!E" + (49 + elecStatus.index)}</t>
  </si>
  <si>
    <t>${"='Automation" + (autoStatus.index+1) + "'!H" + (49 + elecStatus.index) + '&amp;""'}</t>
  </si>
  <si>
    <t>${"='Automation" + (autoStatus.index+1) + "'!I" + (49 + elecStatus.index) + '&amp;""'}</t>
  </si>
  <si>
    <t>ID</t>
  </si>
  <si>
    <t>PRODUCT TYPE</t>
  </si>
  <si>
    <t>LINE ITEM</t>
  </si>
  <si>
    <t>PART NUMBER</t>
  </si>
  <si>
    <t>PART NAME</t>
  </si>
  <si>
    <t>QUANTITY</t>
  </si>
  <si>
    <t>SUBCON PROCESS</t>
  </si>
  <si>
    <t>PURCHASE ITEM</t>
  </si>
  <si>
    <t>PROCESS TYPE</t>
  </si>
  <si>
    <t>CATEGORY</t>
  </si>
  <si>
    <t>APPOINTED VENDOR</t>
  </si>
  <si>
    <t>VENDOR</t>
  </si>
  <si>
    <t>PART MATERIAL</t>
  </si>
  <si>
    <t>In-house</t>
  </si>
  <si>
    <t>Acid Pickling</t>
  </si>
  <si>
    <t>Amtek AVL</t>
  </si>
  <si>
    <t>Outsourced</t>
  </si>
  <si>
    <t>Al Anodizing</t>
  </si>
  <si>
    <t>Customer AVL</t>
  </si>
  <si>
    <t>Alu Heat Treatment</t>
  </si>
  <si>
    <t>None</t>
  </si>
  <si>
    <t>Annealing</t>
  </si>
  <si>
    <t>Anti Rust Oil</t>
  </si>
  <si>
    <t>Bonderizing</t>
  </si>
  <si>
    <t>Carbon Nitriding</t>
  </si>
  <si>
    <t>Case Hardening</t>
  </si>
  <si>
    <t>Dacromet(Zn,Cr)</t>
  </si>
  <si>
    <t>Degreasing</t>
  </si>
  <si>
    <t>Heat Treatment</t>
  </si>
  <si>
    <t>Inspection Surf(w/ G)</t>
  </si>
  <si>
    <t>Inspection Surf(w/o G)</t>
  </si>
  <si>
    <t>Magnetic Annealing</t>
  </si>
  <si>
    <t>Ni-[RP]</t>
  </si>
  <si>
    <t>Others</t>
  </si>
  <si>
    <t>Plating</t>
  </si>
  <si>
    <t>Powder Coating</t>
  </si>
  <si>
    <t>Quenching</t>
  </si>
  <si>
    <t>Sand Blast</t>
  </si>
  <si>
    <t>Silk Screening/Pad Printing</t>
  </si>
  <si>
    <t>Spray Painting</t>
  </si>
  <si>
    <t>Tempering</t>
  </si>
  <si>
    <t>Tumbling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</si>
  <si>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</si>
  <si>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</si>
  <si>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</si>
  <si>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</si>
  <si>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</si>
  <si>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</si>
  <si>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</si>
  <si>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http://www.inmindcomputing.com/application/products/products-implementation.owl#EMCSAssembly//</t>
  </si>
  <si>
    <t>EMCS Assembly</t>
  </si>
  <si>
    <t>http://www.inmindcomputing.com/platform/platform-schema.owl#objectName//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</si>
  <si>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</si>
  <si>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</si>
  <si>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http://www.inmindcomputing.com/application/application-schema.owl#includesItemHeaderPriceItem=http://www.inmindcomputing.com/application/application-schema.owl#itemHeaderQuantity//</t>
  </si>
  <si>
    <t>http://www.inmindcomputing.com/application/products/products-implementation.owl#EMCSAssemblyProcess//</t>
  </si>
  <si>
    <t>EMCS AssemblyProcess</t>
  </si>
  <si>
    <t>http://www.inmindcomputing.com/application/products/products-implementation.owl#EMCSPlasticMolding//</t>
  </si>
  <si>
    <t>EMCS Plastic Molding</t>
  </si>
  <si>
    <t>http://www.inmindcomputing.com/application/application-schema.owl#includesConfigItem=http://www.inmindcomputing.com/application/products/products-schema.owl#purchasePartAppointedVendor//</t>
  </si>
  <si>
    <t>http://www.inmindcomputing.com/application/application-schema.owl#includesConfigItem=http://www.inmindcomputing.com/application/products/products-schema-mrb.owl#mrbNonMFGSource//</t>
  </si>
  <si>
    <t>http://www.inmindcomputing.com/application/application-schema.owl#includesConfigItem=http://www.inmindcomputing.com/application/products/products-schema.owl#purchasePartMaterial//</t>
  </si>
  <si>
    <t>http://www.inmindcomputing.com/application/products/products-implementation.owl#EMCSMetalPart//</t>
  </si>
  <si>
    <t>EMCS MetalPart</t>
  </si>
  <si>
    <t>http://www.inmindcomputing.com/application/products/products-implementation.owl#PlatingProcess//</t>
  </si>
  <si>
    <t>EMCS Plating Process</t>
  </si>
  <si>
    <t>http://www.inmindcomputing.com/application/products/products-implementation.owl#PlatingArea//</t>
  </si>
  <si>
    <t>EMCS Plating Area</t>
  </si>
  <si>
    <t>http://www.inmindcomputing.com/application/products/products-implementation.owl#SkivingProcess//</t>
  </si>
  <si>
    <t>EMCS Skiving Process</t>
  </si>
  <si>
    <t>http://www.inmindcomputing.com/application/products/products-implementation.owl#Packaging//</t>
  </si>
  <si>
    <t>Packaging</t>
  </si>
  <si>
    <t>http://www.inmindcomputing.com/application/products/products-implementation.owl#PurchasedPartSubMaterial//</t>
  </si>
  <si>
    <t>Purchase Item</t>
  </si>
  <si>
    <t>http://www.inmindcomputing.com/application/products/products-implementation.owl#EMCSFinishing//</t>
  </si>
  <si>
    <t>EMCS Finishing</t>
  </si>
  <si>
    <t>http://www.inmindcomputing.com/application/products/products-implementation.owl#EMCSSubProcess//</t>
  </si>
  <si>
    <t>EMCSSubProcess</t>
  </si>
  <si>
    <t>http://www.inmindcomputing.com/application/products/products-implementation.owl#EMCSStampingProcess//</t>
  </si>
  <si>
    <t>EMCS Stamping Process</t>
  </si>
  <si>
    <t>http://www.inmindcomputing.com/application/products/products-implementation.owl#EMCSInspection//</t>
  </si>
  <si>
    <t>EMCS Inspection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</si>
  <si>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</si>
  <si>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</si>
  <si>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EMCS Automation</t>
  </si>
  <si>
    <t>EMCS Mechanical Automation Part</t>
  </si>
  <si>
    <t>EMCS Electrical Automation Part</t>
  </si>
  <si>
    <t>&lt;jx:forEach items="${quote.includesSalesItem}" var="config"&gt;</t>
  </si>
  <si>
    <t>${config.id}</t>
  </si>
  <si>
    <t>${"!--&gt;" + config.countMatches(config.salesItemPosition, ".") + "!" + config.isProduct.objectName}</t>
  </si>
  <si>
    <t>${config.objectName}</t>
  </si>
  <si>
    <t>${config.includesConfigItem.partPartName}</t>
  </si>
  <si>
    <t>${config.includesItemHeaderPriceItem.itemHeaderQuantity}</t>
  </si>
  <si>
    <t>${config.includesConfigItem.secondaryProcessInHouse}</t>
  </si>
  <si>
    <t>${config.includesConfigItem.secondaryProcessCategory}</t>
  </si>
  <si>
    <t>${config.includesConfigItem.purchasePartAppointedVendor}</t>
  </si>
  <si>
    <t>${config.includesConfigItem.mrbNonMFGSource}</t>
  </si>
  <si>
    <t>${config.includesConfigItem.purchasePartMaterial}</t>
  </si>
  <si>
    <t xml:space="preserve">          </t>
  </si>
  <si>
    <t>Automation Cost Quotation</t>
  </si>
  <si>
    <t>Customer</t>
  </si>
  <si>
    <t>${quote.quoteContainedBy.objectName}</t>
  </si>
  <si>
    <t>Project Engineer</t>
  </si>
  <si>
    <t>Project</t>
  </si>
  <si>
    <t>${quote.objectName}</t>
  </si>
  <si>
    <t>Automation Engineer</t>
  </si>
  <si>
    <t>Date</t>
  </si>
  <si>
    <t>${quote.objectDateOfCreation}</t>
  </si>
  <si>
    <t>Approved by</t>
  </si>
  <si>
    <t>Items</t>
  </si>
  <si>
    <t>Qty.</t>
  </si>
  <si>
    <t>Mechanical Parts Cost:</t>
  </si>
  <si>
    <t xml:space="preserve">${automation.select('includesConfigItem','EMCSMechanicalAutomationPart',0).emcsAutomationPartStation} </t>
  </si>
  <si>
    <t xml:space="preserve">${automation.select('includesConfigItem','EMCSMechanicalAutomationPart',0).emcsAutomationPartFunDescpt} </t>
  </si>
  <si>
    <t xml:space="preserve">${automation.select('includesConfigItem','EMCSMechanicalAutomationPart',0).emcsAutomationPartPrice} </t>
  </si>
  <si>
    <t xml:space="preserve">${automation.select('includesConfigItem','EMCSMechanicalAutomationPart',0).emcsAutomationPartQty} </t>
  </si>
  <si>
    <t xml:space="preserve">${automation.select('includesConfigItem','EMCSMechanicalAutomationPart',1).emcsAutomationPartStation} </t>
  </si>
  <si>
    <t xml:space="preserve">${automation.select('includesConfigItem','EMCSMechanicalAutomationPart',1).emcsAutomationPartFunDescpt} </t>
  </si>
  <si>
    <t xml:space="preserve">${automation.select('includesConfigItem','EMCSMechanicalAutomationPart',1).emcsAutomationPartPrice} </t>
  </si>
  <si>
    <t xml:space="preserve">${automation.select('includesConfigItem','EMCSMechanicalAutomationPart',1).emcsAutomationPartQty} </t>
  </si>
  <si>
    <t xml:space="preserve">${automation.select('includesConfigItem','EMCSMechanicalAutomationPart',2).emcsAutomationPartStation} </t>
  </si>
  <si>
    <t xml:space="preserve">${automation.select('includesConfigItem','EMCSMechanicalAutomationPart',2).emcsAutomationPartFunDescpt} </t>
  </si>
  <si>
    <t xml:space="preserve">${automation.select('includesConfigItem','EMCSMechanicalAutomationPart',2).emcsAutomationPartPrice} </t>
  </si>
  <si>
    <t xml:space="preserve">${automation.select('includesConfigItem','EMCSMechanicalAutomationPart',2).emcsAutomationPartQty} </t>
  </si>
  <si>
    <t xml:space="preserve">${automation.select('includesConfigItem','EMCSMechanicalAutomationPart',3).emcsAutomationPartStation} </t>
  </si>
  <si>
    <t xml:space="preserve">${automation.select('includesConfigItem','EMCSMechanicalAutomationPart',3).emcsAutomationPartFunDescpt} </t>
  </si>
  <si>
    <t xml:space="preserve">${automation.select('includesConfigItem','EMCSMechanicalAutomationPart',3).emcsAutomationPartPrice} </t>
  </si>
  <si>
    <t xml:space="preserve">${automation.select('includesConfigItem','EMCSMechanicalAutomationPart',3).emcsAutomationPartQty} </t>
  </si>
  <si>
    <t xml:space="preserve">${automation.select('includesConfigItem','EMCSMechanicalAutomationPart',4).emcsAutomationPartStation} </t>
  </si>
  <si>
    <t xml:space="preserve">${automation.select('includesConfigItem','EMCSMechanicalAutomationPart',4).emcsAutomationPartFunDescpt} </t>
  </si>
  <si>
    <t xml:space="preserve">${automation.select('includesConfigItem','EMCSMechanicalAutomationPart',4).emcsAutomationPartPrice} </t>
  </si>
  <si>
    <t xml:space="preserve">${automation.select('includesConfigItem','EMCSMechanicalAutomationPart',4).emcsAutomationPartQty} </t>
  </si>
  <si>
    <t xml:space="preserve">${automation.select('includesConfigItem','EMCSMechanicalAutomationPart',5).emcsAutomationPartStation} </t>
  </si>
  <si>
    <t xml:space="preserve">${automation.select('includesConfigItem','EMCSMechanicalAutomationPart',5).emcsAutomationPartFunDescpt} </t>
  </si>
  <si>
    <t xml:space="preserve">${automation.select('includesConfigItem','EMCSMechanicalAutomationPart',5).emcsAutomationPartPrice} </t>
  </si>
  <si>
    <t xml:space="preserve">${automation.select('includesConfigItem','EMCSMechanicalAutomationPart',5).emcsAutomationPartQty} </t>
  </si>
  <si>
    <t xml:space="preserve">${automation.select('includesConfigItem','EMCSMechanicalAutomationPart',6).emcsAutomationPartStation} </t>
  </si>
  <si>
    <t xml:space="preserve">${automation.select('includesConfigItem','EMCSMechanicalAutomationPart',6).emcsAutomationPartFunDescpt} </t>
  </si>
  <si>
    <t xml:space="preserve">${automation.select('includesConfigItem','EMCSMechanicalAutomationPart',6).emcsAutomationPartPrice} </t>
  </si>
  <si>
    <t xml:space="preserve">${automation.select('includesConfigItem','EMCSMechanicalAutomationPart',6).emcsAutomationPartQty} </t>
  </si>
  <si>
    <t xml:space="preserve">${automation.select('includesConfigItem','EMCSMechanicalAutomationPart',7).emcsAutomationPartStation} </t>
  </si>
  <si>
    <t xml:space="preserve">${automation.select('includesConfigItem','EMCSMechanicalAutomationPart',7).emcsAutomationPartFunDescpt} </t>
  </si>
  <si>
    <t xml:space="preserve">${automation.select('includesConfigItem','EMCSMechanicalAutomationPart',7).emcsAutomationPartPrice} </t>
  </si>
  <si>
    <t xml:space="preserve">${automation.select('includesConfigItem','EMCSMechanicalAutomationPart',7).emcsAutomationPartQty} </t>
  </si>
  <si>
    <t xml:space="preserve">${automation.select('includesConfigItem','EMCSMechanicalAutomationPart',8).emcsAutomationPartStation} </t>
  </si>
  <si>
    <t xml:space="preserve">${automation.select('includesConfigItem','EMCSMechanicalAutomationPart',8).emcsAutomationPartFunDescpt} </t>
  </si>
  <si>
    <t xml:space="preserve">${automation.select('includesConfigItem','EMCSMechanicalAutomationPart',8).emcsAutomationPartPrice} </t>
  </si>
  <si>
    <t xml:space="preserve">${automation.select('includesConfigItem','EMCSMechanicalAutomationPart',8).emcsAutomationPartQty} </t>
  </si>
  <si>
    <t xml:space="preserve">${automation.select('includesConfigItem','EMCSMechanicalAutomationPart',9).emcsAutomationPartStation} </t>
  </si>
  <si>
    <t xml:space="preserve">${automation.select('includesConfigItem','EMCSMechanicalAutomationPart',9).emcsAutomationPartFunDescpt} </t>
  </si>
  <si>
    <t xml:space="preserve">${automation.select('includesConfigItem','EMCSMechanicalAutomationPart',9).emcsAutomationPartPrice} </t>
  </si>
  <si>
    <t xml:space="preserve">${automation.select('includesConfigItem','EMCSMechanicalAutomationPart',9).emcsAutomationPartQty} </t>
  </si>
  <si>
    <t xml:space="preserve">${automation.select('includesConfigItem','EMCSMechanicalAutomationPart',10).emcsAutomationPartStation} </t>
  </si>
  <si>
    <t xml:space="preserve">${automation.select('includesConfigItem','EMCSMechanicalAutomationPart',10).emcsAutomationPartFunDescpt} </t>
  </si>
  <si>
    <t xml:space="preserve">${automation.select('includesConfigItem','EMCSMechanicalAutomationPart',10).emcsAutomationPartPrice} </t>
  </si>
  <si>
    <t xml:space="preserve">${automation.select('includesConfigItem','EMCSMechanicalAutomationPart',10).emcsAutomationPartQty} </t>
  </si>
  <si>
    <t xml:space="preserve">${automation.select('includesConfigItem','EMCSMechanicalAutomationPart',11).emcsAutomationPartStation} </t>
  </si>
  <si>
    <t xml:space="preserve">${automation.select('includesConfigItem','EMCSMechanicalAutomationPart',11).emcsAutomationPartFunDescpt} </t>
  </si>
  <si>
    <t xml:space="preserve">${automation.select('includesConfigItem','EMCSMechanicalAutomationPart',11).emcsAutomationPartPrice} </t>
  </si>
  <si>
    <t xml:space="preserve">${automation.select('includesConfigItem','EMCSMechanicalAutomationPart',11).emcsAutomationPartQty} </t>
  </si>
  <si>
    <t xml:space="preserve">${automation.select('includesConfigItem','EMCSMechanicalAutomationPart',12).emcsAutomationPartStation} </t>
  </si>
  <si>
    <t xml:space="preserve">${automation.select('includesConfigItem','EMCSMechanicalAutomationPart',12).emcsAutomationPartFunDescpt} </t>
  </si>
  <si>
    <t xml:space="preserve">${automation.select('includesConfigItem','EMCSMechanicalAutomationPart',12).emcsAutomationPartPrice} </t>
  </si>
  <si>
    <t xml:space="preserve">${automation.select('includesConfigItem','EMCSMechanicalAutomationPart',12).emcsAutomationPartQty} </t>
  </si>
  <si>
    <t xml:space="preserve">${automation.select('includesConfigItem','EMCSMechanicalAutomationPart',13).emcsAutomationPartStation} </t>
  </si>
  <si>
    <t xml:space="preserve">${automation.select('includesConfigItem','EMCSMechanicalAutomationPart',13).emcsAutomationPartFunDescpt} </t>
  </si>
  <si>
    <t xml:space="preserve">${automation.select('includesConfigItem','EMCSMechanicalAutomationPart',13).emcsAutomationPartPrice} </t>
  </si>
  <si>
    <t xml:space="preserve">${automation.select('includesConfigItem','EMCSMechanicalAutomationPart',13).emcsAutomationPartQty} </t>
  </si>
  <si>
    <t xml:space="preserve">${automation.select('includesConfigItem','EMCSMechanicalAutomationPart',14).emcsAutomationPartStation} </t>
  </si>
  <si>
    <t xml:space="preserve">${automation.select('includesConfigItem','EMCSMechanicalAutomationPart',14).emcsAutomationPartFunDescpt} </t>
  </si>
  <si>
    <t xml:space="preserve">${automation.select('includesConfigItem','EMCSMechanicalAutomationPart',14).emcsAutomationPartPrice} </t>
  </si>
  <si>
    <t xml:space="preserve">${automation.select('includesConfigItem','EMCSMechanicalAutomationPart',14).emcsAutomationPartQty} </t>
  </si>
  <si>
    <t xml:space="preserve">${automation.select('includesConfigItem','EMCSMechanicalAutomationPart',15).emcsAutomationPartStation} </t>
  </si>
  <si>
    <t xml:space="preserve">${automation.select('includesConfigItem','EMCSMechanicalAutomationPart',15).emcsAutomationPartFunDescpt} </t>
  </si>
  <si>
    <t xml:space="preserve">${automation.select('includesConfigItem','EMCSMechanicalAutomationPart',15).emcsAutomationPartPrice} </t>
  </si>
  <si>
    <t xml:space="preserve">${automation.select('includesConfigItem','EMCSMechanicalAutomationPart',15).emcsAutomationPartQty} </t>
  </si>
  <si>
    <t xml:space="preserve">${automation.select('includesConfigItem','EMCSMechanicalAutomationPart',16).emcsAutomationPartStation} </t>
  </si>
  <si>
    <t xml:space="preserve">${automation.select('includesConfigItem','EMCSMechanicalAutomationPart',16).emcsAutomationPartFunDescpt} </t>
  </si>
  <si>
    <t xml:space="preserve">${automation.select('includesConfigItem','EMCSMechanicalAutomationPart',16).emcsAutomationPartPrice} </t>
  </si>
  <si>
    <t xml:space="preserve">${automation.select('includesConfigItem','EMCSMechanicalAutomationPart',16).emcsAutomationPartQty} </t>
  </si>
  <si>
    <t xml:space="preserve">${automation.select('includesConfigItem','EMCSMechanicalAutomationPart',17).emcsAutomationPartStation} </t>
  </si>
  <si>
    <t xml:space="preserve">${automation.select('includesConfigItem','EMCSMechanicalAutomationPart',17).emcsAutomationPartFunDescpt} </t>
  </si>
  <si>
    <t xml:space="preserve">${automation.select('includesConfigItem','EMCSMechanicalAutomationPart',17).emcsAutomationPartPrice} </t>
  </si>
  <si>
    <t xml:space="preserve">${automation.select('includesConfigItem','EMCSMechanicalAutomationPart',17).emcsAutomationPartQty} </t>
  </si>
  <si>
    <t xml:space="preserve">${automation.select('includesConfigItem','EMCSMechanicalAutomationPart',18).emcsAutomationPartStation} </t>
  </si>
  <si>
    <t xml:space="preserve">${automation.select('includesConfigItem','EMCSMechanicalAutomationPart',18).emcsAutomationPartFunDescpt} </t>
  </si>
  <si>
    <t xml:space="preserve">${automation.select('includesConfigItem','EMCSMechanicalAutomationPart',18).emcsAutomationPartPrice} </t>
  </si>
  <si>
    <t xml:space="preserve">${automation.select('includesConfigItem','EMCSMechanicalAutomationPart',18).emcsAutomationPartQty} </t>
  </si>
  <si>
    <t xml:space="preserve">${automation.select('includesConfigItem','EMCSMechanicalAutomationPart',19).emcsAutomationPartStation} </t>
  </si>
  <si>
    <t xml:space="preserve">${automation.select('includesConfigItem','EMCSMechanicalAutomationPart',19).emcsAutomationPartFunDescpt} </t>
  </si>
  <si>
    <t xml:space="preserve">${automation.select('includesConfigItem','EMCSMechanicalAutomationPart',19).emcsAutomationPartPrice} </t>
  </si>
  <si>
    <t xml:space="preserve">${automation.select('includesConfigItem','EMCSMechanicalAutomationPart',19).emcsAutomationPartQty} </t>
  </si>
  <si>
    <t xml:space="preserve">${automation.select('includesConfigItem','EMCSMechanicalAutomationPart',20).emcsAutomationPartStation} </t>
  </si>
  <si>
    <t xml:space="preserve">${automation.select('includesConfigItem','EMCSMechanicalAutomationPart',20).emcsAutomationPartFunDescpt} </t>
  </si>
  <si>
    <t xml:space="preserve">${automation.select('includesConfigItem','EMCSMechanicalAutomationPart',20).emcsAutomationPartPrice} </t>
  </si>
  <si>
    <t xml:space="preserve">${automation.select('includesConfigItem','EMCSMechanicalAutomationPart',20).emcsAutomationPartQty} </t>
  </si>
  <si>
    <t xml:space="preserve">${automation.select('includesConfigItem','EMCSMechanicalAutomationPart',21).emcsAutomationPartStation} </t>
  </si>
  <si>
    <t xml:space="preserve">${automation.select('includesConfigItem','EMCSMechanicalAutomationPart',21).emcsAutomationPartFunDescpt} </t>
  </si>
  <si>
    <t xml:space="preserve">${automation.select('includesConfigItem','EMCSMechanicalAutomationPart',21).emcsAutomationPartPrice} </t>
  </si>
  <si>
    <t xml:space="preserve">${automation.select('includesConfigItem','EMCSMechanicalAutomationPart',21).emcsAutomationPartQty} </t>
  </si>
  <si>
    <t xml:space="preserve">${automation.select('includesConfigItem','EMCSMechanicalAutomationPart',22).emcsAutomationPartStation} </t>
  </si>
  <si>
    <t xml:space="preserve">${automation.select('includesConfigItem','EMCSMechanicalAutomationPart',22).emcsAutomationPartFunDescpt} </t>
  </si>
  <si>
    <t xml:space="preserve">${automation.select('includesConfigItem','EMCSMechanicalAutomationPart',22).emcsAutomationPartPrice} </t>
  </si>
  <si>
    <t xml:space="preserve">${automation.select('includesConfigItem','EMCSMechanicalAutomationPart',22).emcsAutomationPartQty} </t>
  </si>
  <si>
    <t xml:space="preserve">${automation.select('includesConfigItem','EMCSMechanicalAutomationPart',23).emcsAutomationPartStation} </t>
  </si>
  <si>
    <t xml:space="preserve">${automation.select('includesConfigItem','EMCSMechanicalAutomationPart',23).emcsAutomationPartFunDescpt} </t>
  </si>
  <si>
    <t xml:space="preserve">${automation.select('includesConfigItem','EMCSMechanicalAutomationPart',23).emcsAutomationPartPrice} </t>
  </si>
  <si>
    <t xml:space="preserve">${automation.select('includesConfigItem','EMCSMechanicalAutomationPart',23).emcsAutomationPartQty} </t>
  </si>
  <si>
    <t xml:space="preserve">${automation.select('includesConfigItem','EMCSMechanicalAutomationPart',24).emcsAutomationPartStation} </t>
  </si>
  <si>
    <t xml:space="preserve">${automation.select('includesConfigItem','EMCSMechanicalAutomationPart',24).emcsAutomationPartFunDescpt} </t>
  </si>
  <si>
    <t xml:space="preserve">${automation.select('includesConfigItem','EMCSMechanicalAutomationPart',24).emcsAutomationPartPrice} </t>
  </si>
  <si>
    <t xml:space="preserve">${automation.select('includesConfigItem','EMCSMechanicalAutomationPart',24).emcsAutomationPartQty} </t>
  </si>
  <si>
    <t xml:space="preserve">${automation.select('includesConfigItem','EMCSMechanicalAutomationPart',25).emcsAutomationPartStation} </t>
  </si>
  <si>
    <t xml:space="preserve">${automation.select('includesConfigItem','EMCSMechanicalAutomationPart',25).emcsAutomationPartFunDescpt} </t>
  </si>
  <si>
    <t xml:space="preserve">${automation.select('includesConfigItem','EMCSMechanicalAutomationPart',25).emcsAutomationPartPrice} </t>
  </si>
  <si>
    <t xml:space="preserve">${automation.select('includesConfigItem','EMCSMechanicalAutomationPart',25).emcsAutomationPartQty} </t>
  </si>
  <si>
    <t xml:space="preserve">${automation.select('includesConfigItem','EMCSMechanicalAutomationPart',26).emcsAutomationPartStation} </t>
  </si>
  <si>
    <t xml:space="preserve">${automation.select('includesConfigItem','EMCSMechanicalAutomationPart',26).emcsAutomationPartFunDescpt} </t>
  </si>
  <si>
    <t xml:space="preserve">${automation.select('includesConfigItem','EMCSMechanicalAutomationPart',26).emcsAutomationPartPrice} </t>
  </si>
  <si>
    <t xml:space="preserve">${automation.select('includesConfigItem','EMCSMechanicalAutomationPart',26).emcsAutomationPartQty} </t>
  </si>
  <si>
    <t xml:space="preserve">${automation.select('includesConfigItem','EMCSMechanicalAutomationPart',27).emcsAutomationPartStation} </t>
  </si>
  <si>
    <t xml:space="preserve">${automation.select('includesConfigItem','EMCSMechanicalAutomationPart',27).emcsAutomationPartFunDescpt} </t>
  </si>
  <si>
    <t xml:space="preserve">${automation.select('includesConfigItem','EMCSMechanicalAutomationPart',27).emcsAutomationPartPrice} </t>
  </si>
  <si>
    <t xml:space="preserve">${automation.select('includesConfigItem','EMCSMechanicalAutomationPart',27).emcsAutomationPartQty} </t>
  </si>
  <si>
    <t xml:space="preserve">${automation.select('includesConfigItem','EMCSMechanicalAutomationPart',28).emcsAutomationPartStation} </t>
  </si>
  <si>
    <t xml:space="preserve">${automation.select('includesConfigItem','EMCSMechanicalAutomationPart',28).emcsAutomationPartFunDescpt} </t>
  </si>
  <si>
    <t xml:space="preserve">${automation.select('includesConfigItem','EMCSMechanicalAutomationPart',28).emcsAutomationPartPrice} </t>
  </si>
  <si>
    <t xml:space="preserve">${automation.select('includesConfigItem','EMCSMechanicalAutomationPart',28).emcsAutomationPartQty} </t>
  </si>
  <si>
    <t xml:space="preserve">${automation.select('includesConfigItem','EMCSMechanicalAutomationPart',29).emcsAutomationPartStation} </t>
  </si>
  <si>
    <t xml:space="preserve">${automation.select('includesConfigItem','EMCSMechanicalAutomationPart',29).emcsAutomationPartFunDescpt} </t>
  </si>
  <si>
    <t xml:space="preserve">${automation.select('includesConfigItem','EMCSMechanicalAutomationPart',29).emcsAutomationPartPrice} </t>
  </si>
  <si>
    <t xml:space="preserve">${automation.select('includesConfigItem','EMCSMechanicalAutomationPart',29).emcsAutomationPartQty} </t>
  </si>
  <si>
    <t xml:space="preserve">${automation.select('includesConfigItem','EMCSMechanicalAutomationPart',30).emcsAutomationPartStation} </t>
  </si>
  <si>
    <t xml:space="preserve">${automation.select('includesConfigItem','EMCSMechanicalAutomationPart',30).emcsAutomationPartFunDescpt} </t>
  </si>
  <si>
    <t xml:space="preserve">${automation.select('includesConfigItem','EMCSMechanicalAutomationPart',30).emcsAutomationPartPrice} </t>
  </si>
  <si>
    <t xml:space="preserve">${automation.select('includesConfigItem','EMCSMechanicalAutomationPart',30).emcsAutomationPartQty} </t>
  </si>
  <si>
    <t xml:space="preserve">${automation.select('includesConfigItem','EMCSMechanicalAutomationPart',31).emcsAutomationPartStation} </t>
  </si>
  <si>
    <t xml:space="preserve">${automation.select('includesConfigItem','EMCSMechanicalAutomationPart',31).emcsAutomationPartFunDescpt} </t>
  </si>
  <si>
    <t xml:space="preserve">${automation.select('includesConfigItem','EMCSMechanicalAutomationPart',31).emcsAutomationPartPrice} </t>
  </si>
  <si>
    <t xml:space="preserve">${automation.select('includesConfigItem','EMCSMechanicalAutomationPart',31).emcsAutomationPartQty} </t>
  </si>
  <si>
    <t xml:space="preserve">${automation.select('includesConfigItem','EMCSMechanicalAutomationPart',32).emcsAutomationPartStation} </t>
  </si>
  <si>
    <t xml:space="preserve">${automation.select('includesConfigItem','EMCSMechanicalAutomationPart',32).emcsAutomationPartFunDescpt} </t>
  </si>
  <si>
    <t xml:space="preserve">${automation.select('includesConfigItem','EMCSMechanicalAutomationPart',32).emcsAutomationPartPrice} </t>
  </si>
  <si>
    <t xml:space="preserve">${automation.select('includesConfigItem','EMCSMechanicalAutomationPart',32).emcsAutomationPartQty} </t>
  </si>
  <si>
    <t xml:space="preserve">${automation.select('includesConfigItem','EMCSMechanicalAutomationPart',33).emcsAutomationPartStation} </t>
  </si>
  <si>
    <t xml:space="preserve">${automation.select('includesConfigItem','EMCSMechanicalAutomationPart',33).emcsAutomationPartFunDescpt} </t>
  </si>
  <si>
    <t xml:space="preserve">${automation.select('includesConfigItem','EMCSMechanicalAutomationPart',33).emcsAutomationPartPrice} </t>
  </si>
  <si>
    <t xml:space="preserve">${automation.select('includesConfigItem','EMCSMechanicalAutomationPart',33).emcsAutomationPartQty} </t>
  </si>
  <si>
    <t xml:space="preserve">${automation.select('includesConfigItem','EMCSMechanicalAutomationPart',34).emcsAutomationPartStation} </t>
  </si>
  <si>
    <t xml:space="preserve">${automation.select('includesConfigItem','EMCSMechanicalAutomationPart',34).emcsAutomationPartFunDescpt} </t>
  </si>
  <si>
    <t xml:space="preserve">${automation.select('includesConfigItem','EMCSMechanicalAutomationPart',34).emcsAutomationPartPrice} </t>
  </si>
  <si>
    <t xml:space="preserve">${automation.select('includesConfigItem','EMCSMechanicalAutomationPart',34).emcsAutomationPartQty} </t>
  </si>
  <si>
    <t xml:space="preserve">${automation.select('includesConfigItem','EMCSMechanicalAutomationPart',35).emcsAutomationPartStation} </t>
  </si>
  <si>
    <t xml:space="preserve">${automation.select('includesConfigItem','EMCSMechanicalAutomationPart',35).emcsAutomationPartFunDescpt} </t>
  </si>
  <si>
    <t xml:space="preserve">${automation.select('includesConfigItem','EMCSMechanicalAutomationPart',35).emcsAutomationPartPrice} </t>
  </si>
  <si>
    <t xml:space="preserve">${automation.select('includesConfigItem','EMCSMechanicalAutomationPart',35).emcsAutomationPartQty} </t>
  </si>
  <si>
    <t xml:space="preserve">${automation.select('includesConfigItem','EMCSMechanicalAutomationPart',36).emcsAutomationPartStation} </t>
  </si>
  <si>
    <t xml:space="preserve">${automation.select('includesConfigItem','EMCSMechanicalAutomationPart',36).emcsAutomationPartFunDescpt} </t>
  </si>
  <si>
    <t xml:space="preserve">${automation.select('includesConfigItem','EMCSMechanicalAutomationPart',36).emcsAutomationPartPrice} </t>
  </si>
  <si>
    <t xml:space="preserve">${automation.select('includesConfigItem','EMCSMechanicalAutomationPart',36).emcsAutomationPartQty} </t>
  </si>
  <si>
    <t xml:space="preserve">${automation.select('includesConfigItem','EMCSMechanicalAutomationPart',37).emcsAutomationPartStation} </t>
  </si>
  <si>
    <t xml:space="preserve">${automation.select('includesConfigItem','EMCSMechanicalAutomationPart',37).emcsAutomationPartFunDescpt} </t>
  </si>
  <si>
    <t xml:space="preserve">${automation.select('includesConfigItem','EMCSMechanicalAutomationPart',37).emcsAutomationPartPrice} </t>
  </si>
  <si>
    <t xml:space="preserve">${automation.select('includesConfigItem','EMCSMechanicalAutomationPart',37).emcsAutomationPartQty} </t>
  </si>
  <si>
    <t xml:space="preserve">${automation.select('includesConfigItem','EMCSMechanicalAutomationPart',38).emcsAutomationPartStation} </t>
  </si>
  <si>
    <t xml:space="preserve">${automation.select('includesConfigItem','EMCSMechanicalAutomationPart',38).emcsAutomationPartFunDescpt} </t>
  </si>
  <si>
    <t xml:space="preserve">${automation.select('includesConfigItem','EMCSMechanicalAutomationPart',38).emcsAutomationPartPrice} </t>
  </si>
  <si>
    <t xml:space="preserve">${automation.select('includesConfigItem','EMCSMechanicalAutomationPart',38).emcsAutomationPartQty} </t>
  </si>
  <si>
    <t xml:space="preserve">${automation.select('includesConfigItem','EMCSMechanicalAutomationPart',39).emcsAutomationPartStation} </t>
  </si>
  <si>
    <t xml:space="preserve">${automation.select('includesConfigItem','EMCSMechanicalAutomationPart',39).emcsAutomationPartFunDescpt} </t>
  </si>
  <si>
    <t xml:space="preserve">${automation.select('includesConfigItem','EMCSMechanicalAutomationPart',39).emcsAutomationPartPrice} </t>
  </si>
  <si>
    <t xml:space="preserve">${automation.select('includesConfigItem','EMCSMechanicalAutomationPart',39).emcsAutomationPartQty} </t>
  </si>
  <si>
    <t>Electrical Parts Cost:</t>
  </si>
  <si>
    <t xml:space="preserve">${automation.select('includesConfigItem','EMCSElectricalAutomationPart',0).emcsAutomationPartStation} </t>
  </si>
  <si>
    <t xml:space="preserve">${automation.select('includesConfigItem','EMCSElectricalAutomationPart',0).emcsAutomationPartFunDescpt} </t>
  </si>
  <si>
    <t xml:space="preserve">${automation.select('includesConfigItem','EMCSElectricalAutomationPart',0).emcsAutomationPartPrice} </t>
  </si>
  <si>
    <t xml:space="preserve">${automation.select('includesConfigItem','EMCSElectricalAutomationPart',0).emcsAutomationPartQty} </t>
  </si>
  <si>
    <t xml:space="preserve">${automation.select('includesConfigItem','EMCSElectricalAutomationPart',1).emcsAutomationPartStation} </t>
  </si>
  <si>
    <t xml:space="preserve">${automation.select('includesConfigItem','EMCSElectricalAutomationPart',1).emcsAutomationPartFunDescpt} </t>
  </si>
  <si>
    <t xml:space="preserve">${automation.select('includesConfigItem','EMCSElectricalAutomationPart',1).emcsAutomationPartPrice} </t>
  </si>
  <si>
    <t xml:space="preserve">${automation.select('includesConfigItem','EMCSElectricalAutomationPart',1).emcsAutomationPartQty} </t>
  </si>
  <si>
    <t xml:space="preserve">${automation.select('includesConfigItem','EMCSElectricalAutomationPart',2).emcsAutomationPartStation} </t>
  </si>
  <si>
    <t xml:space="preserve">${automation.select('includesConfigItem','EMCSElectricalAutomationPart',2).emcsAutomationPartFunDescpt} </t>
  </si>
  <si>
    <t xml:space="preserve">${automation.select('includesConfigItem','EMCSElectricalAutomationPart',2).emcsAutomationPartPrice} </t>
  </si>
  <si>
    <t xml:space="preserve">${automation.select('includesConfigItem','EMCSElectricalAutomationPart',2).emcsAutomationPartQty} </t>
  </si>
  <si>
    <t xml:space="preserve">${automation.select('includesConfigItem','EMCSElectricalAutomationPart',3).emcsAutomationPartStation} </t>
  </si>
  <si>
    <t xml:space="preserve">${automation.select('includesConfigItem','EMCSElectricalAutomationPart',3).emcsAutomationPartFunDescpt} </t>
  </si>
  <si>
    <t xml:space="preserve">${automation.select('includesConfigItem','EMCSElectricalAutomationPart',3).emcsAutomationPartPrice} </t>
  </si>
  <si>
    <t xml:space="preserve">${automation.select('includesConfigItem','EMCSElectricalAutomationPart',3).emcsAutomationPartQty} </t>
  </si>
  <si>
    <t xml:space="preserve">${automation.select('includesConfigItem','EMCSElectricalAutomationPart',4).emcsAutomationPartStation} </t>
  </si>
  <si>
    <t xml:space="preserve">${automation.select('includesConfigItem','EMCSElectricalAutomationPart',4).emcsAutomationPartFunDescpt} </t>
  </si>
  <si>
    <t xml:space="preserve">${automation.select('includesConfigItem','EMCSElectricalAutomationPart',4).emcsAutomationPartPrice} </t>
  </si>
  <si>
    <t xml:space="preserve">${automation.select('includesConfigItem','EMCSElectricalAutomationPart',4).emcsAutomationPartQty} </t>
  </si>
  <si>
    <t xml:space="preserve">${automation.select('includesConfigItem','EMCSElectricalAutomationPart',5).emcsAutomationPartStation} </t>
  </si>
  <si>
    <t xml:space="preserve">${automation.select('includesConfigItem','EMCSElectricalAutomationPart',5).emcsAutomationPartFunDescpt} </t>
  </si>
  <si>
    <t xml:space="preserve">${automation.select('includesConfigItem','EMCSElectricalAutomationPart',5).emcsAutomationPartPrice} </t>
  </si>
  <si>
    <t xml:space="preserve">${automation.select('includesConfigItem','EMCSElectricalAutomationPart',5).emcsAutomationPartQty} </t>
  </si>
  <si>
    <t xml:space="preserve">${automation.select('includesConfigItem','EMCSElectricalAutomationPart',6).emcsAutomationPartStation} </t>
  </si>
  <si>
    <t xml:space="preserve">${automation.select('includesConfigItem','EMCSElectricalAutomationPart',6).emcsAutomationPartFunDescpt} </t>
  </si>
  <si>
    <t xml:space="preserve">${automation.select('includesConfigItem','EMCSElectricalAutomationPart',6).emcsAutomationPartPrice} </t>
  </si>
  <si>
    <t xml:space="preserve">${automation.select('includesConfigItem','EMCSElectricalAutomationPart',6).emcsAutomationPartQty} </t>
  </si>
  <si>
    <t xml:space="preserve">${automation.select('includesConfigItem','EMCSElectricalAutomationPart',7).emcsAutomationPartStation} </t>
  </si>
  <si>
    <t xml:space="preserve">${automation.select('includesConfigItem','EMCSElectricalAutomationPart',7).emcsAutomationPartFunDescpt} </t>
  </si>
  <si>
    <t xml:space="preserve">${automation.select('includesConfigItem','EMCSElectricalAutomationPart',7).emcsAutomationPartPrice} </t>
  </si>
  <si>
    <t xml:space="preserve">${automation.select('includesConfigItem','EMCSElectricalAutomationPart',7).emcsAutomationPartQty} </t>
  </si>
  <si>
    <t xml:space="preserve">${automation.select('includesConfigItem','EMCSElectricalAutomationPart',8).emcsAutomationPartStation} </t>
  </si>
  <si>
    <t xml:space="preserve">${automation.select('includesConfigItem','EMCSElectricalAutomationPart',8).emcsAutomationPartFunDescpt} </t>
  </si>
  <si>
    <t xml:space="preserve">${automation.select('includesConfigItem','EMCSElectricalAutomationPart',8).emcsAutomationPartPrice} </t>
  </si>
  <si>
    <t xml:space="preserve">${automation.select('includesConfigItem','EMCSElectricalAutomationPart',8).emcsAutomationPartQty} </t>
  </si>
  <si>
    <t xml:space="preserve">${automation.select('includesConfigItem','EMCSElectricalAutomationPart',9).emcsAutomationPartStation} </t>
  </si>
  <si>
    <t xml:space="preserve">${automation.select('includesConfigItem','EMCSElectricalAutomationPart',9).emcsAutomationPartFunDescpt} </t>
  </si>
  <si>
    <t xml:space="preserve">${automation.select('includesConfigItem','EMCSElectricalAutomationPart',9).emcsAutomationPartPrice} </t>
  </si>
  <si>
    <t xml:space="preserve">${automation.select('includesConfigItem','EMCSElectricalAutomationPart',9).emcsAutomationPartQty} </t>
  </si>
  <si>
    <t xml:space="preserve">${automation.select('includesConfigItem','EMCSElectricalAutomationPart',10).emcsAutomationPartStation} </t>
  </si>
  <si>
    <t xml:space="preserve">${automation.select('includesConfigItem','EMCSElectricalAutomationPart',10).emcsAutomationPartFunDescpt} </t>
  </si>
  <si>
    <t xml:space="preserve">${automation.select('includesConfigItem','EMCSElectricalAutomationPart',10).emcsAutomationPartPrice} </t>
  </si>
  <si>
    <t xml:space="preserve">${automation.select('includesConfigItem','EMCSElectricalAutomationPart',10).emcsAutomationPartQty} </t>
  </si>
  <si>
    <t xml:space="preserve">${automation.select('includesConfigItem','EMCSElectricalAutomationPart',11).emcsAutomationPartStation} </t>
  </si>
  <si>
    <t xml:space="preserve">${automation.select('includesConfigItem','EMCSElectricalAutomationPart',11).emcsAutomationPartFunDescpt} </t>
  </si>
  <si>
    <t xml:space="preserve">${automation.select('includesConfigItem','EMCSElectricalAutomationPart',11).emcsAutomationPartPrice} </t>
  </si>
  <si>
    <t xml:space="preserve">${automation.select('includesConfigItem','EMCSElectricalAutomationPart',11).emcsAutomationPartQty} </t>
  </si>
  <si>
    <t xml:space="preserve">${automation.select('includesConfigItem','EMCSElectricalAutomationPart',12).emcsAutomationPartStation} </t>
  </si>
  <si>
    <t xml:space="preserve">${automation.select('includesConfigItem','EMCSElectricalAutomationPart',12).emcsAutomationPartFunDescpt} </t>
  </si>
  <si>
    <t xml:space="preserve">${automation.select('includesConfigItem','EMCSElectricalAutomationPart',12).emcsAutomationPartPrice} </t>
  </si>
  <si>
    <t xml:space="preserve">${automation.select('includesConfigItem','EMCSElectricalAutomationPart',12).emcsAutomationPartQty} </t>
  </si>
  <si>
    <t xml:space="preserve">${automation.select('includesConfigItem','EMCSElectricalAutomationPart',13).emcsAutomationPartStation} </t>
  </si>
  <si>
    <t xml:space="preserve">${automation.select('includesConfigItem','EMCSElectricalAutomationPart',13).emcsAutomationPartFunDescpt} </t>
  </si>
  <si>
    <t xml:space="preserve">${automation.select('includesConfigItem','EMCSElectricalAutomationPart',13).emcsAutomationPartPrice} </t>
  </si>
  <si>
    <t xml:space="preserve">${automation.select('includesConfigItem','EMCSElectricalAutomationPart',13).emcsAutomationPartQty} </t>
  </si>
  <si>
    <t xml:space="preserve">${automation.select('includesConfigItem','EMCSElectricalAutomationPart',14).emcsAutomationPartStation} </t>
  </si>
  <si>
    <t xml:space="preserve">${automation.select('includesConfigItem','EMCSElectricalAutomationPart',14).emcsAutomationPartFunDescpt} </t>
  </si>
  <si>
    <t xml:space="preserve">${automation.select('includesConfigItem','EMCSElectricalAutomationPart',14).emcsAutomationPartPrice} </t>
  </si>
  <si>
    <t xml:space="preserve">${automation.select('includesConfigItem','EMCSElectricalAutomationPart',14).emcsAutomationPartQty} </t>
  </si>
  <si>
    <t xml:space="preserve">${automation.select('includesConfigItem','EMCSElectricalAutomationPart',15).emcsAutomationPartStation} </t>
  </si>
  <si>
    <t xml:space="preserve">${automation.select('includesConfigItem','EMCSElectricalAutomationPart',15).emcsAutomationPartFunDescpt} </t>
  </si>
  <si>
    <t xml:space="preserve">${automation.select('includesConfigItem','EMCSElectricalAutomationPart',15).emcsAutomationPartPrice} </t>
  </si>
  <si>
    <t xml:space="preserve">${automation.select('includesConfigItem','EMCSElectricalAutomationPart',15).emcsAutomationPartQty} </t>
  </si>
  <si>
    <t xml:space="preserve">${automation.select('includesConfigItem','EMCSElectricalAutomationPart',16).emcsAutomationPartStation} </t>
  </si>
  <si>
    <t xml:space="preserve">${automation.select('includesConfigItem','EMCSElectricalAutomationPart',16).emcsAutomationPartFunDescpt} </t>
  </si>
  <si>
    <t xml:space="preserve">${automation.select('includesConfigItem','EMCSElectricalAutomationPart',16).emcsAutomationPartPrice} </t>
  </si>
  <si>
    <t xml:space="preserve">${automation.select('includesConfigItem','EMCSElectricalAutomationPart',16).emcsAutomationPartQty} </t>
  </si>
  <si>
    <t xml:space="preserve">${automation.select('includesConfigItem','EMCSElectricalAutomationPart',17).emcsAutomationPartStation} </t>
  </si>
  <si>
    <t xml:space="preserve">${automation.select('includesConfigItem','EMCSElectricalAutomationPart',17).emcsAutomationPartFunDescpt} </t>
  </si>
  <si>
    <t xml:space="preserve">${automation.select('includesConfigItem','EMCSElectricalAutomationPart',17).emcsAutomationPartPrice} </t>
  </si>
  <si>
    <t xml:space="preserve">${automation.select('includesConfigItem','EMCSElectricalAutomationPart',17).emcsAutomationPartQty} </t>
  </si>
  <si>
    <t xml:space="preserve">${automation.select('includesConfigItem','EMCSElectricalAutomationPart',18).emcsAutomationPartStation} </t>
  </si>
  <si>
    <t xml:space="preserve">${automation.select('includesConfigItem','EMCSElectricalAutomationPart',18).emcsAutomationPartFunDescpt} </t>
  </si>
  <si>
    <t xml:space="preserve">${automation.select('includesConfigItem','EMCSElectricalAutomationPart',18).emcsAutomationPartPrice} </t>
  </si>
  <si>
    <t xml:space="preserve">${automation.select('includesConfigItem','EMCSElectricalAutomationPart',18).emcsAutomationPartQty} </t>
  </si>
  <si>
    <t xml:space="preserve">${automation.select('includesConfigItem','EMCSElectricalAutomationPart',19).emcsAutomationPartStation} </t>
  </si>
  <si>
    <t xml:space="preserve">${automation.select('includesConfigItem','EMCSElectricalAutomationPart',19).emcsAutomationPartFunDescpt} </t>
  </si>
  <si>
    <t xml:space="preserve">${automation.select('includesConfigItem','EMCSElectricalAutomationPart',19).emcsAutomationPartPrice} </t>
  </si>
  <si>
    <t xml:space="preserve">${automation.select('includesConfigItem','EMCSElectricalAutomationPart',19).emcsAutomationPartQty} </t>
  </si>
  <si>
    <t xml:space="preserve">${automation.select('includesConfigItem','EMCSElectricalAutomationPart',20).emcsAutomationPartStation} </t>
  </si>
  <si>
    <t xml:space="preserve">${automation.select('includesConfigItem','EMCSElectricalAutomationPart',20).emcsAutomationPartFunDescpt} </t>
  </si>
  <si>
    <t xml:space="preserve">${automation.select('includesConfigItem','EMCSElectricalAutomationPart',20).emcsAutomationPartPrice} </t>
  </si>
  <si>
    <t xml:space="preserve">${automation.select('includesConfigItem','EMCSElectricalAutomationPart',20).emcsAutomationPartQty} </t>
  </si>
  <si>
    <t xml:space="preserve">${automation.select('includesConfigItem','EMCSElectricalAutomationPart',21).emcsAutomationPartStation} </t>
  </si>
  <si>
    <t xml:space="preserve">${automation.select('includesConfigItem','EMCSElectricalAutomationPart',21).emcsAutomationPartFunDescpt} </t>
  </si>
  <si>
    <t xml:space="preserve">${automation.select('includesConfigItem','EMCSElectricalAutomationPart',21).emcsAutomationPartPrice} </t>
  </si>
  <si>
    <t xml:space="preserve">${automation.select('includesConfigItem','EMCSElectricalAutomationPart',21).emcsAutomationPartQty} </t>
  </si>
  <si>
    <t xml:space="preserve">${automation.select('includesConfigItem','EMCSElectricalAutomationPart',22).emcsAutomationPartStation} </t>
  </si>
  <si>
    <t xml:space="preserve">${automation.select('includesConfigItem','EMCSElectricalAutomationPart',22).emcsAutomationPartFunDescpt} </t>
  </si>
  <si>
    <t xml:space="preserve">${automation.select('includesConfigItem','EMCSElectricalAutomationPart',22).emcsAutomationPartPrice} </t>
  </si>
  <si>
    <t xml:space="preserve">${automation.select('includesConfigItem','EMCSElectricalAutomationPart',22).emcsAutomationPartQty} </t>
  </si>
  <si>
    <t xml:space="preserve">${automation.select('includesConfigItem','EMCSElectricalAutomationPart',23).emcsAutomationPartStation} </t>
  </si>
  <si>
    <t xml:space="preserve">${automation.select('includesConfigItem','EMCSElectricalAutomationPart',23).emcsAutomationPartFunDescpt} </t>
  </si>
  <si>
    <t xml:space="preserve">${automation.select('includesConfigItem','EMCSElectricalAutomationPart',23).emcsAutomationPartPrice} </t>
  </si>
  <si>
    <t xml:space="preserve">${automation.select('includesConfigItem','EMCSElectricalAutomationPart',23).emcsAutomationPartQty} </t>
  </si>
  <si>
    <t xml:space="preserve">${automation.select('includesConfigItem','EMCSElectricalAutomationPart',24).emcsAutomationPartStation} </t>
  </si>
  <si>
    <t xml:space="preserve">${automation.select('includesConfigItem','EMCSElectricalAutomationPart',24).emcsAutomationPartFunDescpt} </t>
  </si>
  <si>
    <t xml:space="preserve">${automation.select('includesConfigItem','EMCSElectricalAutomationPart',24).emcsAutomationPartPrice} </t>
  </si>
  <si>
    <t xml:space="preserve">${automation.select('includesConfigItem','EMCSElectricalAutomationPart',24).emcsAutomationPartQty} </t>
  </si>
  <si>
    <t xml:space="preserve">${automation.select('includesConfigItem','EMCSElectricalAutomationPart',25).emcsAutomationPartStation} </t>
  </si>
  <si>
    <t xml:space="preserve">${automation.select('includesConfigItem','EMCSElectricalAutomationPart',25).emcsAutomationPartFunDescpt} </t>
  </si>
  <si>
    <t xml:space="preserve">${automation.select('includesConfigItem','EMCSElectricalAutomationPart',25).emcsAutomationPartPrice} </t>
  </si>
  <si>
    <t xml:space="preserve">${automation.select('includesConfigItem','EMCSElectricalAutomationPart',25).emcsAutomationPartQty} </t>
  </si>
  <si>
    <t xml:space="preserve">${automation.select('includesConfigItem','EMCSElectricalAutomationPart',26).emcsAutomationPartStation} </t>
  </si>
  <si>
    <t xml:space="preserve">${automation.select('includesConfigItem','EMCSElectricalAutomationPart',26).emcsAutomationPartFunDescpt} </t>
  </si>
  <si>
    <t xml:space="preserve">${automation.select('includesConfigItem','EMCSElectricalAutomationPart',26).emcsAutomationPartPrice} </t>
  </si>
  <si>
    <t xml:space="preserve">${automation.select('includesConfigItem','EMCSElectricalAutomationPart',26).emcsAutomationPartQty} </t>
  </si>
  <si>
    <t xml:space="preserve">${automation.select('includesConfigItem','EMCSElectricalAutomationPart',27).emcsAutomationPartStation} </t>
  </si>
  <si>
    <t xml:space="preserve">${automation.select('includesConfigItem','EMCSElectricalAutomationPart',27).emcsAutomationPartFunDescpt} </t>
  </si>
  <si>
    <t xml:space="preserve">${automation.select('includesConfigItem','EMCSElectricalAutomationPart',27).emcsAutomationPartPrice} </t>
  </si>
  <si>
    <t xml:space="preserve">${automation.select('includesConfigItem','EMCSElectricalAutomationPart',27).emcsAutomationPartQty} </t>
  </si>
  <si>
    <t xml:space="preserve">${automation.select('includesConfigItem','EMCSElectricalAutomationPart',28).emcsAutomationPartStation} </t>
  </si>
  <si>
    <t xml:space="preserve">${automation.select('includesConfigItem','EMCSElectricalAutomationPart',28).emcsAutomationPartFunDescpt} </t>
  </si>
  <si>
    <t xml:space="preserve">${automation.select('includesConfigItem','EMCSElectricalAutomationPart',28).emcsAutomationPartPrice} </t>
  </si>
  <si>
    <t xml:space="preserve">${automation.select('includesConfigItem','EMCSElectricalAutomationPart',28).emcsAutomationPartQty} </t>
  </si>
  <si>
    <t xml:space="preserve">${automation.select('includesConfigItem','EMCSElectricalAutomationPart',29).emcsAutomationPartStation} </t>
  </si>
  <si>
    <t xml:space="preserve">${automation.select('includesConfigItem','EMCSElectricalAutomationPart',29).emcsAutomationPartFunDescpt} </t>
  </si>
  <si>
    <t xml:space="preserve">${automation.select('includesConfigItem','EMCSElectricalAutomationPart',29).emcsAutomationPartPrice} </t>
  </si>
  <si>
    <t xml:space="preserve">${automation.select('includesConfigItem','EMCSElectricalAutomationPart',29).emcsAutomationPartQty} </t>
  </si>
  <si>
    <t xml:space="preserve">${automation.select('includesConfigItem','EMCSElectricalAutomationPart',30).emcsAutomationPartStation} </t>
  </si>
  <si>
    <t xml:space="preserve">${automation.select('includesConfigItem','EMCSElectricalAutomationPart',30).emcsAutomationPartFunDescpt} </t>
  </si>
  <si>
    <t xml:space="preserve">${automation.select('includesConfigItem','EMCSElectricalAutomationPart',30).emcsAutomationPartPrice} </t>
  </si>
  <si>
    <t xml:space="preserve">${automation.select('includesConfigItem','EMCSElectricalAutomationPart',30).emcsAutomationPartQty} </t>
  </si>
  <si>
    <t xml:space="preserve">${automation.select('includesConfigItem','EMCSElectricalAutomationPart',31).emcsAutomationPartStation} </t>
  </si>
  <si>
    <t xml:space="preserve">${automation.select('includesConfigItem','EMCSElectricalAutomationPart',31).emcsAutomationPartFunDescpt} </t>
  </si>
  <si>
    <t xml:space="preserve">${automation.select('includesConfigItem','EMCSElectricalAutomationPart',31).emcsAutomationPartPrice} </t>
  </si>
  <si>
    <t xml:space="preserve">${automation.select('includesConfigItem','EMCSElectricalAutomationPart',31).emcsAutomationPartQty} </t>
  </si>
  <si>
    <t xml:space="preserve">${automation.select('includesConfigItem','EMCSElectricalAutomationPart',32).emcsAutomationPartStation} </t>
  </si>
  <si>
    <t xml:space="preserve">${automation.select('includesConfigItem','EMCSElectricalAutomationPart',32).emcsAutomationPartFunDescpt} </t>
  </si>
  <si>
    <t xml:space="preserve">${automation.select('includesConfigItem','EMCSElectricalAutomationPart',32).emcsAutomationPartPrice} </t>
  </si>
  <si>
    <t xml:space="preserve">${automation.select('includesConfigItem','EMCSElectricalAutomationPart',32).emcsAutomationPartQty} </t>
  </si>
  <si>
    <t xml:space="preserve">${automation.select('includesConfigItem','EMCSElectricalAutomationPart',33).emcsAutomationPartStation} </t>
  </si>
  <si>
    <t xml:space="preserve">${automation.select('includesConfigItem','EMCSElectricalAutomationPart',33).emcsAutomationPartFunDescpt} </t>
  </si>
  <si>
    <t xml:space="preserve">${automation.select('includesConfigItem','EMCSElectricalAutomationPart',33).emcsAutomationPartPrice} </t>
  </si>
  <si>
    <t xml:space="preserve">${automation.select('includesConfigItem','EMCSElectricalAutomationPart',33).emcsAutomationPartQty} </t>
  </si>
  <si>
    <t xml:space="preserve">${automation.select('includesConfigItem','EMCSElectricalAutomationPart',34).emcsAutomationPartStation} </t>
  </si>
  <si>
    <t xml:space="preserve">${automation.select('includesConfigItem','EMCSElectricalAutomationPart',34).emcsAutomationPartFunDescpt} </t>
  </si>
  <si>
    <t xml:space="preserve">${automation.select('includesConfigItem','EMCSElectricalAutomationPart',34).emcsAutomationPartPrice} </t>
  </si>
  <si>
    <t xml:space="preserve">${automation.select('includesConfigItem','EMCSElectricalAutomationPart',34).emcsAutomationPartQty} </t>
  </si>
  <si>
    <t xml:space="preserve">${automation.select('includesConfigItem','EMCSElectricalAutomationPart',35).emcsAutomationPartStation} </t>
  </si>
  <si>
    <t xml:space="preserve">${automation.select('includesConfigItem','EMCSElectricalAutomationPart',35).emcsAutomationPartFunDescpt} </t>
  </si>
  <si>
    <t xml:space="preserve">${automation.select('includesConfigItem','EMCSElectricalAutomationPart',35).emcsAutomationPartPrice} </t>
  </si>
  <si>
    <t xml:space="preserve">${automation.select('includesConfigItem','EMCSElectricalAutomationPart',35).emcsAutomationPartQty} </t>
  </si>
  <si>
    <t xml:space="preserve">${automation.select('includesConfigItem','EMCSElectricalAutomationPart',36).emcsAutomationPartStation} </t>
  </si>
  <si>
    <t xml:space="preserve">${automation.select('includesConfigItem','EMCSElectricalAutomationPart',36).emcsAutomationPartFunDescpt} </t>
  </si>
  <si>
    <t xml:space="preserve">${automation.select('includesConfigItem','EMCSElectricalAutomationPart',36).emcsAutomationPartPrice} </t>
  </si>
  <si>
    <t xml:space="preserve">${automation.select('includesConfigItem','EMCSElectricalAutomationPart',36).emcsAutomationPartQty} </t>
  </si>
  <si>
    <t xml:space="preserve">${automation.select('includesConfigItem','EMCSElectricalAutomationPart',37).emcsAutomationPartStation} </t>
  </si>
  <si>
    <t xml:space="preserve">${automation.select('includesConfigItem','EMCSElectricalAutomationPart',37).emcsAutomationPartFunDescpt} </t>
  </si>
  <si>
    <t xml:space="preserve">${automation.select('includesConfigItem','EMCSElectricalAutomationPart',37).emcsAutomationPartPrice} </t>
  </si>
  <si>
    <t xml:space="preserve">${automation.select('includesConfigItem','EMCSElectricalAutomationPart',37).emcsAutomationPartQty} </t>
  </si>
  <si>
    <t xml:space="preserve">${automation.select('includesConfigItem','EMCSElectricalAutomationPart',38).emcsAutomationPartStation} </t>
  </si>
  <si>
    <t xml:space="preserve">${automation.select('includesConfigItem','EMCSElectricalAutomationPart',38).emcsAutomationPartFunDescpt} </t>
  </si>
  <si>
    <t xml:space="preserve">${automation.select('includesConfigItem','EMCSElectricalAutomationPart',38).emcsAutomationPartPrice} </t>
  </si>
  <si>
    <t xml:space="preserve">${automation.select('includesConfigItem','EMCSElectricalAutomationPart',38).emcsAutomationPartQty} </t>
  </si>
  <si>
    <t xml:space="preserve">${automation.select('includesConfigItem','EMCSElectricalAutomationPart',39).emcsAutomationPartStation} </t>
  </si>
  <si>
    <t xml:space="preserve">${automation.select('includesConfigItem','EMCSElectricalAutomationPart',39).emcsAutomationPartFunDescpt} </t>
  </si>
  <si>
    <t xml:space="preserve">${automation.select('includesConfigItem','EMCSElectricalAutomationPart',39).emcsAutomationPartPrice} </t>
  </si>
  <si>
    <t xml:space="preserve">${automation.select('includesConfigItem','EMCSElectricalAutomationPart',39).emcsAutomationPartQty} </t>
  </si>
  <si>
    <t>Design/Assembly/Debugging Cost</t>
  </si>
  <si>
    <t>Sum Mechanical Parts Cost</t>
  </si>
  <si>
    <t>$[SUM(J8:J47)]</t>
  </si>
  <si>
    <t>Sum Electrical parts Cost</t>
  </si>
  <si>
    <t>$[SUM(J49:J88)]</t>
  </si>
  <si>
    <t>Mechanical Design</t>
  </si>
  <si>
    <t>Mech Factor</t>
  </si>
  <si>
    <t>${automation.emcsAutomationMechFactor/100}</t>
  </si>
  <si>
    <t>Electrical Design</t>
  </si>
  <si>
    <t>Elec Factor</t>
  </si>
  <si>
    <t>${automation.emcsAutomationElecFactor/100}</t>
  </si>
  <si>
    <t>Assembly</t>
  </si>
  <si>
    <t>Factor</t>
  </si>
  <si>
    <t>${automation.emcsAutomationAssemblyFactor/100}</t>
  </si>
  <si>
    <t>Complex</t>
  </si>
  <si>
    <t>${automation.emcsAutomationComplexFactor/100}</t>
  </si>
  <si>
    <r>
      <rPr>
        <b/>
        <sz val="12"/>
        <rFont val="Arial"/>
        <charset val="134"/>
      </rPr>
      <t>Total cost</t>
    </r>
    <r>
      <rPr>
        <b/>
        <sz val="12"/>
        <rFont val="宋体"/>
        <charset val="134"/>
      </rPr>
      <t>：</t>
    </r>
  </si>
  <si>
    <t>Development leadtime(Month)</t>
  </si>
  <si>
    <t>${automation.emcsAutomationDevLeadTimePerMonth}</t>
  </si>
  <si>
    <t>${automation.emcsAutomationEfficiency/100}</t>
  </si>
  <si>
    <t>Output(K) / Hour</t>
  </si>
  <si>
    <t>Cycle time(S)</t>
  </si>
  <si>
    <t>${automation.emcsAutomationCycleTime}</t>
  </si>
  <si>
    <t>Volumes(K)</t>
  </si>
  <si>
    <t>${automation.emcsAutomationVolume}</t>
  </si>
  <si>
    <t>Output(K)  / Day    (22H)</t>
  </si>
  <si>
    <t>${automation.emcsAutomationOperator}</t>
  </si>
  <si>
    <t>Demond(K)/W</t>
  </si>
  <si>
    <t>Output(K)  / Week (5D)</t>
  </si>
  <si>
    <t>${automation.emcsAutomationShifts}</t>
  </si>
  <si>
    <t>${automation.emcsAutomationProduction}</t>
  </si>
  <si>
    <t>Output(K)  / Month (22D)</t>
  </si>
  <si>
    <t>${automation.emcsAutomationAreaSqMeter}</t>
  </si>
  <si>
    <t>${automation.emcsAutomationPower}</t>
  </si>
  <si>
    <t xml:space="preserve">Remark: </t>
  </si>
  <si>
    <t>* The quotation is base on the function requirements of Customer</t>
  </si>
  <si>
    <t>* The quotation is for reference only base on 3D model. It has to be updated after the formal 2D print receiving.</t>
  </si>
  <si>
    <r>
      <rPr>
        <sz val="10"/>
        <color indexed="10"/>
        <rFont val="Arial"/>
        <charset val="134"/>
      </rPr>
      <t xml:space="preserve">* The quotation is not including </t>
    </r>
    <r>
      <rPr>
        <sz val="10"/>
        <color rgb="FFFF0000"/>
        <rFont val="Arial"/>
        <charset val="134"/>
      </rPr>
      <t>tax.</t>
    </r>
  </si>
  <si>
    <t>* IEH is responsible for the interpretation for the quotation.</t>
  </si>
  <si>
    <r>
      <rPr>
        <sz val="10"/>
        <color indexed="10"/>
        <rFont val="宋体"/>
        <charset val="134"/>
      </rPr>
      <t>以上报价不含税</t>
    </r>
    <r>
      <rPr>
        <sz val="10"/>
        <color indexed="10"/>
        <rFont val="Arial"/>
        <charset val="134"/>
      </rPr>
      <t>The above offer does not include tax</t>
    </r>
  </si>
  <si>
    <t>Interplex Hangzhou Electronics Co., Ltd.</t>
  </si>
  <si>
    <t>EMCS Potting Material</t>
  </si>
  <si>
    <t>http://www.inmindcomputing.com/application/products/products-implementation.owl#EMCSPottingMaterial//</t>
  </si>
  <si>
    <t xml:space="preserve"> ${quote.hasCurrency.objectName}</t>
  </si>
  <si>
    <t>Total Price</t>
  </si>
  <si>
    <t>EMCS Subcon</t>
  </si>
  <si>
    <t>http://www.inmindcomputing.com/application/products/products-implementation.owl#EMCSSubcon//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</si>
</sst>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¥#,##0.00;\¥\-#,##0.00"/>
    <numFmt numFmtId="165" formatCode="\¥#,##0.00_);[Red]\(\¥#,##0.00\)"/>
    <numFmt numFmtId="166" formatCode="0.000_);[Red]\(0.000\)"/>
    <numFmt numFmtId="167" formatCode="0_);[Red]\(0\)"/>
  </numFmts>
  <fonts count="33">
    <font>
      <sz val="11"/>
      <color theme="1"/>
      <name val="Calibri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0"/>
      <color indexed="8"/>
      <name val="Arial"/>
      <charset val="134"/>
    </font>
    <font>
      <sz val="10"/>
      <name val="Arial"/>
      <charset val="134"/>
    </font>
    <font>
      <b/>
      <sz val="24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sz val="9"/>
      <name val="宋体"/>
      <charset val="134"/>
    </font>
    <font>
      <b/>
      <sz val="12"/>
      <name val="Arial"/>
      <charset val="134"/>
    </font>
    <font>
      <b/>
      <sz val="10"/>
      <color indexed="10"/>
      <name val="Arial"/>
      <charset val="134"/>
    </font>
    <font>
      <sz val="10"/>
      <color indexed="10"/>
      <name val="Arial"/>
      <charset val="134"/>
    </font>
    <font>
      <sz val="11"/>
      <name val="Arial"/>
      <charset val="134"/>
    </font>
    <font>
      <b/>
      <sz val="11"/>
      <color indexed="10"/>
      <name val="Arial"/>
      <charset val="134"/>
    </font>
    <font>
      <b/>
      <i/>
      <sz val="11"/>
      <color indexed="8"/>
      <name val="Arial"/>
      <charset val="134"/>
    </font>
    <font>
      <sz val="20"/>
      <name val="Arial"/>
      <charset val="134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imes New Roman"/>
      <charset val="134"/>
    </font>
    <font>
      <u/>
      <sz val="11"/>
      <color theme="10"/>
      <name val="Calibri"/>
      <charset val="134"/>
      <scheme val="minor"/>
    </font>
    <font>
      <sz val="10"/>
      <color theme="1"/>
      <name val="Arial Unicode MS"/>
      <charset val="134"/>
    </font>
    <font>
      <u/>
      <sz val="11"/>
      <color rgb="FF800080"/>
      <name val="Calibri"/>
      <charset val="134"/>
      <scheme val="minor"/>
    </font>
    <font>
      <sz val="10"/>
      <color rgb="FF000000"/>
      <name val="Segoe UI"/>
      <charset val="134"/>
    </font>
    <font>
      <sz val="9"/>
      <color rgb="FF484C4F"/>
      <name val="Arial"/>
      <charset val="134"/>
    </font>
    <font>
      <sz val="10"/>
      <name val="Verdana"/>
      <charset val="134"/>
    </font>
    <font>
      <sz val="11"/>
      <color theme="1"/>
      <name val="宋体"/>
      <charset val="134"/>
    </font>
    <font>
      <sz val="10"/>
      <name val="Geneva"/>
      <charset val="134"/>
    </font>
    <font>
      <sz val="10"/>
      <color indexed="8"/>
      <name val="Arial"/>
      <charset val="134"/>
    </font>
    <font>
      <b/>
      <sz val="12"/>
      <name val="宋体"/>
      <charset val="134"/>
    </font>
    <font>
      <sz val="10"/>
      <color rgb="FFFF0000"/>
      <name val="Arial"/>
      <charset val="134"/>
    </font>
    <font>
      <sz val="10"/>
      <color indexed="10"/>
      <name val="宋体"/>
      <charset val="134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3743705557422"/>
        <bgColor indexed="22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4" fillId="0" borderId="0"/>
    <xf numFmtId="0" fontId="19" fillId="0" borderId="0" applyNumberFormat="0" applyFill="0" applyBorder="0" applyAlignment="0" applyProtection="0"/>
    <xf numFmtId="0" fontId="25" fillId="0" borderId="0">
      <alignment vertical="center"/>
    </xf>
    <xf numFmtId="0" fontId="4" fillId="0" borderId="0"/>
    <xf numFmtId="9" fontId="2" fillId="0" borderId="0" applyFont="0" applyFill="0" applyBorder="0" applyAlignment="0" applyProtection="0"/>
    <xf numFmtId="0" fontId="27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31" fillId="0" borderId="0"/>
  </cellStyleXfs>
  <cellXfs count="121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165" fontId="1" fillId="0" borderId="0" xfId="0" applyNumberFormat="1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4" fontId="7" fillId="3" borderId="9" xfId="0" applyNumberFormat="1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4" fontId="6" fillId="0" borderId="16" xfId="0" applyNumberFormat="1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vertical="center"/>
    </xf>
    <xf numFmtId="4" fontId="7" fillId="2" borderId="16" xfId="0" applyNumberFormat="1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4" fontId="4" fillId="0" borderId="12" xfId="0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9" fontId="7" fillId="0" borderId="10" xfId="0" applyNumberFormat="1" applyFont="1" applyFill="1" applyBorder="1" applyAlignment="1">
      <alignment vertical="center"/>
    </xf>
    <xf numFmtId="9" fontId="7" fillId="3" borderId="10" xfId="0" applyNumberFormat="1" applyFont="1" applyFill="1" applyBorder="1" applyAlignment="1">
      <alignment horizontal="right" vertical="center"/>
    </xf>
    <xf numFmtId="4" fontId="4" fillId="0" borderId="10" xfId="0" applyNumberFormat="1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9" fontId="4" fillId="3" borderId="9" xfId="0" applyNumberFormat="1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7" fillId="3" borderId="10" xfId="0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 wrapText="1"/>
    </xf>
    <xf numFmtId="4" fontId="4" fillId="0" borderId="16" xfId="0" applyNumberFormat="1" applyFont="1" applyFill="1" applyBorder="1" applyAlignment="1">
      <alignment horizontal="right" vertical="center"/>
    </xf>
    <xf numFmtId="4" fontId="9" fillId="0" borderId="22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left" vertical="center" wrapText="1"/>
    </xf>
    <xf numFmtId="166" fontId="4" fillId="0" borderId="16" xfId="0" applyNumberFormat="1" applyFont="1" applyFill="1" applyBorder="1" applyAlignment="1">
      <alignment horizontal="right" vertical="center" wrapText="1"/>
    </xf>
    <xf numFmtId="167" fontId="4" fillId="0" borderId="16" xfId="0" applyNumberFormat="1" applyFont="1" applyFill="1" applyBorder="1" applyAlignment="1">
      <alignment horizontal="right" vertical="center" wrapText="1"/>
    </xf>
    <xf numFmtId="0" fontId="16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8" fillId="4" borderId="9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vertical="center"/>
    </xf>
    <xf numFmtId="0" fontId="0" fillId="6" borderId="9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vertical="center"/>
    </xf>
    <xf numFmtId="0" fontId="0" fillId="6" borderId="9" xfId="0" applyFont="1" applyFill="1" applyBorder="1" applyAlignment="1"/>
    <xf numFmtId="0" fontId="19" fillId="6" borderId="9" xfId="2" applyFont="1" applyFill="1" applyBorder="1"/>
    <xf numFmtId="0" fontId="19" fillId="6" borderId="9" xfId="2" applyFont="1" applyFill="1" applyBorder="1" applyAlignment="1">
      <alignment vertical="center"/>
    </xf>
    <xf numFmtId="0" fontId="19" fillId="6" borderId="0" xfId="2" applyFill="1"/>
    <xf numFmtId="0" fontId="0" fillId="6" borderId="0" xfId="0" applyFont="1" applyFill="1" applyBorder="1" applyAlignment="1"/>
    <xf numFmtId="0" fontId="19" fillId="6" borderId="0" xfId="2" applyFont="1" applyFill="1" applyAlignment="1">
      <alignment vertical="center"/>
    </xf>
    <xf numFmtId="0" fontId="20" fillId="0" borderId="9" xfId="0" applyFont="1" applyFill="1" applyBorder="1" applyAlignment="1">
      <alignment vertical="center"/>
    </xf>
    <xf numFmtId="0" fontId="0" fillId="9" borderId="9" xfId="0" applyFont="1" applyFill="1" applyBorder="1" applyAlignment="1"/>
    <xf numFmtId="0" fontId="16" fillId="9" borderId="9" xfId="0" applyFont="1" applyFill="1" applyBorder="1" applyAlignment="1">
      <alignment vertical="center"/>
    </xf>
    <xf numFmtId="0" fontId="16" fillId="6" borderId="0" xfId="0" applyFont="1" applyFill="1" applyAlignment="1">
      <alignment vertical="center"/>
    </xf>
    <xf numFmtId="0" fontId="0" fillId="0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left" vertical="center"/>
    </xf>
    <xf numFmtId="0" fontId="0" fillId="8" borderId="9" xfId="0" applyFont="1" applyFill="1" applyBorder="1" applyAlignment="1">
      <alignment horizontal="center" vertical="center"/>
    </xf>
    <xf numFmtId="0" fontId="0" fillId="6" borderId="25" xfId="0" applyFont="1" applyFill="1" applyBorder="1" applyAlignment="1"/>
    <xf numFmtId="0" fontId="21" fillId="6" borderId="9" xfId="2" applyFont="1" applyFill="1" applyBorder="1"/>
    <xf numFmtId="0" fontId="19" fillId="6" borderId="9" xfId="2" applyFill="1" applyBorder="1"/>
    <xf numFmtId="0" fontId="0" fillId="0" borderId="9" xfId="0" applyFont="1" applyFill="1" applyBorder="1" applyAlignment="1"/>
    <xf numFmtId="0" fontId="0" fillId="0" borderId="0" xfId="0" applyFont="1" applyFill="1" applyAlignment="1"/>
    <xf numFmtId="0" fontId="0" fillId="2" borderId="9" xfId="0" applyFont="1" applyFill="1" applyBorder="1" applyAlignment="1"/>
    <xf numFmtId="0" fontId="22" fillId="0" borderId="0" xfId="0" applyFont="1"/>
    <xf numFmtId="0" fontId="0" fillId="0" borderId="0" xfId="0" applyFont="1" applyFill="1" applyAlignment="1">
      <alignment horizontal="center" vertical="center"/>
    </xf>
    <xf numFmtId="0" fontId="23" fillId="0" borderId="0" xfId="0" applyFont="1"/>
    <xf numFmtId="0" fontId="0" fillId="0" borderId="0" xfId="0" applyFont="1" applyFill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right"/>
    </xf>
    <xf numFmtId="0" fontId="0" fillId="0" borderId="9" xfId="0" applyBorder="1"/>
    <xf numFmtId="0" fontId="0" fillId="0" borderId="0" xfId="0" applyAlignment="1"/>
    <xf numFmtId="0" fontId="19" fillId="6" borderId="9" xfId="2" applyFill="1" applyBorder="1"/>
    <xf numFmtId="0" fontId="19" fillId="6" borderId="0" xfId="2" applyFont="1" applyFill="1" applyBorder="1" applyAlignment="1">
      <alignment vertical="center"/>
    </xf>
    <xf numFmtId="0" fontId="16" fillId="6" borderId="0" xfId="0" applyFont="1" applyFill="1" applyBorder="1" applyAlignment="1">
      <alignment vertical="center"/>
    </xf>
    <xf numFmtId="0" fontId="32" fillId="6" borderId="9" xfId="2" applyFont="1" applyFill="1" applyBorder="1"/>
    <xf numFmtId="0" fontId="19" fillId="6" borderId="9" xfId="2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0" fillId="2" borderId="19" xfId="6" applyFont="1" applyFill="1" applyBorder="1" applyAlignment="1">
      <alignment horizontal="left" vertical="top"/>
    </xf>
    <xf numFmtId="0" fontId="2" fillId="2" borderId="0" xfId="0" applyFont="1" applyFill="1" applyBorder="1" applyAlignment="1"/>
    <xf numFmtId="0" fontId="2" fillId="2" borderId="23" xfId="0" applyFont="1" applyFill="1" applyBorder="1" applyAlignment="1"/>
    <xf numFmtId="0" fontId="11" fillId="2" borderId="19" xfId="6" applyFont="1" applyFill="1" applyBorder="1" applyAlignment="1">
      <alignment horizontal="left" vertical="top"/>
    </xf>
    <xf numFmtId="0" fontId="11" fillId="2" borderId="0" xfId="6" applyFont="1" applyFill="1" applyBorder="1" applyAlignment="1">
      <alignment horizontal="left" vertical="top"/>
    </xf>
    <xf numFmtId="0" fontId="11" fillId="2" borderId="23" xfId="6" applyFont="1" applyFill="1" applyBorder="1" applyAlignment="1">
      <alignment horizontal="left" vertical="top"/>
    </xf>
    <xf numFmtId="0" fontId="12" fillId="2" borderId="20" xfId="0" applyFont="1" applyFill="1" applyBorder="1" applyAlignment="1"/>
    <xf numFmtId="0" fontId="13" fillId="2" borderId="21" xfId="6" applyFont="1" applyFill="1" applyBorder="1" applyAlignment="1">
      <alignment horizontal="left"/>
    </xf>
    <xf numFmtId="0" fontId="14" fillId="2" borderId="21" xfId="6" applyFont="1" applyFill="1" applyBorder="1" applyAlignment="1"/>
    <xf numFmtId="0" fontId="14" fillId="2" borderId="21" xfId="6" applyFont="1" applyFill="1" applyBorder="1" applyAlignment="1">
      <alignment horizontal="right"/>
    </xf>
    <xf numFmtId="0" fontId="14" fillId="2" borderId="24" xfId="6" applyFont="1" applyFill="1" applyBorder="1" applyAlignment="1">
      <alignment horizontal="right"/>
    </xf>
    <xf numFmtId="0" fontId="18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</cellXfs>
  <cellStyles count="10">
    <cellStyle name="Hyperlink" xfId="2" builtinId="8"/>
    <cellStyle name="Normal" xfId="0" builtinId="0"/>
    <cellStyle name="Normal 2 3 3 4" xfId="1" xr:uid="{00000000-0005-0000-0000-000006000000}"/>
    <cellStyle name="Standard 2" xfId="4" xr:uid="{00000000-0005-0000-0000-000020000000}"/>
    <cellStyle name="Standard_Tabelle2" xfId="6" xr:uid="{00000000-0005-0000-0000-000035000000}"/>
    <cellStyle name="常规 2 3" xfId="3" xr:uid="{00000000-0005-0000-0000-000017000000}"/>
    <cellStyle name="常规_MOLD1" xfId="7" xr:uid="{00000000-0005-0000-0000-000036000000}"/>
    <cellStyle name="百分比 2" xfId="5" xr:uid="{00000000-0005-0000-0000-000032000000}"/>
    <cellStyle name="百分比 2 2" xfId="8" xr:uid="{00000000-0005-0000-0000-000037000000}"/>
    <cellStyle name="百分比 2 2 2" xfId="9" xr:uid="{00000000-0005-0000-0000-000037000000}"/>
  </cellStyles>
  <dxfs count="0"/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0</xdr:row>
      <xdr:rowOff>134082</xdr:rowOff>
    </xdr:from>
    <xdr:to>
      <xdr:col>3</xdr:col>
      <xdr:colOff>1068704</xdr:colOff>
      <xdr:row>1</xdr:row>
      <xdr:rowOff>133447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94915" y="133985"/>
          <a:ext cx="2469515" cy="608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implementation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platform/platform-schema.owl" TargetMode="External"/><Relationship Id="rId47" Type="http://schemas.openxmlformats.org/officeDocument/2006/relationships/hyperlink" Target="http://www.inmindcomputing.com/application/application-schema.owl" TargetMode="External"/><Relationship Id="rId50" Type="http://schemas.openxmlformats.org/officeDocument/2006/relationships/hyperlink" Target="http://www.inmindcomputing.com/application/products/products-implementation.owl" TargetMode="External"/><Relationship Id="rId55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products/products-implementation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products/products-implementation.owl" TargetMode="External"/><Relationship Id="rId41" Type="http://schemas.openxmlformats.org/officeDocument/2006/relationships/hyperlink" Target="http://www.inmindcomputing.com/platform/platform-schema.owl" TargetMode="External"/><Relationship Id="rId54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application/application-schema.owl" TargetMode="External"/><Relationship Id="rId24" Type="http://schemas.openxmlformats.org/officeDocument/2006/relationships/hyperlink" Target="http://www.inmindcomputing.com/platform/platform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platform/platform-schema.owl" TargetMode="External"/><Relationship Id="rId45" Type="http://schemas.openxmlformats.org/officeDocument/2006/relationships/hyperlink" Target="http://www.inmindcomputing.com/application/application-schema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products/products-implementation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49" Type="http://schemas.openxmlformats.org/officeDocument/2006/relationships/hyperlink" Target="http://www.inmindcomputing.com/platform/platform-schema.owl" TargetMode="External"/><Relationship Id="rId57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application-schema.owl" TargetMode="External"/><Relationship Id="rId52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products/products-implementation.owl" TargetMode="External"/><Relationship Id="rId9" Type="http://schemas.openxmlformats.org/officeDocument/2006/relationships/hyperlink" Target="http://www.inmindcomputing.com/application/application-schema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products/products-implementation.owl" TargetMode="External"/><Relationship Id="rId27" Type="http://schemas.openxmlformats.org/officeDocument/2006/relationships/hyperlink" Target="http://www.inmindcomputing.com/platform/platform-schema.owl" TargetMode="External"/><Relationship Id="rId30" Type="http://schemas.openxmlformats.org/officeDocument/2006/relationships/hyperlink" Target="http://www.inmindcomputing.com/platform/platform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products/products-implementation.owl" TargetMode="External"/><Relationship Id="rId48" Type="http://schemas.openxmlformats.org/officeDocument/2006/relationships/hyperlink" Target="http://www.inmindcomputing.com/application/application-schema.owl" TargetMode="External"/><Relationship Id="rId56" Type="http://schemas.openxmlformats.org/officeDocument/2006/relationships/hyperlink" Target="http://www.inmindcomputing.com/application/products/products-implementation.owl" TargetMode="External"/><Relationship Id="rId8" Type="http://schemas.openxmlformats.org/officeDocument/2006/relationships/hyperlink" Target="http://www.inmindcomputing.com/application/application-schema.owl" TargetMode="External"/><Relationship Id="rId51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implementation.ow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tabSelected="1" zoomScale="91" zoomScaleNormal="91" workbookViewId="0">
      <selection activeCell="E28" sqref="D28:E29"/>
    </sheetView>
  </sheetViews>
  <sheetFormatPr defaultColWidth="9.140625" defaultRowHeight="15"/>
  <sheetData>
    <row r="1" spans="1:1">
      <c r="A1" t="s">
        <v>0</v>
      </c>
    </row>
    <row r="2" spans="1:1">
      <c r="A2" s="89"/>
    </row>
    <row r="3" spans="1:1">
      <c r="A3" t="s">
        <v>1</v>
      </c>
    </row>
    <row r="14" spans="1:1">
      <c r="A14" s="90"/>
    </row>
    <row r="18" spans="1:1">
      <c r="A18" s="90"/>
    </row>
  </sheetData>
  <pageMargins left="0.69930555555555596" right="0.69930555555555596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Y175"/>
  <sheetViews>
    <sheetView topLeftCell="B1" workbookViewId="0">
      <selection activeCell="J14" sqref="J14"/>
    </sheetView>
  </sheetViews>
  <sheetFormatPr defaultColWidth="12.28515625" defaultRowHeight="15"/>
  <cols>
    <col min="1" max="1" width="150" style="81" customWidth="1"/>
    <col min="2" max="2" width="19.28515625" style="81" customWidth="1"/>
    <col min="3" max="3" width="17" style="81" customWidth="1"/>
    <col min="4" max="4" width="16.140625" style="81" customWidth="1"/>
    <col min="5" max="6" width="18.5703125" style="81" customWidth="1"/>
    <col min="7" max="7" width="31.7109375" style="81" customWidth="1"/>
    <col min="8" max="12" width="12.28515625" style="81"/>
    <col min="13" max="13" width="17.140625" style="81" customWidth="1"/>
    <col min="14" max="16379" width="12.28515625" style="81"/>
  </cols>
  <sheetData>
    <row r="1" spans="1:15" s="84" customFormat="1">
      <c r="A1" s="74" t="s">
        <v>2</v>
      </c>
      <c r="B1" s="74" t="s">
        <v>3</v>
      </c>
      <c r="C1" s="85" t="s">
        <v>4</v>
      </c>
      <c r="D1" s="85" t="s">
        <v>5</v>
      </c>
      <c r="E1" s="85" t="s">
        <v>6</v>
      </c>
      <c r="F1" s="85" t="s">
        <v>7</v>
      </c>
      <c r="G1" s="85" t="s">
        <v>8</v>
      </c>
      <c r="H1" s="85" t="s">
        <v>9</v>
      </c>
      <c r="I1" s="85" t="s">
        <v>10</v>
      </c>
      <c r="J1" s="85" t="s">
        <v>11</v>
      </c>
      <c r="K1" s="85" t="s">
        <v>12</v>
      </c>
      <c r="L1" s="85" t="s">
        <v>13</v>
      </c>
      <c r="M1" s="85" t="s">
        <v>14</v>
      </c>
      <c r="N1" s="84" t="s">
        <v>15</v>
      </c>
      <c r="O1" s="84" t="s">
        <v>16</v>
      </c>
    </row>
    <row r="2" spans="1:15" s="84" customFormat="1">
      <c r="A2" s="75" t="s">
        <v>17</v>
      </c>
      <c r="B2" s="76"/>
      <c r="C2" s="76"/>
      <c r="D2" s="76"/>
    </row>
    <row r="3" spans="1:15" s="84" customFormat="1">
      <c r="A3" s="75" t="s">
        <v>18</v>
      </c>
      <c r="B3" s="76"/>
      <c r="C3" s="76"/>
      <c r="D3" s="76"/>
    </row>
    <row r="4" spans="1:15" s="81" customFormat="1">
      <c r="A4" s="64" t="s">
        <v>19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s="81" customFormat="1">
      <c r="A5" s="64" t="s">
        <v>20</v>
      </c>
      <c r="B5" s="77" t="s">
        <v>20</v>
      </c>
      <c r="C5" s="77" t="s">
        <v>21</v>
      </c>
      <c r="D5" s="77" t="s">
        <v>21</v>
      </c>
      <c r="E5" s="77" t="s">
        <v>21</v>
      </c>
      <c r="F5" s="77" t="s">
        <v>21</v>
      </c>
      <c r="G5" s="77" t="s">
        <v>21</v>
      </c>
      <c r="H5" s="77" t="s">
        <v>21</v>
      </c>
      <c r="I5" s="77" t="s">
        <v>21</v>
      </c>
      <c r="J5" s="77" t="s">
        <v>21</v>
      </c>
      <c r="K5" s="77" t="s">
        <v>21</v>
      </c>
      <c r="L5" s="77" t="s">
        <v>21</v>
      </c>
      <c r="M5" s="77" t="s">
        <v>21</v>
      </c>
      <c r="N5" s="77" t="s">
        <v>21</v>
      </c>
      <c r="O5" s="77" t="s">
        <v>21</v>
      </c>
    </row>
    <row r="6" spans="1:15" s="81" customFormat="1">
      <c r="A6" s="64" t="s">
        <v>22</v>
      </c>
      <c r="B6" s="64" t="s">
        <v>23</v>
      </c>
      <c r="C6" s="64" t="s">
        <v>24</v>
      </c>
      <c r="D6" s="64" t="s">
        <v>24</v>
      </c>
      <c r="E6" s="64" t="s">
        <v>24</v>
      </c>
      <c r="F6" s="64" t="s">
        <v>24</v>
      </c>
      <c r="G6" s="64" t="s">
        <v>24</v>
      </c>
      <c r="H6" s="64" t="s">
        <v>24</v>
      </c>
      <c r="I6" s="64" t="s">
        <v>24</v>
      </c>
      <c r="J6" s="64" t="s">
        <v>24</v>
      </c>
      <c r="K6" s="64" t="s">
        <v>24</v>
      </c>
      <c r="L6" s="64" t="s">
        <v>24</v>
      </c>
      <c r="M6" s="64" t="s">
        <v>25</v>
      </c>
      <c r="N6" s="64" t="s">
        <v>24</v>
      </c>
      <c r="O6" s="64" t="s">
        <v>24</v>
      </c>
    </row>
    <row r="7" spans="1:15" s="81" customFormat="1">
      <c r="A7" s="78" t="s">
        <v>26</v>
      </c>
      <c r="B7" s="64" t="s">
        <v>27</v>
      </c>
      <c r="C7" s="65" t="s">
        <v>28</v>
      </c>
      <c r="D7" s="65" t="s">
        <v>29</v>
      </c>
      <c r="E7" s="79" t="s">
        <v>30</v>
      </c>
      <c r="F7" s="79" t="s">
        <v>31</v>
      </c>
      <c r="G7" s="79" t="s">
        <v>32</v>
      </c>
      <c r="H7" s="79" t="s">
        <v>33</v>
      </c>
      <c r="I7" s="79" t="s">
        <v>34</v>
      </c>
      <c r="J7" s="79" t="s">
        <v>35</v>
      </c>
      <c r="K7" s="79" t="s">
        <v>36</v>
      </c>
      <c r="L7" s="79" t="s">
        <v>37</v>
      </c>
      <c r="M7" s="79" t="s">
        <v>38</v>
      </c>
      <c r="N7" s="79" t="s">
        <v>39</v>
      </c>
      <c r="O7" s="79" t="s">
        <v>40</v>
      </c>
    </row>
    <row r="8" spans="1:15" s="81" customFormat="1">
      <c r="A8" s="64" t="s">
        <v>41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1:15" s="81" customFormat="1">
      <c r="A9" s="80" t="s">
        <v>42</v>
      </c>
      <c r="B9" s="80"/>
      <c r="C9" s="80"/>
      <c r="D9" s="80"/>
    </row>
    <row r="10" spans="1:15" s="81" customFormat="1">
      <c r="A10" s="82" t="s">
        <v>43</v>
      </c>
      <c r="B10" s="80" t="s">
        <v>44</v>
      </c>
      <c r="C10" s="86" t="s">
        <v>45</v>
      </c>
      <c r="D10" s="87" t="s">
        <v>46</v>
      </c>
      <c r="E10" s="88" t="s">
        <v>47</v>
      </c>
      <c r="F10" s="86" t="s">
        <v>48</v>
      </c>
      <c r="G10" s="86" t="s">
        <v>49</v>
      </c>
      <c r="H10" s="86" t="s">
        <v>50</v>
      </c>
      <c r="I10" s="86" t="s">
        <v>51</v>
      </c>
      <c r="J10" s="86" t="s">
        <v>52</v>
      </c>
      <c r="K10" s="86" t="s">
        <v>53</v>
      </c>
      <c r="L10" s="86" t="s">
        <v>54</v>
      </c>
      <c r="M10" s="86" t="s">
        <v>55</v>
      </c>
      <c r="N10" s="86" t="s">
        <v>56</v>
      </c>
      <c r="O10" s="86" t="s">
        <v>57</v>
      </c>
    </row>
    <row r="11" spans="1:15" s="81" customFormat="1">
      <c r="A11" s="81" t="s">
        <v>1</v>
      </c>
      <c r="B11" s="80"/>
      <c r="C11" s="87"/>
      <c r="D11" s="87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1:15"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 spans="1:15"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</row>
    <row r="14" spans="1:15"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1:15"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15"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3:15"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3:15"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</row>
    <row r="19" spans="3:15"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</row>
    <row r="20" spans="3:15"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3:15"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</row>
    <row r="22" spans="3:15"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3:15"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</row>
    <row r="24" spans="3:15"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</row>
    <row r="25" spans="3:15"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</row>
    <row r="26" spans="3:15"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3:15"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</row>
    <row r="28" spans="3:15"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</row>
    <row r="29" spans="3:15"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</row>
    <row r="30" spans="3:15"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</row>
    <row r="31" spans="3:15"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</row>
    <row r="32" spans="3:15"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</row>
    <row r="33" spans="3:15"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</row>
    <row r="34" spans="3:15"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</row>
    <row r="35" spans="3:15"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</row>
    <row r="36" spans="3:15"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</row>
    <row r="37" spans="3:15"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</row>
    <row r="38" spans="3:15"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</row>
    <row r="39" spans="3:15"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</row>
    <row r="40" spans="3:15"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</row>
    <row r="41" spans="3:15"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</row>
    <row r="42" spans="3:15"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</row>
    <row r="43" spans="3:15"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</row>
    <row r="44" spans="3:15"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</row>
    <row r="45" spans="3:15"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</row>
    <row r="46" spans="3:15"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</row>
    <row r="47" spans="3:15"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</row>
    <row r="48" spans="3:15"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</row>
    <row r="49" spans="3:15"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</row>
    <row r="50" spans="3:15"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</row>
    <row r="51" spans="3:15"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</row>
    <row r="52" spans="3:15"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</row>
    <row r="53" spans="3:15"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</row>
    <row r="54" spans="3:15"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</row>
    <row r="55" spans="3:15"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</row>
    <row r="56" spans="3:15"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</row>
    <row r="57" spans="3:15"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</row>
    <row r="58" spans="3:15"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</row>
    <row r="59" spans="3:15"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</row>
    <row r="60" spans="3:15"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</row>
    <row r="61" spans="3:15"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</row>
    <row r="62" spans="3:15"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</row>
    <row r="63" spans="3:15"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</row>
    <row r="64" spans="3:15"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</row>
    <row r="65" spans="3:15"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</row>
    <row r="66" spans="3:15"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</row>
    <row r="67" spans="3:15"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</row>
    <row r="68" spans="3:15"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</row>
    <row r="69" spans="3:15"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</row>
    <row r="70" spans="3:15"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</row>
    <row r="71" spans="3:15"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</row>
    <row r="72" spans="3:15"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</row>
    <row r="73" spans="3:15"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</row>
    <row r="74" spans="3:15"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</row>
    <row r="75" spans="3:15"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</row>
    <row r="76" spans="3:15"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</row>
    <row r="77" spans="3:15"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</row>
    <row r="78" spans="3:15"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</row>
    <row r="79" spans="3:15"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</row>
    <row r="80" spans="3:15"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</row>
    <row r="81" spans="3:15"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</row>
    <row r="82" spans="3:15"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</row>
    <row r="83" spans="3:15"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</row>
    <row r="84" spans="3:15"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</row>
    <row r="85" spans="3:15"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</row>
    <row r="86" spans="3:15"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</row>
    <row r="87" spans="3:15"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</row>
    <row r="88" spans="3:15"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</row>
    <row r="89" spans="3:15"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</row>
    <row r="90" spans="3:15"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</row>
    <row r="91" spans="3:15"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</row>
    <row r="92" spans="3:15"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</row>
    <row r="93" spans="3:15"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</row>
    <row r="94" spans="3:15"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</row>
    <row r="95" spans="3:15"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</row>
    <row r="96" spans="3:15"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</row>
    <row r="97" spans="3:15"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</row>
    <row r="98" spans="3:15"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</row>
    <row r="99" spans="3:15"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</row>
    <row r="100" spans="3:15"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</row>
    <row r="101" spans="3:15"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</row>
    <row r="102" spans="3:15"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</row>
    <row r="103" spans="3:15"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</row>
    <row r="104" spans="3:15"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</row>
    <row r="105" spans="3:15"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</row>
    <row r="106" spans="3:15"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</row>
    <row r="107" spans="3:15"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</row>
    <row r="108" spans="3:15"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</row>
    <row r="109" spans="3:15"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</row>
    <row r="110" spans="3:15"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</row>
    <row r="111" spans="3:15"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</row>
    <row r="112" spans="3:15"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</row>
    <row r="113" spans="3:15"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</row>
    <row r="114" spans="3:15"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</row>
    <row r="115" spans="3:15"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</row>
    <row r="116" spans="3:15"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</row>
    <row r="117" spans="3:15"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</row>
    <row r="118" spans="3:15"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</row>
    <row r="119" spans="3:15"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</row>
    <row r="120" spans="3:15"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</row>
    <row r="121" spans="3:15"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</row>
    <row r="122" spans="3:15"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</row>
    <row r="123" spans="3:15"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</row>
    <row r="124" spans="3:15"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</row>
    <row r="125" spans="3:15"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</row>
    <row r="126" spans="3:15"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</row>
    <row r="127" spans="3:15"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</row>
    <row r="128" spans="3:15"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</row>
    <row r="129" spans="3:15"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</row>
    <row r="130" spans="3:15"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</row>
    <row r="131" spans="3:15"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</row>
    <row r="132" spans="3:15"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</row>
    <row r="133" spans="3:15"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</row>
    <row r="134" spans="3:15"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</row>
    <row r="135" spans="3:15"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</row>
    <row r="136" spans="3:15"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</row>
    <row r="137" spans="3:15"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</row>
    <row r="138" spans="3:15"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</row>
    <row r="139" spans="3:15"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</row>
    <row r="140" spans="3:15"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</row>
    <row r="141" spans="3:15"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</row>
    <row r="142" spans="3:15"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</row>
    <row r="143" spans="3:15"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</row>
    <row r="144" spans="3:15"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</row>
    <row r="145" spans="3:15"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</row>
    <row r="146" spans="3:15"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</row>
    <row r="147" spans="3:15"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</row>
    <row r="148" spans="3:15"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</row>
    <row r="149" spans="3:15"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</row>
    <row r="150" spans="3:15"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</row>
    <row r="151" spans="3:15"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</row>
    <row r="152" spans="3:15"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</row>
    <row r="153" spans="3:15"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</row>
    <row r="154" spans="3:15"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</row>
    <row r="155" spans="3:15"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</row>
    <row r="156" spans="3:15"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</row>
    <row r="157" spans="3:15"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</row>
    <row r="158" spans="3:15"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</row>
    <row r="159" spans="3:15"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</row>
    <row r="160" spans="3:15"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</row>
    <row r="161" spans="3:15"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</row>
    <row r="162" spans="3:15"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</row>
    <row r="163" spans="3:15"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</row>
    <row r="164" spans="3:15"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</row>
    <row r="165" spans="3:15"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</row>
    <row r="166" spans="3:15"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</row>
    <row r="167" spans="3:15"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</row>
    <row r="168" spans="3:15"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</row>
    <row r="169" spans="3:15"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</row>
    <row r="170" spans="3:15"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</row>
    <row r="171" spans="3:15"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</row>
    <row r="172" spans="3:15"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</row>
    <row r="173" spans="3:15"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</row>
    <row r="174" spans="3:15"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</row>
    <row r="175" spans="3:15"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</row>
  </sheetData>
  <hyperlinks>
    <hyperlink ref="C7" r:id="rId1" tooltip="http://www.inmindcomputing.com/application/products/products-schema.owl#emcsAutomationMechFactor//" xr:uid="{00000000-0004-0000-0100-000000000000}"/>
    <hyperlink ref="D7" r:id="rId2" tooltip="http://www.inmindcomputing.com/application/products/products-schema.owl#emcsAutomationElecFactor//" xr:uid="{00000000-0004-0000-0100-000001000000}"/>
    <hyperlink ref="A7" r:id="rId3" tooltip="http://www.inmindcomputing.com/application/products/products-implementation.owl#EMCSAutomation//" xr:uid="{00000000-0004-0000-0100-000002000000}"/>
    <hyperlink ref="E7" r:id="rId4" xr:uid="{00000000-0004-0000-0100-000003000000}"/>
    <hyperlink ref="F7" r:id="rId5" xr:uid="{00000000-0004-0000-0100-000004000000}"/>
    <hyperlink ref="G7" r:id="rId6" xr:uid="{00000000-0004-0000-0100-000005000000}"/>
    <hyperlink ref="H7" r:id="rId7" xr:uid="{00000000-0004-0000-0100-000006000000}"/>
    <hyperlink ref="I7" r:id="rId8" xr:uid="{00000000-0004-0000-0100-000007000000}"/>
    <hyperlink ref="J7" r:id="rId9" xr:uid="{00000000-0004-0000-0100-000008000000}"/>
    <hyperlink ref="K7" r:id="rId10" xr:uid="{00000000-0004-0000-0100-000009000000}"/>
    <hyperlink ref="L7" r:id="rId11" xr:uid="{00000000-0004-0000-0100-00000A000000}"/>
    <hyperlink ref="N7" r:id="rId12" tooltip="http://www.inmindcomputing.com/application/products/products-schema.owl#emcsAutomationAreaSqMeter//" xr:uid="{00000000-0004-0000-0100-00000B000000}"/>
    <hyperlink ref="O7" r:id="rId13" xr:uid="{00000000-0004-0000-0100-00000C000000}"/>
    <hyperlink ref="M7" r:id="rId14" xr:uid="{00000000-0004-0000-0100-00000D000000}"/>
  </hyperlink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C11" sqref="C11"/>
    </sheetView>
  </sheetViews>
  <sheetFormatPr defaultColWidth="9.140625" defaultRowHeight="15"/>
  <cols>
    <col min="1" max="1" width="100.140625" customWidth="1"/>
    <col min="2" max="2" width="79" customWidth="1"/>
  </cols>
  <sheetData>
    <row r="1" spans="1:6">
      <c r="A1" s="74" t="s">
        <v>2</v>
      </c>
      <c r="B1" s="74" t="s">
        <v>3</v>
      </c>
      <c r="C1" t="s">
        <v>58</v>
      </c>
      <c r="D1" t="s">
        <v>59</v>
      </c>
      <c r="E1" t="s">
        <v>60</v>
      </c>
      <c r="F1" t="s">
        <v>61</v>
      </c>
    </row>
    <row r="2" spans="1:6">
      <c r="A2" s="75" t="s">
        <v>17</v>
      </c>
      <c r="B2" s="76"/>
    </row>
    <row r="3" spans="1:6">
      <c r="A3" s="75" t="s">
        <v>18</v>
      </c>
      <c r="B3" s="76"/>
    </row>
    <row r="4" spans="1:6">
      <c r="A4" s="64" t="s">
        <v>19</v>
      </c>
      <c r="B4" s="64"/>
      <c r="C4" s="64"/>
      <c r="D4" s="64"/>
      <c r="E4" s="64"/>
      <c r="F4" s="64"/>
    </row>
    <row r="5" spans="1:6">
      <c r="A5" s="64" t="s">
        <v>20</v>
      </c>
      <c r="B5" s="77" t="s">
        <v>20</v>
      </c>
      <c r="C5" s="77" t="s">
        <v>21</v>
      </c>
      <c r="D5" s="77" t="s">
        <v>21</v>
      </c>
      <c r="E5" s="77" t="s">
        <v>21</v>
      </c>
      <c r="F5" s="77" t="s">
        <v>21</v>
      </c>
    </row>
    <row r="6" spans="1:6">
      <c r="A6" s="64" t="s">
        <v>22</v>
      </c>
      <c r="B6" s="64" t="s">
        <v>23</v>
      </c>
      <c r="C6" s="64" t="s">
        <v>25</v>
      </c>
      <c r="D6" s="64" t="s">
        <v>25</v>
      </c>
      <c r="E6" s="64" t="s">
        <v>24</v>
      </c>
      <c r="F6" s="64" t="s">
        <v>62</v>
      </c>
    </row>
    <row r="7" spans="1:6">
      <c r="A7" s="78" t="s">
        <v>63</v>
      </c>
      <c r="B7" s="64" t="s">
        <v>64</v>
      </c>
      <c r="C7" s="79" t="s">
        <v>65</v>
      </c>
      <c r="D7" s="79" t="s">
        <v>66</v>
      </c>
      <c r="E7" s="79" t="s">
        <v>67</v>
      </c>
      <c r="F7" s="79" t="s">
        <v>68</v>
      </c>
    </row>
    <row r="8" spans="1:6">
      <c r="A8" s="64" t="s">
        <v>41</v>
      </c>
      <c r="B8" s="64"/>
      <c r="C8" s="64"/>
      <c r="D8" s="64"/>
      <c r="E8" s="64"/>
      <c r="F8" s="64"/>
    </row>
    <row r="9" spans="1:6">
      <c r="A9" s="80" t="s">
        <v>69</v>
      </c>
      <c r="B9" s="80"/>
      <c r="C9" s="81"/>
      <c r="D9" s="81"/>
      <c r="E9" s="81"/>
      <c r="F9" s="81"/>
    </row>
    <row r="10" spans="1:6">
      <c r="A10" s="82" t="s">
        <v>70</v>
      </c>
    </row>
    <row r="11" spans="1:6">
      <c r="A11" s="81" t="s">
        <v>71</v>
      </c>
      <c r="B11" s="80" t="s">
        <v>72</v>
      </c>
      <c r="C11" s="81" t="s">
        <v>73</v>
      </c>
      <c r="D11" s="81" t="s">
        <v>74</v>
      </c>
      <c r="E11" s="81" t="s">
        <v>75</v>
      </c>
      <c r="F11" s="81" t="s">
        <v>76</v>
      </c>
    </row>
    <row r="12" spans="1:6">
      <c r="A12" t="s">
        <v>1</v>
      </c>
    </row>
    <row r="13" spans="1:6">
      <c r="A13" t="s">
        <v>1</v>
      </c>
    </row>
    <row r="23" spans="1:1">
      <c r="A23" s="83"/>
    </row>
  </sheetData>
  <hyperlinks>
    <hyperlink ref="A7" r:id="rId1" tooltip="http://www.inmindcomputing.com/application/products/products-implementation.owl#EMCSMechanicalAutomationPart//" xr:uid="{00000000-0004-0000-0200-000000000000}"/>
    <hyperlink ref="C7" r:id="rId2" tooltip="http://www.inmindcomputing.com/application/products/products-schema.owl#emcsAutomationPartStation//" xr:uid="{00000000-0004-0000-0200-000001000000}"/>
    <hyperlink ref="D7" r:id="rId3" tooltip="http://www.inmindcomputing.com/application/products/products-schema.owl#emcsAutomationPartFunDescpt//" xr:uid="{00000000-0004-0000-0200-000002000000}"/>
    <hyperlink ref="E7" r:id="rId4" tooltip="http://www.inmindcomputing.com/application/products/products-schema.owl#emcsAutomationPartPrice//" xr:uid="{00000000-0004-0000-0200-000003000000}"/>
    <hyperlink ref="F7" r:id="rId5" tooltip="http://www.inmindcomputing.com/application/products/products-schema.owl#emcsAutomationPartQty//" xr:uid="{00000000-0004-0000-0200-000004000000}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A23" sqref="A23"/>
    </sheetView>
  </sheetViews>
  <sheetFormatPr defaultColWidth="9.140625" defaultRowHeight="15"/>
  <cols>
    <col min="1" max="1" width="142.140625" customWidth="1"/>
    <col min="2" max="2" width="32.7109375" customWidth="1"/>
    <col min="3" max="3" width="70" customWidth="1"/>
  </cols>
  <sheetData>
    <row r="1" spans="1:6">
      <c r="A1" s="74" t="s">
        <v>2</v>
      </c>
      <c r="B1" s="74" t="s">
        <v>3</v>
      </c>
      <c r="C1" t="s">
        <v>58</v>
      </c>
      <c r="D1" t="s">
        <v>59</v>
      </c>
      <c r="E1" t="s">
        <v>60</v>
      </c>
      <c r="F1" t="s">
        <v>61</v>
      </c>
    </row>
    <row r="2" spans="1:6">
      <c r="A2" s="75" t="s">
        <v>17</v>
      </c>
      <c r="B2" s="76"/>
    </row>
    <row r="3" spans="1:6">
      <c r="A3" s="75" t="s">
        <v>18</v>
      </c>
      <c r="B3" s="76"/>
    </row>
    <row r="4" spans="1:6">
      <c r="A4" s="64" t="s">
        <v>19</v>
      </c>
      <c r="B4" s="64"/>
      <c r="C4" s="64"/>
      <c r="D4" s="64"/>
      <c r="E4" s="64"/>
      <c r="F4" s="64"/>
    </row>
    <row r="5" spans="1:6">
      <c r="A5" s="64" t="s">
        <v>20</v>
      </c>
      <c r="B5" s="77" t="s">
        <v>20</v>
      </c>
      <c r="C5" s="77" t="s">
        <v>21</v>
      </c>
      <c r="D5" s="77" t="s">
        <v>21</v>
      </c>
      <c r="E5" s="77" t="s">
        <v>21</v>
      </c>
      <c r="F5" s="77" t="s">
        <v>21</v>
      </c>
    </row>
    <row r="6" spans="1:6">
      <c r="A6" s="64" t="s">
        <v>22</v>
      </c>
      <c r="B6" s="64" t="s">
        <v>23</v>
      </c>
      <c r="C6" s="64" t="s">
        <v>25</v>
      </c>
      <c r="D6" s="64" t="s">
        <v>25</v>
      </c>
      <c r="E6" s="64" t="s">
        <v>24</v>
      </c>
      <c r="F6" s="64" t="s">
        <v>62</v>
      </c>
    </row>
    <row r="7" spans="1:6">
      <c r="A7" s="78" t="s">
        <v>77</v>
      </c>
      <c r="B7" s="64" t="s">
        <v>78</v>
      </c>
      <c r="C7" s="79" t="s">
        <v>65</v>
      </c>
      <c r="D7" s="79" t="s">
        <v>66</v>
      </c>
      <c r="E7" s="79" t="s">
        <v>67</v>
      </c>
      <c r="F7" s="79" t="s">
        <v>68</v>
      </c>
    </row>
    <row r="8" spans="1:6">
      <c r="A8" s="64" t="s">
        <v>41</v>
      </c>
      <c r="B8" s="64"/>
      <c r="C8" s="64"/>
      <c r="D8" s="64"/>
      <c r="E8" s="64"/>
      <c r="F8" s="64"/>
    </row>
    <row r="9" spans="1:6">
      <c r="A9" s="80" t="s">
        <v>69</v>
      </c>
      <c r="B9" s="80"/>
      <c r="C9" s="81"/>
      <c r="D9" s="81"/>
      <c r="E9" s="81"/>
      <c r="F9" s="81"/>
    </row>
    <row r="10" spans="1:6">
      <c r="A10" s="82" t="s">
        <v>79</v>
      </c>
    </row>
    <row r="11" spans="1:6">
      <c r="A11" s="81" t="s">
        <v>80</v>
      </c>
      <c r="B11" s="80" t="s">
        <v>81</v>
      </c>
      <c r="C11" s="81" t="s">
        <v>82</v>
      </c>
      <c r="D11" s="81" t="s">
        <v>83</v>
      </c>
      <c r="E11" s="81" t="s">
        <v>84</v>
      </c>
      <c r="F11" s="81" t="s">
        <v>85</v>
      </c>
    </row>
    <row r="12" spans="1:6">
      <c r="A12" t="s">
        <v>1</v>
      </c>
    </row>
    <row r="13" spans="1:6">
      <c r="A13" t="s">
        <v>1</v>
      </c>
    </row>
  </sheetData>
  <hyperlinks>
    <hyperlink ref="A7" r:id="rId1" tooltip="http://www.inmindcomputing.com/application/products/products-implementation.owl#EMCSElectricalAutomationPart//" xr:uid="{00000000-0004-0000-0300-000000000000}"/>
    <hyperlink ref="C7" r:id="rId2" tooltip="http://www.inmindcomputing.com/application/products/products-schema.owl#emcsAutomationPartStation//" xr:uid="{00000000-0004-0000-0300-000001000000}"/>
    <hyperlink ref="D7" r:id="rId3" tooltip="http://www.inmindcomputing.com/application/products/products-schema.owl#emcsAutomationPartFunDescpt//" xr:uid="{00000000-0004-0000-0300-000002000000}"/>
    <hyperlink ref="E7" r:id="rId4" tooltip="http://www.inmindcomputing.com/application/products/products-schema.owl#emcsAutomationPartPrice//" xr:uid="{00000000-0004-0000-0300-000003000000}"/>
    <hyperlink ref="F7" r:id="rId5" tooltip="http://www.inmindcomputing.com/application/products/products-schema.owl#emcsAutomationPartQty//" xr:uid="{00000000-0004-0000-0300-000004000000}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6"/>
  <sheetViews>
    <sheetView topLeftCell="B1" workbookViewId="0">
      <selection activeCell="E87" sqref="E87"/>
    </sheetView>
  </sheetViews>
  <sheetFormatPr defaultColWidth="35" defaultRowHeight="15.75" customHeight="1"/>
  <cols>
    <col min="1" max="1" width="106.140625" style="54" hidden="1" customWidth="1"/>
    <col min="2" max="2" width="56.140625" style="55" customWidth="1"/>
    <col min="3" max="3" width="35" style="55"/>
    <col min="4" max="4" width="33.7109375" style="55" customWidth="1"/>
    <col min="5" max="5" width="35" style="55"/>
    <col min="6" max="6" width="16.7109375" style="55" customWidth="1"/>
    <col min="7" max="7" width="16.85546875" style="54" hidden="1" customWidth="1"/>
    <col min="8" max="8" width="25.85546875" style="54" customWidth="1"/>
    <col min="9" max="9" width="20.42578125" style="54" customWidth="1"/>
    <col min="10" max="11" width="23" style="54" customWidth="1"/>
    <col min="12" max="16384" width="35" style="54"/>
  </cols>
  <sheetData>
    <row r="1" spans="1:11" ht="18.75" customHeight="1">
      <c r="A1" s="120" t="s">
        <v>86</v>
      </c>
      <c r="B1" s="119" t="s">
        <v>87</v>
      </c>
      <c r="C1" s="119" t="s">
        <v>88</v>
      </c>
      <c r="D1" s="119" t="s">
        <v>89</v>
      </c>
      <c r="E1" s="119" t="s">
        <v>90</v>
      </c>
      <c r="F1" s="119" t="s">
        <v>91</v>
      </c>
      <c r="G1" s="119" t="s">
        <v>92</v>
      </c>
      <c r="H1" s="119"/>
      <c r="I1" s="119" t="s">
        <v>93</v>
      </c>
      <c r="J1" s="119"/>
    </row>
    <row r="2" spans="1:11" ht="15" customHeight="1">
      <c r="A2" s="120"/>
      <c r="B2" s="119"/>
      <c r="C2" s="119"/>
      <c r="D2" s="119"/>
      <c r="E2" s="119"/>
      <c r="F2" s="119"/>
      <c r="G2" s="56" t="s">
        <v>94</v>
      </c>
      <c r="H2" s="56" t="s">
        <v>95</v>
      </c>
      <c r="I2" s="56" t="s">
        <v>96</v>
      </c>
      <c r="J2" s="56" t="s">
        <v>97</v>
      </c>
      <c r="K2" s="56" t="s">
        <v>98</v>
      </c>
    </row>
    <row r="3" spans="1:11" ht="15.75" hidden="1" customHeight="1">
      <c r="A3" s="57"/>
      <c r="B3" s="58"/>
      <c r="C3" s="58"/>
      <c r="D3" s="58"/>
      <c r="E3" s="58"/>
      <c r="F3" s="58"/>
      <c r="G3" s="59"/>
      <c r="H3" s="59"/>
      <c r="I3" s="59"/>
      <c r="J3" s="59"/>
      <c r="K3" s="59"/>
    </row>
    <row r="4" spans="1:11" ht="15.75" hidden="1" customHeight="1">
      <c r="A4" s="57"/>
      <c r="B4" s="58"/>
      <c r="C4" s="58"/>
      <c r="D4" s="58"/>
      <c r="E4" s="58"/>
      <c r="F4" s="58"/>
      <c r="G4" s="59" t="s">
        <v>99</v>
      </c>
      <c r="H4" s="60" t="s">
        <v>100</v>
      </c>
      <c r="I4" s="59" t="s">
        <v>101</v>
      </c>
      <c r="J4" s="59"/>
      <c r="K4" s="59"/>
    </row>
    <row r="5" spans="1:11" ht="15.75" hidden="1" customHeight="1">
      <c r="A5" s="57"/>
      <c r="B5" s="58"/>
      <c r="C5" s="58"/>
      <c r="D5" s="58"/>
      <c r="E5" s="58"/>
      <c r="F5" s="58"/>
      <c r="G5" s="59" t="s">
        <v>102</v>
      </c>
      <c r="H5" s="60" t="s">
        <v>103</v>
      </c>
      <c r="I5" s="59" t="s">
        <v>104</v>
      </c>
      <c r="J5" s="59"/>
      <c r="K5" s="59"/>
    </row>
    <row r="6" spans="1:11" ht="15.75" hidden="1" customHeight="1">
      <c r="A6" s="57"/>
      <c r="B6" s="58"/>
      <c r="C6" s="58"/>
      <c r="D6" s="58"/>
      <c r="E6" s="58"/>
      <c r="F6" s="58"/>
      <c r="G6" s="59"/>
      <c r="H6" s="60" t="s">
        <v>105</v>
      </c>
      <c r="I6" s="59" t="s">
        <v>106</v>
      </c>
      <c r="J6" s="59"/>
      <c r="K6" s="59"/>
    </row>
    <row r="7" spans="1:11" ht="15.75" hidden="1" customHeight="1">
      <c r="A7" s="57"/>
      <c r="B7" s="58"/>
      <c r="C7" s="58"/>
      <c r="D7" s="58"/>
      <c r="E7" s="58"/>
      <c r="F7" s="58"/>
      <c r="G7" s="59"/>
      <c r="H7" s="60" t="s">
        <v>107</v>
      </c>
      <c r="I7" s="59"/>
      <c r="J7" s="59"/>
      <c r="K7" s="59"/>
    </row>
    <row r="8" spans="1:11" ht="15.75" hidden="1" customHeight="1">
      <c r="A8" s="57"/>
      <c r="B8" s="58"/>
      <c r="C8" s="58"/>
      <c r="D8" s="58"/>
      <c r="E8" s="58"/>
      <c r="F8" s="58"/>
      <c r="G8" s="59"/>
      <c r="H8" s="60" t="s">
        <v>108</v>
      </c>
      <c r="I8" s="59"/>
      <c r="J8" s="59"/>
      <c r="K8" s="59"/>
    </row>
    <row r="9" spans="1:11" ht="15.75" hidden="1" customHeight="1">
      <c r="A9" s="57"/>
      <c r="B9" s="58"/>
      <c r="C9" s="58"/>
      <c r="D9" s="58"/>
      <c r="E9" s="58"/>
      <c r="F9" s="58"/>
      <c r="G9" s="59"/>
      <c r="H9" s="60" t="s">
        <v>109</v>
      </c>
      <c r="I9" s="59"/>
      <c r="J9" s="59"/>
      <c r="K9" s="59"/>
    </row>
    <row r="10" spans="1:11" ht="15.75" hidden="1" customHeight="1">
      <c r="A10" s="57"/>
      <c r="B10" s="58"/>
      <c r="C10" s="58"/>
      <c r="D10" s="58"/>
      <c r="E10" s="58"/>
      <c r="F10" s="58"/>
      <c r="G10" s="59"/>
      <c r="H10" s="60" t="s">
        <v>110</v>
      </c>
      <c r="I10" s="59"/>
      <c r="J10" s="59"/>
      <c r="K10" s="59"/>
    </row>
    <row r="11" spans="1:11" ht="15.75" hidden="1" customHeight="1">
      <c r="A11" s="57"/>
      <c r="B11" s="58"/>
      <c r="C11" s="58"/>
      <c r="D11" s="58"/>
      <c r="E11" s="58"/>
      <c r="F11" s="58"/>
      <c r="G11" s="59"/>
      <c r="H11" s="60" t="s">
        <v>111</v>
      </c>
      <c r="I11" s="59"/>
      <c r="J11" s="59"/>
      <c r="K11" s="59"/>
    </row>
    <row r="12" spans="1:11" ht="15.75" hidden="1" customHeight="1">
      <c r="A12" s="57"/>
      <c r="B12" s="58"/>
      <c r="C12" s="58"/>
      <c r="D12" s="58"/>
      <c r="E12" s="58"/>
      <c r="F12" s="58"/>
      <c r="G12" s="59"/>
      <c r="H12" s="60" t="s">
        <v>112</v>
      </c>
      <c r="I12" s="59"/>
      <c r="J12" s="59"/>
      <c r="K12" s="59"/>
    </row>
    <row r="13" spans="1:11" ht="15.75" hidden="1" customHeight="1">
      <c r="A13" s="57"/>
      <c r="B13" s="58"/>
      <c r="C13" s="58"/>
      <c r="D13" s="58"/>
      <c r="E13" s="58"/>
      <c r="F13" s="58"/>
      <c r="G13" s="59"/>
      <c r="H13" s="60" t="s">
        <v>113</v>
      </c>
      <c r="I13" s="59"/>
      <c r="J13" s="59"/>
      <c r="K13" s="59"/>
    </row>
    <row r="14" spans="1:11" ht="15.75" hidden="1" customHeight="1">
      <c r="A14" s="57"/>
      <c r="B14" s="58"/>
      <c r="C14" s="58"/>
      <c r="D14" s="58"/>
      <c r="E14" s="58"/>
      <c r="F14" s="58"/>
      <c r="G14" s="59"/>
      <c r="H14" s="60" t="s">
        <v>114</v>
      </c>
      <c r="I14" s="59"/>
      <c r="J14" s="59"/>
      <c r="K14" s="59"/>
    </row>
    <row r="15" spans="1:11" ht="15.75" hidden="1" customHeight="1">
      <c r="A15" s="57"/>
      <c r="B15" s="58"/>
      <c r="C15" s="58"/>
      <c r="D15" s="58"/>
      <c r="E15" s="58"/>
      <c r="F15" s="58"/>
      <c r="G15" s="59"/>
      <c r="H15" s="60" t="s">
        <v>115</v>
      </c>
      <c r="I15" s="59"/>
      <c r="J15" s="59"/>
      <c r="K15" s="59"/>
    </row>
    <row r="16" spans="1:11" ht="15.75" hidden="1" customHeight="1">
      <c r="A16" s="57"/>
      <c r="B16" s="58"/>
      <c r="C16" s="58"/>
      <c r="D16" s="58"/>
      <c r="E16" s="58"/>
      <c r="F16" s="58"/>
      <c r="G16" s="59"/>
      <c r="H16" s="60" t="s">
        <v>116</v>
      </c>
      <c r="I16" s="59"/>
      <c r="J16" s="59"/>
      <c r="K16" s="59"/>
    </row>
    <row r="17" spans="1:11" ht="15.75" hidden="1" customHeight="1">
      <c r="A17" s="57"/>
      <c r="B17" s="58"/>
      <c r="C17" s="58"/>
      <c r="D17" s="58"/>
      <c r="E17" s="58"/>
      <c r="F17" s="58"/>
      <c r="G17" s="59"/>
      <c r="H17" s="60" t="s">
        <v>117</v>
      </c>
      <c r="I17" s="59"/>
      <c r="J17" s="59"/>
      <c r="K17" s="59"/>
    </row>
    <row r="18" spans="1:11" ht="15.75" hidden="1" customHeight="1">
      <c r="A18" s="57"/>
      <c r="B18" s="58"/>
      <c r="C18" s="58"/>
      <c r="D18" s="58"/>
      <c r="E18" s="58"/>
      <c r="F18" s="58"/>
      <c r="G18" s="59"/>
      <c r="H18" s="60" t="s">
        <v>118</v>
      </c>
      <c r="I18" s="59"/>
      <c r="J18" s="59"/>
      <c r="K18" s="59"/>
    </row>
    <row r="19" spans="1:11" ht="15.75" hidden="1" customHeight="1">
      <c r="A19" s="57"/>
      <c r="B19" s="58"/>
      <c r="C19" s="58"/>
      <c r="D19" s="58"/>
      <c r="E19" s="58"/>
      <c r="F19" s="58"/>
      <c r="G19" s="59"/>
      <c r="H19" s="60" t="s">
        <v>119</v>
      </c>
      <c r="I19" s="59"/>
      <c r="J19" s="59"/>
      <c r="K19" s="59"/>
    </row>
    <row r="20" spans="1:11" ht="15.75" hidden="1" customHeight="1">
      <c r="A20" s="57"/>
      <c r="B20" s="58"/>
      <c r="C20" s="58"/>
      <c r="D20" s="58"/>
      <c r="E20" s="58"/>
      <c r="F20" s="58"/>
      <c r="G20" s="59"/>
      <c r="H20" s="60" t="s">
        <v>120</v>
      </c>
      <c r="I20" s="59"/>
      <c r="J20" s="59"/>
      <c r="K20" s="59"/>
    </row>
    <row r="21" spans="1:11" ht="15.75" hidden="1" customHeight="1">
      <c r="A21" s="57"/>
      <c r="B21" s="58"/>
      <c r="C21" s="58"/>
      <c r="D21" s="58"/>
      <c r="E21" s="58"/>
      <c r="F21" s="58"/>
      <c r="G21" s="59"/>
      <c r="H21" s="60" t="s">
        <v>121</v>
      </c>
      <c r="I21" s="59"/>
      <c r="J21" s="59"/>
      <c r="K21" s="59"/>
    </row>
    <row r="22" spans="1:11" ht="15.75" hidden="1" customHeight="1">
      <c r="A22" s="57"/>
      <c r="B22" s="58"/>
      <c r="C22" s="58"/>
      <c r="D22" s="58"/>
      <c r="E22" s="58"/>
      <c r="F22" s="58"/>
      <c r="G22" s="59"/>
      <c r="H22" s="60" t="s">
        <v>122</v>
      </c>
      <c r="I22" s="59"/>
      <c r="J22" s="59"/>
      <c r="K22" s="59"/>
    </row>
    <row r="23" spans="1:11" ht="15.75" hidden="1" customHeight="1">
      <c r="A23" s="57"/>
      <c r="B23" s="58"/>
      <c r="C23" s="58"/>
      <c r="D23" s="58"/>
      <c r="E23" s="58"/>
      <c r="F23" s="58"/>
      <c r="G23" s="59"/>
      <c r="H23" s="60" t="s">
        <v>123</v>
      </c>
      <c r="I23" s="59"/>
      <c r="J23" s="59"/>
      <c r="K23" s="59"/>
    </row>
    <row r="24" spans="1:11" ht="15.75" hidden="1" customHeight="1">
      <c r="A24" s="57"/>
      <c r="B24" s="58"/>
      <c r="C24" s="58"/>
      <c r="D24" s="58"/>
      <c r="E24" s="58"/>
      <c r="F24" s="58"/>
      <c r="G24" s="59"/>
      <c r="H24" s="60" t="s">
        <v>124</v>
      </c>
      <c r="I24" s="59"/>
      <c r="J24" s="59"/>
      <c r="K24" s="59"/>
    </row>
    <row r="25" spans="1:11" ht="15.75" hidden="1" customHeight="1">
      <c r="A25" s="57"/>
      <c r="B25" s="58"/>
      <c r="C25" s="58"/>
      <c r="D25" s="58"/>
      <c r="E25" s="58"/>
      <c r="F25" s="58"/>
      <c r="G25" s="59"/>
      <c r="H25" s="60" t="s">
        <v>125</v>
      </c>
      <c r="I25" s="59"/>
      <c r="J25" s="59"/>
      <c r="K25" s="59"/>
    </row>
    <row r="26" spans="1:11" ht="15.75" hidden="1" customHeight="1">
      <c r="A26" s="57"/>
      <c r="B26" s="58"/>
      <c r="C26" s="58"/>
      <c r="D26" s="58"/>
      <c r="E26" s="58"/>
      <c r="F26" s="58"/>
      <c r="G26" s="59"/>
      <c r="H26" s="60" t="s">
        <v>126</v>
      </c>
      <c r="I26" s="59"/>
      <c r="J26" s="59"/>
      <c r="K26" s="59"/>
    </row>
    <row r="27" spans="1:11" ht="15.75" hidden="1" customHeight="1">
      <c r="A27" s="57"/>
      <c r="B27" s="58"/>
      <c r="C27" s="58"/>
      <c r="D27" s="58"/>
      <c r="E27" s="58"/>
      <c r="F27" s="58"/>
      <c r="G27" s="59"/>
      <c r="H27" s="60" t="s">
        <v>127</v>
      </c>
      <c r="I27" s="59"/>
      <c r="J27" s="59"/>
      <c r="K27" s="59"/>
    </row>
    <row r="28" spans="1:11" ht="15.75" hidden="1" customHeight="1">
      <c r="A28" s="57"/>
      <c r="B28" s="58"/>
      <c r="C28" s="58"/>
      <c r="D28" s="58"/>
      <c r="E28" s="58"/>
      <c r="F28" s="58"/>
      <c r="G28" s="59"/>
      <c r="H28" s="60" t="s">
        <v>128</v>
      </c>
      <c r="I28" s="59"/>
      <c r="J28" s="59"/>
      <c r="K28" s="59"/>
    </row>
    <row r="29" spans="1:11" ht="15.75" hidden="1" customHeight="1">
      <c r="A29" s="57"/>
      <c r="B29" s="58"/>
      <c r="C29" s="58"/>
      <c r="D29" s="58"/>
      <c r="E29" s="58"/>
      <c r="F29" s="58"/>
      <c r="G29" s="59"/>
      <c r="H29" s="60" t="s">
        <v>129</v>
      </c>
      <c r="I29" s="59"/>
      <c r="J29" s="59"/>
      <c r="K29" s="59"/>
    </row>
    <row r="30" spans="1:11" ht="15.75" hidden="1" customHeight="1">
      <c r="A30" s="57"/>
      <c r="B30" s="58"/>
      <c r="C30" s="58"/>
      <c r="D30" s="58"/>
      <c r="E30" s="58"/>
      <c r="F30" s="58"/>
      <c r="G30" s="59"/>
      <c r="H30" s="60" t="s">
        <v>130</v>
      </c>
      <c r="I30" s="59"/>
      <c r="J30" s="59"/>
      <c r="K30" s="59"/>
    </row>
    <row r="31" spans="1:11" ht="15.75" hidden="1" customHeight="1">
      <c r="A31" s="57"/>
      <c r="B31" s="58"/>
      <c r="C31" s="58"/>
      <c r="D31" s="58"/>
      <c r="E31" s="58"/>
      <c r="F31" s="58"/>
      <c r="G31" s="59"/>
      <c r="H31" s="60" t="s">
        <v>131</v>
      </c>
      <c r="I31" s="59"/>
      <c r="J31" s="59"/>
      <c r="K31" s="59"/>
    </row>
    <row r="32" spans="1:11" ht="15.75" hidden="1" customHeight="1">
      <c r="A32" s="57"/>
      <c r="B32" s="58"/>
      <c r="C32" s="58"/>
      <c r="D32" s="58"/>
      <c r="E32" s="58"/>
      <c r="F32" s="58"/>
      <c r="G32" s="59"/>
      <c r="H32" s="60" t="s">
        <v>132</v>
      </c>
      <c r="I32" s="59"/>
      <c r="J32" s="59"/>
      <c r="K32" s="59"/>
    </row>
    <row r="33" spans="1:11" ht="15.75" hidden="1" customHeight="1">
      <c r="A33" s="57"/>
      <c r="B33" s="58"/>
      <c r="C33" s="58"/>
      <c r="D33" s="58"/>
      <c r="E33" s="58"/>
      <c r="F33" s="58"/>
      <c r="G33" s="59"/>
      <c r="H33" s="60" t="s">
        <v>133</v>
      </c>
      <c r="I33" s="59"/>
      <c r="J33" s="59"/>
      <c r="K33" s="59"/>
    </row>
    <row r="34" spans="1:11" ht="15.75" hidden="1" customHeight="1">
      <c r="A34" s="57"/>
      <c r="B34" s="58"/>
      <c r="C34" s="58"/>
      <c r="D34" s="58"/>
      <c r="E34" s="58"/>
      <c r="F34" s="58"/>
      <c r="G34" s="59"/>
      <c r="H34" s="60" t="s">
        <v>134</v>
      </c>
      <c r="I34" s="59"/>
      <c r="J34" s="59"/>
      <c r="K34" s="59"/>
    </row>
    <row r="35" spans="1:11" ht="15.75" hidden="1" customHeight="1">
      <c r="A35" s="61" t="s">
        <v>17</v>
      </c>
      <c r="B35" s="62"/>
      <c r="C35" s="62"/>
      <c r="D35" s="62"/>
      <c r="E35" s="62"/>
      <c r="F35" s="62"/>
      <c r="G35" s="63"/>
      <c r="H35" s="63"/>
      <c r="I35" s="63"/>
      <c r="J35" s="63"/>
      <c r="K35" s="63"/>
    </row>
    <row r="36" spans="1:11" ht="15.75" hidden="1" customHeight="1">
      <c r="A36" s="61"/>
      <c r="B36" s="62"/>
      <c r="C36" s="62"/>
      <c r="D36" s="62"/>
      <c r="E36" s="62"/>
      <c r="F36" s="62"/>
      <c r="G36" s="63"/>
      <c r="H36" s="63"/>
      <c r="I36" s="63"/>
      <c r="J36" s="63"/>
      <c r="K36" s="63"/>
    </row>
    <row r="37" spans="1:11" ht="15.75" hidden="1" customHeight="1">
      <c r="A37" s="63"/>
      <c r="B37" s="62"/>
      <c r="C37" s="62"/>
      <c r="D37" s="62"/>
      <c r="E37" s="62"/>
      <c r="F37" s="62"/>
      <c r="G37" s="63"/>
      <c r="H37" s="63"/>
      <c r="I37" s="63"/>
      <c r="J37" s="63"/>
      <c r="K37" s="63"/>
    </row>
    <row r="38" spans="1:11" ht="15.75" hidden="1" customHeight="1">
      <c r="A38" s="63"/>
      <c r="B38" s="63"/>
      <c r="C38" s="62"/>
      <c r="D38" s="62"/>
      <c r="E38" s="62"/>
      <c r="F38" s="62"/>
      <c r="G38" s="63"/>
      <c r="H38" s="63"/>
      <c r="I38" s="63"/>
      <c r="J38" s="63"/>
      <c r="K38" s="63"/>
    </row>
    <row r="39" spans="1:11" ht="15.75" hidden="1" customHeight="1">
      <c r="A39" s="63"/>
      <c r="B39" s="62"/>
      <c r="C39" s="62"/>
      <c r="D39" s="62"/>
      <c r="E39" s="62"/>
      <c r="F39" s="62"/>
      <c r="G39" s="63"/>
      <c r="H39" s="63"/>
      <c r="I39" s="63"/>
      <c r="J39" s="63"/>
      <c r="K39" s="63"/>
    </row>
    <row r="40" spans="1:11" ht="15.75" hidden="1" customHeight="1">
      <c r="A40" s="61"/>
      <c r="B40" s="62"/>
      <c r="C40" s="62"/>
      <c r="D40" s="62"/>
      <c r="E40" s="62"/>
      <c r="F40" s="62"/>
      <c r="G40" s="63"/>
      <c r="H40" s="63"/>
      <c r="I40" s="63"/>
      <c r="J40" s="63"/>
      <c r="K40" s="63"/>
    </row>
    <row r="41" spans="1:11" ht="15.75" hidden="1" customHeight="1">
      <c r="A41" s="61" t="s">
        <v>18</v>
      </c>
      <c r="B41" s="62"/>
      <c r="C41" s="62"/>
      <c r="D41" s="62"/>
      <c r="E41" s="62"/>
      <c r="F41" s="62"/>
      <c r="G41" s="63"/>
      <c r="H41" s="63"/>
      <c r="I41" s="63"/>
      <c r="J41" s="63"/>
      <c r="K41" s="63"/>
    </row>
    <row r="42" spans="1:11" ht="15.75" hidden="1" customHeight="1">
      <c r="A42" s="64" t="s">
        <v>19</v>
      </c>
      <c r="B42" s="64"/>
      <c r="C42" s="59"/>
      <c r="D42" s="59"/>
      <c r="E42" s="59"/>
      <c r="F42" s="59"/>
      <c r="G42" s="59"/>
      <c r="H42" s="59"/>
      <c r="I42" s="59"/>
      <c r="J42" s="59"/>
      <c r="K42" s="59"/>
    </row>
    <row r="43" spans="1:11" ht="15.75" hidden="1" customHeight="1">
      <c r="A43" s="64" t="s">
        <v>20</v>
      </c>
      <c r="B43" s="64" t="s">
        <v>20</v>
      </c>
      <c r="C43" s="59" t="s">
        <v>21</v>
      </c>
      <c r="D43" s="59" t="s">
        <v>21</v>
      </c>
      <c r="E43" s="59" t="s">
        <v>21</v>
      </c>
      <c r="F43" s="59" t="s">
        <v>21</v>
      </c>
      <c r="G43" s="59" t="s">
        <v>21</v>
      </c>
      <c r="H43" s="59" t="s">
        <v>21</v>
      </c>
      <c r="I43" s="59" t="s">
        <v>21</v>
      </c>
      <c r="J43" s="59" t="s">
        <v>21</v>
      </c>
      <c r="K43" s="59" t="s">
        <v>21</v>
      </c>
    </row>
    <row r="44" spans="1:11" ht="15.75" hidden="1" customHeight="1">
      <c r="A44" s="64" t="s">
        <v>22</v>
      </c>
      <c r="B44" s="64" t="s">
        <v>23</v>
      </c>
      <c r="C44" s="59" t="s">
        <v>25</v>
      </c>
      <c r="D44" s="59" t="s">
        <v>25</v>
      </c>
      <c r="E44" s="59" t="s">
        <v>25</v>
      </c>
      <c r="F44" s="59" t="s">
        <v>62</v>
      </c>
      <c r="G44" s="59" t="s">
        <v>25</v>
      </c>
      <c r="H44" s="59" t="s">
        <v>25</v>
      </c>
      <c r="I44" s="59" t="s">
        <v>25</v>
      </c>
      <c r="J44" s="59" t="s">
        <v>25</v>
      </c>
      <c r="K44" s="59" t="s">
        <v>25</v>
      </c>
    </row>
    <row r="45" spans="1:11" ht="15.75" hidden="1" customHeight="1">
      <c r="A45" s="65" t="s">
        <v>135</v>
      </c>
      <c r="B45" s="64" t="s">
        <v>136</v>
      </c>
      <c r="C45" s="66" t="s">
        <v>137</v>
      </c>
      <c r="D45" s="65" t="s">
        <v>138</v>
      </c>
      <c r="E45" s="65" t="s">
        <v>139</v>
      </c>
      <c r="F45" s="65" t="s">
        <v>140</v>
      </c>
      <c r="G45" s="59"/>
      <c r="H45" s="59"/>
      <c r="I45" s="59"/>
      <c r="J45" s="59"/>
      <c r="K45" s="59"/>
    </row>
    <row r="46" spans="1:11" ht="15.75" hidden="1" customHeight="1">
      <c r="A46" s="65" t="s">
        <v>141</v>
      </c>
      <c r="B46" s="64" t="s">
        <v>142</v>
      </c>
      <c r="C46" s="66" t="s">
        <v>137</v>
      </c>
      <c r="D46" s="65"/>
      <c r="E46" s="59"/>
      <c r="F46" s="65" t="s">
        <v>140</v>
      </c>
      <c r="G46" s="59"/>
      <c r="H46" s="59"/>
      <c r="I46" s="59"/>
      <c r="J46" s="59"/>
      <c r="K46" s="59"/>
    </row>
    <row r="47" spans="1:11" ht="15.75" hidden="1" customHeight="1">
      <c r="A47" s="65" t="s">
        <v>143</v>
      </c>
      <c r="B47" s="64" t="s">
        <v>144</v>
      </c>
      <c r="C47" s="66" t="s">
        <v>137</v>
      </c>
      <c r="D47" s="65" t="s">
        <v>138</v>
      </c>
      <c r="E47" s="65" t="s">
        <v>139</v>
      </c>
      <c r="F47" s="65" t="s">
        <v>140</v>
      </c>
      <c r="G47" s="59"/>
      <c r="H47" s="59"/>
      <c r="I47" s="66" t="s">
        <v>145</v>
      </c>
      <c r="J47" s="66" t="s">
        <v>146</v>
      </c>
      <c r="K47" s="66" t="s">
        <v>147</v>
      </c>
    </row>
    <row r="48" spans="1:11" ht="15.75" hidden="1" customHeight="1">
      <c r="A48" s="65" t="s">
        <v>148</v>
      </c>
      <c r="B48" s="64" t="s">
        <v>149</v>
      </c>
      <c r="C48" s="66" t="s">
        <v>137</v>
      </c>
      <c r="D48" s="65" t="s">
        <v>138</v>
      </c>
      <c r="E48" s="65" t="s">
        <v>139</v>
      </c>
      <c r="F48" s="65" t="s">
        <v>140</v>
      </c>
      <c r="G48" s="59"/>
      <c r="H48" s="59"/>
      <c r="I48" s="66" t="s">
        <v>145</v>
      </c>
      <c r="J48" s="66" t="s">
        <v>146</v>
      </c>
      <c r="K48" s="66" t="s">
        <v>147</v>
      </c>
    </row>
    <row r="49" spans="1:11" ht="15.75" hidden="1" customHeight="1">
      <c r="A49" s="65" t="s">
        <v>150</v>
      </c>
      <c r="B49" s="64" t="s">
        <v>151</v>
      </c>
      <c r="C49" s="66" t="s">
        <v>137</v>
      </c>
      <c r="D49" s="65" t="s">
        <v>138</v>
      </c>
      <c r="E49" s="59"/>
      <c r="F49" s="65" t="s">
        <v>140</v>
      </c>
      <c r="G49" s="59"/>
      <c r="H49" s="59"/>
      <c r="I49" s="59"/>
      <c r="J49" s="59"/>
      <c r="K49" s="59"/>
    </row>
    <row r="50" spans="1:11" ht="15.75" hidden="1" customHeight="1">
      <c r="A50" s="65" t="s">
        <v>152</v>
      </c>
      <c r="B50" s="64" t="s">
        <v>153</v>
      </c>
      <c r="C50" s="66" t="s">
        <v>137</v>
      </c>
      <c r="D50" s="65" t="s">
        <v>138</v>
      </c>
      <c r="E50" s="65" t="s">
        <v>139</v>
      </c>
      <c r="F50" s="65" t="s">
        <v>140</v>
      </c>
      <c r="G50" s="59"/>
      <c r="H50" s="59"/>
      <c r="I50" s="59"/>
      <c r="J50" s="59"/>
      <c r="K50" s="59"/>
    </row>
    <row r="51" spans="1:11" ht="15.75" hidden="1" customHeight="1">
      <c r="A51" s="65" t="s">
        <v>154</v>
      </c>
      <c r="B51" s="64" t="s">
        <v>155</v>
      </c>
      <c r="C51" s="66" t="s">
        <v>137</v>
      </c>
      <c r="D51" s="65"/>
      <c r="E51" s="59"/>
      <c r="F51" s="65" t="s">
        <v>140</v>
      </c>
      <c r="G51" s="59"/>
      <c r="H51" s="59"/>
      <c r="I51" s="59"/>
      <c r="J51" s="59"/>
      <c r="K51" s="59"/>
    </row>
    <row r="52" spans="1:11" ht="15.75" hidden="1" customHeight="1">
      <c r="A52" s="65" t="s">
        <v>156</v>
      </c>
      <c r="B52" s="64" t="s">
        <v>157</v>
      </c>
      <c r="C52" s="66" t="s">
        <v>137</v>
      </c>
      <c r="D52" s="65"/>
      <c r="E52" s="59"/>
      <c r="F52" s="65" t="s">
        <v>140</v>
      </c>
      <c r="G52" s="59"/>
      <c r="H52" s="59"/>
      <c r="I52" s="59"/>
      <c r="J52" s="59"/>
      <c r="K52" s="59"/>
    </row>
    <row r="53" spans="1:11" ht="15" hidden="1">
      <c r="A53" s="65" t="s">
        <v>158</v>
      </c>
      <c r="B53" s="64" t="s">
        <v>159</v>
      </c>
      <c r="C53" s="66" t="s">
        <v>137</v>
      </c>
      <c r="D53" s="65" t="s">
        <v>138</v>
      </c>
      <c r="E53" s="65" t="s">
        <v>139</v>
      </c>
      <c r="F53" s="65" t="s">
        <v>140</v>
      </c>
      <c r="G53" s="59"/>
      <c r="H53" s="59"/>
      <c r="I53" s="66" t="s">
        <v>145</v>
      </c>
      <c r="J53" s="66" t="s">
        <v>146</v>
      </c>
      <c r="K53" s="66" t="s">
        <v>147</v>
      </c>
    </row>
    <row r="54" spans="1:11" ht="15.75" hidden="1" customHeight="1">
      <c r="A54" s="65" t="s">
        <v>160</v>
      </c>
      <c r="B54" s="64" t="s">
        <v>161</v>
      </c>
      <c r="C54" s="66" t="s">
        <v>137</v>
      </c>
      <c r="D54" s="65"/>
      <c r="E54" s="65"/>
      <c r="F54" s="65" t="s">
        <v>140</v>
      </c>
      <c r="G54" s="59"/>
      <c r="H54" s="59"/>
      <c r="I54" s="66"/>
      <c r="J54" s="66"/>
      <c r="K54" s="66"/>
    </row>
    <row r="55" spans="1:11" ht="15.75" hidden="1" customHeight="1">
      <c r="A55" s="65" t="s">
        <v>162</v>
      </c>
      <c r="B55" s="64" t="s">
        <v>163</v>
      </c>
      <c r="C55" s="66" t="s">
        <v>137</v>
      </c>
      <c r="D55" s="65"/>
      <c r="E55" s="59"/>
      <c r="F55" s="65" t="s">
        <v>140</v>
      </c>
      <c r="G55" s="59"/>
      <c r="H55" s="59"/>
      <c r="I55" s="59"/>
      <c r="J55" s="59"/>
      <c r="K55" s="59"/>
    </row>
    <row r="56" spans="1:11" ht="15.75" hidden="1" customHeight="1">
      <c r="A56" s="65" t="s">
        <v>164</v>
      </c>
      <c r="B56" s="64" t="s">
        <v>165</v>
      </c>
      <c r="C56" s="66" t="s">
        <v>137</v>
      </c>
      <c r="D56" s="64"/>
      <c r="E56" s="64"/>
      <c r="F56" s="65" t="s">
        <v>140</v>
      </c>
      <c r="G56" s="59"/>
      <c r="H56" s="59"/>
      <c r="I56" s="59"/>
      <c r="J56" s="59"/>
      <c r="K56" s="59"/>
    </row>
    <row r="57" spans="1:11" ht="15.75" hidden="1" customHeight="1">
      <c r="A57" s="65" t="s">
        <v>166</v>
      </c>
      <c r="B57" s="64" t="s">
        <v>167</v>
      </c>
      <c r="C57" s="66" t="s">
        <v>137</v>
      </c>
      <c r="D57" s="65" t="s">
        <v>138</v>
      </c>
      <c r="E57" s="65" t="s">
        <v>139</v>
      </c>
      <c r="F57" s="65" t="s">
        <v>140</v>
      </c>
      <c r="G57" s="66" t="s">
        <v>168</v>
      </c>
      <c r="H57" s="66" t="s">
        <v>169</v>
      </c>
      <c r="I57" s="59"/>
      <c r="J57" s="66" t="s">
        <v>146</v>
      </c>
      <c r="K57" s="59"/>
    </row>
    <row r="58" spans="1:11" ht="15.75" hidden="1" customHeight="1">
      <c r="A58" s="91" t="s">
        <v>565</v>
      </c>
      <c r="B58" s="64" t="s">
        <v>564</v>
      </c>
      <c r="C58" s="66" t="s">
        <v>137</v>
      </c>
      <c r="D58" s="65" t="s">
        <v>138</v>
      </c>
      <c r="E58" s="65" t="s">
        <v>139</v>
      </c>
      <c r="F58" s="65" t="s">
        <v>140</v>
      </c>
      <c r="G58" s="66" t="s">
        <v>168</v>
      </c>
      <c r="H58" s="66" t="s">
        <v>169</v>
      </c>
      <c r="I58" s="59"/>
      <c r="J58" s="66" t="s">
        <v>146</v>
      </c>
      <c r="K58" s="59"/>
    </row>
    <row r="59" spans="1:11" ht="15.75" hidden="1" customHeight="1">
      <c r="A59" s="91" t="s">
        <v>561</v>
      </c>
      <c r="B59" s="94" t="s">
        <v>560</v>
      </c>
      <c r="C59" s="95" t="s">
        <v>137</v>
      </c>
      <c r="D59" s="91"/>
      <c r="E59" s="91"/>
      <c r="F59" s="91" t="s">
        <v>140</v>
      </c>
      <c r="G59" s="92"/>
      <c r="H59" s="92"/>
      <c r="I59" s="93"/>
      <c r="J59" s="92"/>
      <c r="K59" s="93"/>
    </row>
    <row r="60" spans="1:11" ht="15.75" hidden="1" customHeight="1">
      <c r="A60" s="67" t="s">
        <v>26</v>
      </c>
      <c r="B60" s="68" t="s">
        <v>170</v>
      </c>
      <c r="C60" s="66" t="s">
        <v>137</v>
      </c>
      <c r="D60" s="64"/>
      <c r="E60" s="64"/>
      <c r="F60" s="65" t="s">
        <v>140</v>
      </c>
      <c r="G60" s="69"/>
      <c r="H60" s="69"/>
      <c r="I60" s="73"/>
      <c r="J60" s="69"/>
      <c r="K60" s="73"/>
    </row>
    <row r="61" spans="1:11" ht="15.75" hidden="1" customHeight="1">
      <c r="A61" s="67" t="s">
        <v>63</v>
      </c>
      <c r="B61" s="68" t="s">
        <v>171</v>
      </c>
      <c r="C61" s="66" t="s">
        <v>137</v>
      </c>
      <c r="D61" s="64"/>
      <c r="E61" s="64"/>
      <c r="F61" s="65" t="s">
        <v>140</v>
      </c>
      <c r="G61" s="69"/>
      <c r="H61" s="69"/>
      <c r="I61" s="73"/>
      <c r="J61" s="69"/>
      <c r="K61" s="73"/>
    </row>
    <row r="62" spans="1:11" ht="15.75" hidden="1" customHeight="1">
      <c r="A62" s="67" t="s">
        <v>77</v>
      </c>
      <c r="B62" s="68" t="s">
        <v>172</v>
      </c>
      <c r="C62" s="66" t="s">
        <v>137</v>
      </c>
      <c r="D62" s="64"/>
      <c r="E62" s="64"/>
      <c r="F62" s="65" t="s">
        <v>140</v>
      </c>
      <c r="G62" s="69"/>
      <c r="H62" s="69"/>
      <c r="I62" s="73"/>
      <c r="J62" s="69"/>
      <c r="K62" s="73"/>
    </row>
    <row r="63" spans="1:11" ht="15.75" hidden="1" customHeight="1">
      <c r="A63" s="54" t="s">
        <v>41</v>
      </c>
    </row>
    <row r="64" spans="1:11" ht="15.75" customHeight="1">
      <c r="A64" s="70" t="s">
        <v>173</v>
      </c>
      <c r="B64" s="71"/>
      <c r="C64" s="71"/>
      <c r="D64" s="71"/>
      <c r="E64" s="71"/>
      <c r="F64" s="71"/>
      <c r="G64" s="72"/>
      <c r="H64" s="72"/>
      <c r="I64" s="72"/>
      <c r="J64" s="72"/>
      <c r="K64" s="72"/>
    </row>
    <row r="65" spans="1:11" ht="15.75" customHeight="1">
      <c r="A65" s="70" t="s">
        <v>174</v>
      </c>
      <c r="B65" s="71" t="s">
        <v>175</v>
      </c>
      <c r="C65" s="71" t="s">
        <v>176</v>
      </c>
      <c r="D65" s="71"/>
      <c r="E65" s="71" t="s">
        <v>177</v>
      </c>
      <c r="F65" s="71" t="s">
        <v>178</v>
      </c>
      <c r="G65" s="71" t="s">
        <v>179</v>
      </c>
      <c r="H65" s="71" t="s">
        <v>180</v>
      </c>
      <c r="I65" s="71" t="s">
        <v>181</v>
      </c>
      <c r="J65" s="71" t="s">
        <v>182</v>
      </c>
      <c r="K65" s="71" t="s">
        <v>183</v>
      </c>
    </row>
    <row r="66" spans="1:11" ht="15.75" customHeight="1">
      <c r="A66" s="70" t="s">
        <v>1</v>
      </c>
      <c r="B66" s="71"/>
      <c r="C66" s="71"/>
      <c r="D66" s="71"/>
      <c r="E66" s="71"/>
      <c r="F66" s="71"/>
      <c r="G66" s="72"/>
      <c r="H66" s="72"/>
      <c r="I66" s="72"/>
      <c r="J66" s="72"/>
      <c r="K66" s="72"/>
    </row>
  </sheetData>
  <mergeCells count="8">
    <mergeCell ref="G1:H1"/>
    <mergeCell ref="I1:J1"/>
    <mergeCell ref="A1:A2"/>
    <mergeCell ref="B1:B2"/>
    <mergeCell ref="C1:C2"/>
    <mergeCell ref="D1:D2"/>
    <mergeCell ref="E1:E2"/>
    <mergeCell ref="F1:F2"/>
  </mergeCells>
  <dataValidations count="5">
    <dataValidation allowBlank="1" showErrorMessage="1" errorTitle="Invalid Data Type" error="Please enter the value which is greather than 0" sqref="F1 F3:F62 F64:F1048576" xr:uid="{00000000-0002-0000-0400-000000000000}"/>
    <dataValidation type="list" allowBlank="1" showInputMessage="1" showErrorMessage="1" sqref="G2:G62 G64:G1048576" xr:uid="{00000000-0002-0000-0400-000001000000}">
      <formula1>$G$3:$G$5</formula1>
    </dataValidation>
    <dataValidation type="list" allowBlank="1" showInputMessage="1" showErrorMessage="1" sqref="H1:H62 H64:H1048576" xr:uid="{00000000-0002-0000-0400-000002000000}">
      <formula1>processCategory</formula1>
    </dataValidation>
    <dataValidation type="list" allowBlank="1" showInputMessage="1" showErrorMessage="1" sqref="B64:B1048576 B1:B42 B44:B62" xr:uid="{00000000-0002-0000-0400-000003000000}">
      <formula1>product</formula1>
    </dataValidation>
    <dataValidation type="list" allowBlank="1" showInputMessage="1" showErrorMessage="1" sqref="I1:I62 I64:I1048576" xr:uid="{00000000-0002-0000-0400-000004000000}">
      <formula1>$I$3:$I$6</formula1>
    </dataValidation>
  </dataValidations>
  <hyperlinks>
    <hyperlink ref="E45" r:id="rId1" xr:uid="{00000000-0004-0000-0400-000000000000}"/>
    <hyperlink ref="D45" r:id="rId2" xr:uid="{00000000-0004-0000-0400-000001000000}"/>
    <hyperlink ref="A45" r:id="rId3" xr:uid="{00000000-0004-0000-0400-000002000000}"/>
    <hyperlink ref="A47" r:id="rId4" xr:uid="{00000000-0004-0000-0400-000003000000}"/>
    <hyperlink ref="A58" r:id="rId5" location="EMCSSubcon//" xr:uid="{00000000-0004-0000-0400-000004000000}"/>
    <hyperlink ref="C45" r:id="rId6" xr:uid="{00000000-0004-0000-0400-000005000000}"/>
    <hyperlink ref="C47" r:id="rId7" xr:uid="{00000000-0004-0000-0400-000006000000}"/>
    <hyperlink ref="F45" r:id="rId8" xr:uid="{00000000-0004-0000-0400-000007000000}"/>
    <hyperlink ref="G58" r:id="rId9" xr:uid="{00000000-0004-0000-0400-000008000000}"/>
    <hyperlink ref="H58" r:id="rId10" xr:uid="{00000000-0004-0000-0400-000009000000}"/>
    <hyperlink ref="I47" r:id="rId11" xr:uid="{00000000-0004-0000-0400-00000A000000}"/>
    <hyperlink ref="J47" r:id="rId12" xr:uid="{00000000-0004-0000-0400-00000B000000}"/>
    <hyperlink ref="K47" r:id="rId13" xr:uid="{00000000-0004-0000-0400-00000C000000}"/>
    <hyperlink ref="C58" r:id="rId14" xr:uid="{00000000-0004-0000-0400-00000D000000}"/>
    <hyperlink ref="D58" r:id="rId15" xr:uid="{00000000-0004-0000-0400-00000E000000}"/>
    <hyperlink ref="J58" r:id="rId16" xr:uid="{00000000-0004-0000-0400-00000F000000}"/>
    <hyperlink ref="A48" r:id="rId17" xr:uid="{00000000-0004-0000-0400-000010000000}"/>
    <hyperlink ref="C48" r:id="rId18" xr:uid="{00000000-0004-0000-0400-000011000000}"/>
    <hyperlink ref="I48" r:id="rId19" xr:uid="{00000000-0004-0000-0400-000012000000}"/>
    <hyperlink ref="J48" r:id="rId20" xr:uid="{00000000-0004-0000-0400-000013000000}"/>
    <hyperlink ref="K48" r:id="rId21" xr:uid="{00000000-0004-0000-0400-000014000000}"/>
    <hyperlink ref="A46" r:id="rId22" xr:uid="{00000000-0004-0000-0400-000015000000}"/>
    <hyperlink ref="A49" r:id="rId23" xr:uid="{00000000-0004-0000-0400-000016000000}"/>
    <hyperlink ref="C49" r:id="rId24" xr:uid="{00000000-0004-0000-0400-000017000000}"/>
    <hyperlink ref="D49" r:id="rId25" xr:uid="{00000000-0004-0000-0400-000018000000}"/>
    <hyperlink ref="A50" r:id="rId26" xr:uid="{00000000-0004-0000-0400-000019000000}"/>
    <hyperlink ref="C50" r:id="rId27" xr:uid="{00000000-0004-0000-0400-00001A000000}"/>
    <hyperlink ref="E50" r:id="rId28" xr:uid="{00000000-0004-0000-0400-00001B000000}"/>
    <hyperlink ref="A51" r:id="rId29" xr:uid="{00000000-0004-0000-0400-00001C000000}"/>
    <hyperlink ref="C52" r:id="rId30" xr:uid="{00000000-0004-0000-0400-00001D000000}"/>
    <hyperlink ref="A52" r:id="rId31" xr:uid="{00000000-0004-0000-0400-00001E000000}"/>
    <hyperlink ref="A53" r:id="rId32" xr:uid="{00000000-0004-0000-0400-00001F000000}"/>
    <hyperlink ref="C53" r:id="rId33" xr:uid="{00000000-0004-0000-0400-000020000000}"/>
    <hyperlink ref="I53" r:id="rId34" xr:uid="{00000000-0004-0000-0400-000021000000}"/>
    <hyperlink ref="J53" r:id="rId35" xr:uid="{00000000-0004-0000-0400-000022000000}"/>
    <hyperlink ref="K53" r:id="rId36" xr:uid="{00000000-0004-0000-0400-000023000000}"/>
    <hyperlink ref="C54" r:id="rId37" xr:uid="{00000000-0004-0000-0400-000024000000}"/>
    <hyperlink ref="A54" r:id="rId38" xr:uid="{00000000-0004-0000-0400-000025000000}"/>
    <hyperlink ref="A56" r:id="rId39" xr:uid="{00000000-0004-0000-0400-000026000000}"/>
    <hyperlink ref="C56" r:id="rId40" xr:uid="{00000000-0004-0000-0400-000027000000}"/>
    <hyperlink ref="C46" r:id="rId41" xr:uid="{00000000-0004-0000-0400-000028000000}"/>
    <hyperlink ref="C51" r:id="rId42" xr:uid="{00000000-0004-0000-0400-000029000000}"/>
    <hyperlink ref="A57" r:id="rId43" xr:uid="{00000000-0004-0000-0400-00002A000000}"/>
    <hyperlink ref="G57" r:id="rId44" xr:uid="{00000000-0004-0000-0400-00002B000000}"/>
    <hyperlink ref="H57" r:id="rId45" xr:uid="{00000000-0004-0000-0400-00002C000000}"/>
    <hyperlink ref="C57" r:id="rId46" xr:uid="{00000000-0004-0000-0400-00002D000000}"/>
    <hyperlink ref="D57" r:id="rId47" xr:uid="{00000000-0004-0000-0400-00002E000000}"/>
    <hyperlink ref="J57" r:id="rId48" xr:uid="{00000000-0004-0000-0400-00002F000000}"/>
    <hyperlink ref="C55" r:id="rId49" xr:uid="{00000000-0004-0000-0400-000030000000}"/>
    <hyperlink ref="A55" r:id="rId50" xr:uid="{00000000-0004-0000-0400-000031000000}"/>
    <hyperlink ref="A60" r:id="rId51" xr:uid="{00000000-0004-0000-0400-000032000000}"/>
    <hyperlink ref="C60" r:id="rId52" xr:uid="{00000000-0004-0000-0400-000033000000}"/>
    <hyperlink ref="A61" r:id="rId53" xr:uid="{00000000-0004-0000-0400-000034000000}"/>
    <hyperlink ref="C61" r:id="rId54" xr:uid="{00000000-0004-0000-0400-000035000000}"/>
    <hyperlink ref="C62" r:id="rId55" xr:uid="{00000000-0004-0000-0400-000036000000}"/>
    <hyperlink ref="A62" r:id="rId56" xr:uid="{00000000-0004-0000-0400-000037000000}"/>
    <hyperlink ref="C59" r:id="rId57" location="businessTypeShortText//" display="http://www.inmindcomputing.com/platform/platform-schema.owl#businessTypeShortText//" xr:uid="{452DD055-2211-41CB-ADAD-155C16F561E7}"/>
    <hyperlink ref="A59" r:id="rId58" location="EMCSPottingMaterial//" xr:uid="{1FECD2B5-F318-4336-8050-C6CE53EA4D7B}"/>
  </hyperlinks>
  <pageMargins left="0.69930555555555596" right="0.69930555555555596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AX111"/>
  <sheetViews>
    <sheetView topLeftCell="A73" zoomScale="91" zoomScaleNormal="91" workbookViewId="0">
      <selection activeCell="F104" sqref="F104"/>
    </sheetView>
  </sheetViews>
  <sheetFormatPr defaultColWidth="10.28515625" defaultRowHeight="30" customHeight="1"/>
  <cols>
    <col min="1" max="1" width="10.28515625" style="3"/>
    <col min="2" max="2" width="25.7109375" style="3" customWidth="1"/>
    <col min="3" max="3" width="22.42578125" style="3" customWidth="1"/>
    <col min="4" max="4" width="52.5703125" style="3" customWidth="1"/>
    <col min="5" max="5" width="42.28515625" style="3" customWidth="1"/>
    <col min="6" max="6" width="46.28515625" style="3" customWidth="1"/>
    <col min="7" max="7" width="17.85546875" style="3" customWidth="1"/>
    <col min="8" max="8" width="17.85546875" style="4" customWidth="1"/>
    <col min="9" max="9" width="10.42578125" style="3" customWidth="1"/>
    <col min="10" max="10" width="17.85546875" style="5" customWidth="1"/>
    <col min="11" max="11" width="10.28515625" style="3"/>
    <col min="12" max="12" width="22.5703125" style="3" customWidth="1"/>
    <col min="13" max="16384" width="10.28515625" style="3"/>
  </cols>
  <sheetData>
    <row r="1" spans="3:50" ht="48" customHeight="1">
      <c r="C1" s="100" t="s">
        <v>184</v>
      </c>
      <c r="D1" s="101"/>
      <c r="E1" s="102" t="s">
        <v>185</v>
      </c>
      <c r="F1" s="102"/>
      <c r="G1" s="102"/>
      <c r="H1" s="103"/>
      <c r="I1" s="98"/>
      <c r="J1" s="99"/>
    </row>
    <row r="2" spans="3:50" ht="75" customHeight="1">
      <c r="C2" s="104"/>
      <c r="D2" s="105"/>
      <c r="E2" s="106"/>
      <c r="F2" s="106"/>
      <c r="G2" s="106"/>
      <c r="H2" s="107"/>
      <c r="I2" s="96"/>
      <c r="J2" s="97"/>
    </row>
    <row r="3" spans="3:50" ht="17.100000000000001" customHeight="1">
      <c r="C3" s="6" t="s">
        <v>186</v>
      </c>
      <c r="D3" s="7"/>
      <c r="E3" s="8" t="s">
        <v>187</v>
      </c>
      <c r="F3" s="7"/>
      <c r="G3" s="9" t="s">
        <v>188</v>
      </c>
      <c r="H3" s="9"/>
      <c r="I3" s="7"/>
      <c r="J3" s="7"/>
    </row>
    <row r="4" spans="3:50" ht="17.100000000000001" customHeight="1">
      <c r="C4" s="10" t="s">
        <v>189</v>
      </c>
      <c r="D4" s="11"/>
      <c r="E4" s="8" t="s">
        <v>190</v>
      </c>
      <c r="F4" s="7"/>
      <c r="G4" s="12" t="s">
        <v>191</v>
      </c>
      <c r="H4" s="13"/>
      <c r="I4" s="7"/>
      <c r="J4" s="7"/>
    </row>
    <row r="5" spans="3:50" ht="17.100000000000001" customHeight="1">
      <c r="C5" s="10" t="s">
        <v>192</v>
      </c>
      <c r="D5" s="11"/>
      <c r="E5" s="8" t="s">
        <v>193</v>
      </c>
      <c r="F5" s="7"/>
      <c r="G5" s="12" t="s">
        <v>194</v>
      </c>
      <c r="H5" s="13"/>
      <c r="I5" s="7"/>
      <c r="J5" s="7"/>
    </row>
    <row r="6" spans="3:50" ht="17.100000000000001" customHeight="1">
      <c r="C6" s="14" t="s">
        <v>195</v>
      </c>
      <c r="D6" s="7" t="s">
        <v>58</v>
      </c>
      <c r="E6" s="7" t="s">
        <v>59</v>
      </c>
      <c r="F6" s="7"/>
      <c r="G6" s="7"/>
      <c r="H6" s="7" t="s">
        <v>562</v>
      </c>
      <c r="I6" s="7" t="s">
        <v>196</v>
      </c>
      <c r="J6" s="25" t="s">
        <v>563</v>
      </c>
    </row>
    <row r="7" spans="3:50" ht="17.100000000000001" customHeight="1">
      <c r="C7" s="14" t="s">
        <v>197</v>
      </c>
      <c r="D7" s="15"/>
      <c r="E7" s="15"/>
      <c r="F7" s="15"/>
      <c r="G7" s="15"/>
      <c r="H7" s="15"/>
      <c r="I7" s="15"/>
      <c r="J7" s="26"/>
    </row>
    <row r="8" spans="3:50" s="1" customFormat="1" ht="17.100000000000001" customHeight="1">
      <c r="C8" s="16">
        <f>IF(LEN(TRIM(D8))&gt;0,ROW()-7,"")</f>
        <v>1</v>
      </c>
      <c r="D8" s="17" t="s">
        <v>198</v>
      </c>
      <c r="E8" s="17" t="s">
        <v>199</v>
      </c>
      <c r="F8" s="18"/>
      <c r="G8" s="19"/>
      <c r="H8" s="20" t="s">
        <v>200</v>
      </c>
      <c r="I8" s="27" t="s">
        <v>201</v>
      </c>
      <c r="J8" s="28">
        <f t="shared" ref="J8:J10" si="0">IF(AND(ISNUMBER(TRIM(H8)*1),ISNUMBER(TRIM(I8)*1)),H8*I8,0)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3:50" s="1" customFormat="1" ht="17.100000000000001" customHeight="1">
      <c r="C9" s="16">
        <f>IF(LEN(TRIM(D9))&gt;0,ROW()-7,"")</f>
        <v>2</v>
      </c>
      <c r="D9" s="17" t="s">
        <v>202</v>
      </c>
      <c r="E9" s="17" t="s">
        <v>203</v>
      </c>
      <c r="F9" s="18"/>
      <c r="G9" s="19"/>
      <c r="H9" s="20" t="s">
        <v>204</v>
      </c>
      <c r="I9" s="27" t="s">
        <v>205</v>
      </c>
      <c r="J9" s="28">
        <f t="shared" si="0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3:50" s="1" customFormat="1" ht="17.100000000000001" customHeight="1">
      <c r="C10" s="16">
        <f t="shared" ref="C10:C47" si="1">IF(LEN(TRIM(D10))&gt;0,ROW()-7,"")</f>
        <v>3</v>
      </c>
      <c r="D10" s="17" t="s">
        <v>206</v>
      </c>
      <c r="E10" s="17" t="s">
        <v>207</v>
      </c>
      <c r="F10" s="18"/>
      <c r="G10" s="19"/>
      <c r="H10" s="20" t="s">
        <v>208</v>
      </c>
      <c r="I10" s="27" t="s">
        <v>209</v>
      </c>
      <c r="J10" s="28">
        <f t="shared" si="0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3:50" s="1" customFormat="1" ht="17.100000000000001" customHeight="1">
      <c r="C11" s="16">
        <f t="shared" si="1"/>
        <v>4</v>
      </c>
      <c r="D11" s="17" t="s">
        <v>210</v>
      </c>
      <c r="E11" s="17" t="s">
        <v>211</v>
      </c>
      <c r="F11" s="18"/>
      <c r="G11" s="19"/>
      <c r="H11" s="20" t="s">
        <v>212</v>
      </c>
      <c r="I11" s="27" t="s">
        <v>213</v>
      </c>
      <c r="J11" s="28">
        <f t="shared" ref="J11:J47" si="2">IF(AND(ISNUMBER(TRIM(H11)*1),ISNUMBER(TRIM(I11)*1)),H11*I11,0)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3:50" s="1" customFormat="1" ht="17.100000000000001" customHeight="1">
      <c r="C12" s="16">
        <f t="shared" si="1"/>
        <v>5</v>
      </c>
      <c r="D12" s="17" t="s">
        <v>214</v>
      </c>
      <c r="E12" s="17" t="s">
        <v>215</v>
      </c>
      <c r="F12" s="18"/>
      <c r="G12" s="19"/>
      <c r="H12" s="20" t="s">
        <v>216</v>
      </c>
      <c r="I12" s="27" t="s">
        <v>217</v>
      </c>
      <c r="J12" s="28">
        <f t="shared" si="2"/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3:50" s="1" customFormat="1" ht="17.100000000000001" customHeight="1">
      <c r="C13" s="16">
        <f t="shared" si="1"/>
        <v>6</v>
      </c>
      <c r="D13" s="17" t="s">
        <v>218</v>
      </c>
      <c r="E13" s="17" t="s">
        <v>219</v>
      </c>
      <c r="F13" s="18"/>
      <c r="G13" s="19"/>
      <c r="H13" s="20" t="s">
        <v>220</v>
      </c>
      <c r="I13" s="27" t="s">
        <v>221</v>
      </c>
      <c r="J13" s="28">
        <f t="shared" si="2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3:50" s="1" customFormat="1" ht="17.100000000000001" customHeight="1">
      <c r="C14" s="16">
        <f t="shared" si="1"/>
        <v>7</v>
      </c>
      <c r="D14" s="17" t="s">
        <v>222</v>
      </c>
      <c r="E14" s="17" t="s">
        <v>223</v>
      </c>
      <c r="F14" s="18"/>
      <c r="G14" s="19"/>
      <c r="H14" s="20" t="s">
        <v>224</v>
      </c>
      <c r="I14" s="27" t="s">
        <v>225</v>
      </c>
      <c r="J14" s="28">
        <f t="shared" si="2"/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3:50" s="1" customFormat="1" ht="17.100000000000001" customHeight="1">
      <c r="C15" s="16">
        <f t="shared" si="1"/>
        <v>8</v>
      </c>
      <c r="D15" s="17" t="s">
        <v>226</v>
      </c>
      <c r="E15" s="17" t="s">
        <v>227</v>
      </c>
      <c r="F15" s="18"/>
      <c r="G15" s="19"/>
      <c r="H15" s="20" t="s">
        <v>228</v>
      </c>
      <c r="I15" s="27" t="s">
        <v>229</v>
      </c>
      <c r="J15" s="28">
        <f t="shared" si="2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3:50" s="1" customFormat="1" ht="17.100000000000001" customHeight="1">
      <c r="C16" s="16">
        <f t="shared" si="1"/>
        <v>9</v>
      </c>
      <c r="D16" s="17" t="s">
        <v>230</v>
      </c>
      <c r="E16" s="17" t="s">
        <v>231</v>
      </c>
      <c r="F16" s="18"/>
      <c r="G16" s="19"/>
      <c r="H16" s="20" t="s">
        <v>232</v>
      </c>
      <c r="I16" s="27" t="s">
        <v>233</v>
      </c>
      <c r="J16" s="28">
        <f t="shared" si="2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3:50" s="1" customFormat="1" ht="17.100000000000001" customHeight="1">
      <c r="C17" s="16">
        <f t="shared" si="1"/>
        <v>10</v>
      </c>
      <c r="D17" s="17" t="s">
        <v>234</v>
      </c>
      <c r="E17" s="17" t="s">
        <v>235</v>
      </c>
      <c r="F17" s="18"/>
      <c r="G17" s="19"/>
      <c r="H17" s="20" t="s">
        <v>236</v>
      </c>
      <c r="I17" s="27" t="s">
        <v>237</v>
      </c>
      <c r="J17" s="28">
        <f t="shared" si="2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3:50" s="1" customFormat="1" ht="17.100000000000001" customHeight="1">
      <c r="C18" s="16">
        <f t="shared" si="1"/>
        <v>11</v>
      </c>
      <c r="D18" s="17" t="s">
        <v>238</v>
      </c>
      <c r="E18" s="17" t="s">
        <v>239</v>
      </c>
      <c r="F18" s="18"/>
      <c r="G18" s="19"/>
      <c r="H18" s="20" t="s">
        <v>240</v>
      </c>
      <c r="I18" s="27" t="s">
        <v>241</v>
      </c>
      <c r="J18" s="28">
        <f t="shared" si="2"/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3:50" s="1" customFormat="1" ht="17.100000000000001" customHeight="1">
      <c r="C19" s="16">
        <f t="shared" si="1"/>
        <v>12</v>
      </c>
      <c r="D19" s="17" t="s">
        <v>242</v>
      </c>
      <c r="E19" s="17" t="s">
        <v>243</v>
      </c>
      <c r="F19" s="18"/>
      <c r="G19" s="19"/>
      <c r="H19" s="20" t="s">
        <v>244</v>
      </c>
      <c r="I19" s="27" t="s">
        <v>245</v>
      </c>
      <c r="J19" s="28">
        <f t="shared" si="2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3:50" s="1" customFormat="1" ht="17.100000000000001" customHeight="1">
      <c r="C20" s="16">
        <f t="shared" si="1"/>
        <v>13</v>
      </c>
      <c r="D20" s="17" t="s">
        <v>246</v>
      </c>
      <c r="E20" s="17" t="s">
        <v>247</v>
      </c>
      <c r="F20" s="18"/>
      <c r="G20" s="19"/>
      <c r="H20" s="20" t="s">
        <v>248</v>
      </c>
      <c r="I20" s="27" t="s">
        <v>249</v>
      </c>
      <c r="J20" s="28">
        <f t="shared" si="2"/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3:50" s="1" customFormat="1" ht="17.100000000000001" customHeight="1">
      <c r="C21" s="16">
        <f t="shared" si="1"/>
        <v>14</v>
      </c>
      <c r="D21" s="17" t="s">
        <v>250</v>
      </c>
      <c r="E21" s="17" t="s">
        <v>251</v>
      </c>
      <c r="F21" s="18"/>
      <c r="G21" s="19"/>
      <c r="H21" s="20" t="s">
        <v>252</v>
      </c>
      <c r="I21" s="27" t="s">
        <v>253</v>
      </c>
      <c r="J21" s="28">
        <f t="shared" si="2"/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3:50" s="1" customFormat="1" ht="17.100000000000001" customHeight="1">
      <c r="C22" s="16">
        <f t="shared" si="1"/>
        <v>15</v>
      </c>
      <c r="D22" s="17" t="s">
        <v>254</v>
      </c>
      <c r="E22" s="17" t="s">
        <v>255</v>
      </c>
      <c r="F22" s="18"/>
      <c r="G22" s="19"/>
      <c r="H22" s="20" t="s">
        <v>256</v>
      </c>
      <c r="I22" s="27" t="s">
        <v>257</v>
      </c>
      <c r="J22" s="28">
        <f t="shared" si="2"/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3:50" s="1" customFormat="1" ht="17.100000000000001" customHeight="1">
      <c r="C23" s="16">
        <f t="shared" si="1"/>
        <v>16</v>
      </c>
      <c r="D23" s="17" t="s">
        <v>258</v>
      </c>
      <c r="E23" s="17" t="s">
        <v>259</v>
      </c>
      <c r="F23" s="18"/>
      <c r="G23" s="19"/>
      <c r="H23" s="20" t="s">
        <v>260</v>
      </c>
      <c r="I23" s="27" t="s">
        <v>261</v>
      </c>
      <c r="J23" s="28">
        <f t="shared" si="2"/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3:50" s="1" customFormat="1" ht="17.100000000000001" customHeight="1">
      <c r="C24" s="16">
        <f t="shared" si="1"/>
        <v>17</v>
      </c>
      <c r="D24" s="17" t="s">
        <v>262</v>
      </c>
      <c r="E24" s="17" t="s">
        <v>263</v>
      </c>
      <c r="F24" s="18"/>
      <c r="G24" s="19"/>
      <c r="H24" s="20" t="s">
        <v>264</v>
      </c>
      <c r="I24" s="27" t="s">
        <v>265</v>
      </c>
      <c r="J24" s="28">
        <f t="shared" si="2"/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3:50" s="1" customFormat="1" ht="17.100000000000001" customHeight="1">
      <c r="C25" s="16">
        <f t="shared" si="1"/>
        <v>18</v>
      </c>
      <c r="D25" s="17" t="s">
        <v>266</v>
      </c>
      <c r="E25" s="17" t="s">
        <v>267</v>
      </c>
      <c r="F25" s="18"/>
      <c r="G25" s="19"/>
      <c r="H25" s="20" t="s">
        <v>268</v>
      </c>
      <c r="I25" s="27" t="s">
        <v>269</v>
      </c>
      <c r="J25" s="28">
        <f t="shared" si="2"/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3:50" s="1" customFormat="1" ht="17.100000000000001" customHeight="1">
      <c r="C26" s="16">
        <f t="shared" si="1"/>
        <v>19</v>
      </c>
      <c r="D26" s="17" t="s">
        <v>270</v>
      </c>
      <c r="E26" s="17" t="s">
        <v>271</v>
      </c>
      <c r="F26" s="18"/>
      <c r="G26" s="19"/>
      <c r="H26" s="20" t="s">
        <v>272</v>
      </c>
      <c r="I26" s="27" t="s">
        <v>273</v>
      </c>
      <c r="J26" s="28">
        <f t="shared" si="2"/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3:50" s="1" customFormat="1" ht="17.100000000000001" customHeight="1">
      <c r="C27" s="16">
        <f t="shared" si="1"/>
        <v>20</v>
      </c>
      <c r="D27" s="17" t="s">
        <v>274</v>
      </c>
      <c r="E27" s="17" t="s">
        <v>275</v>
      </c>
      <c r="F27" s="18"/>
      <c r="G27" s="19"/>
      <c r="H27" s="20" t="s">
        <v>276</v>
      </c>
      <c r="I27" s="27" t="s">
        <v>277</v>
      </c>
      <c r="J27" s="28">
        <f t="shared" si="2"/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3:50" s="1" customFormat="1" ht="17.100000000000001" customHeight="1">
      <c r="C28" s="16">
        <f t="shared" si="1"/>
        <v>21</v>
      </c>
      <c r="D28" s="17" t="s">
        <v>278</v>
      </c>
      <c r="E28" s="17" t="s">
        <v>279</v>
      </c>
      <c r="F28" s="18"/>
      <c r="G28" s="19"/>
      <c r="H28" s="20" t="s">
        <v>280</v>
      </c>
      <c r="I28" s="27" t="s">
        <v>281</v>
      </c>
      <c r="J28" s="28">
        <f t="shared" si="2"/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3:50" s="1" customFormat="1" ht="17.100000000000001" customHeight="1">
      <c r="C29" s="16">
        <f t="shared" si="1"/>
        <v>22</v>
      </c>
      <c r="D29" s="17" t="s">
        <v>282</v>
      </c>
      <c r="E29" s="17" t="s">
        <v>283</v>
      </c>
      <c r="F29" s="18"/>
      <c r="G29" s="19"/>
      <c r="H29" s="20" t="s">
        <v>284</v>
      </c>
      <c r="I29" s="27" t="s">
        <v>285</v>
      </c>
      <c r="J29" s="28">
        <f t="shared" si="2"/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3:50" s="1" customFormat="1" ht="17.100000000000001" customHeight="1">
      <c r="C30" s="16">
        <f t="shared" si="1"/>
        <v>23</v>
      </c>
      <c r="D30" s="17" t="s">
        <v>286</v>
      </c>
      <c r="E30" s="17" t="s">
        <v>287</v>
      </c>
      <c r="F30" s="18"/>
      <c r="G30" s="19"/>
      <c r="H30" s="20" t="s">
        <v>288</v>
      </c>
      <c r="I30" s="27" t="s">
        <v>289</v>
      </c>
      <c r="J30" s="28">
        <f t="shared" si="2"/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3:50" s="1" customFormat="1" ht="17.100000000000001" customHeight="1">
      <c r="C31" s="16">
        <f t="shared" si="1"/>
        <v>24</v>
      </c>
      <c r="D31" s="17" t="s">
        <v>290</v>
      </c>
      <c r="E31" s="17" t="s">
        <v>291</v>
      </c>
      <c r="F31" s="18"/>
      <c r="G31" s="19"/>
      <c r="H31" s="20" t="s">
        <v>292</v>
      </c>
      <c r="I31" s="27" t="s">
        <v>293</v>
      </c>
      <c r="J31" s="28">
        <f t="shared" si="2"/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3:50" s="1" customFormat="1" ht="17.100000000000001" customHeight="1">
      <c r="C32" s="16">
        <f t="shared" si="1"/>
        <v>25</v>
      </c>
      <c r="D32" s="17" t="s">
        <v>294</v>
      </c>
      <c r="E32" s="17" t="s">
        <v>295</v>
      </c>
      <c r="F32" s="18"/>
      <c r="G32" s="19"/>
      <c r="H32" s="20" t="s">
        <v>296</v>
      </c>
      <c r="I32" s="27" t="s">
        <v>297</v>
      </c>
      <c r="J32" s="28">
        <f t="shared" si="2"/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3:50" s="1" customFormat="1" ht="17.100000000000001" customHeight="1">
      <c r="C33" s="16">
        <f t="shared" si="1"/>
        <v>26</v>
      </c>
      <c r="D33" s="17" t="s">
        <v>298</v>
      </c>
      <c r="E33" s="17" t="s">
        <v>299</v>
      </c>
      <c r="F33" s="18"/>
      <c r="G33" s="19"/>
      <c r="H33" s="20" t="s">
        <v>300</v>
      </c>
      <c r="I33" s="27" t="s">
        <v>301</v>
      </c>
      <c r="J33" s="28">
        <f t="shared" si="2"/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3:50" s="1" customFormat="1" ht="17.100000000000001" customHeight="1">
      <c r="C34" s="16">
        <f t="shared" si="1"/>
        <v>27</v>
      </c>
      <c r="D34" s="17" t="s">
        <v>302</v>
      </c>
      <c r="E34" s="17" t="s">
        <v>303</v>
      </c>
      <c r="F34" s="18"/>
      <c r="G34" s="19"/>
      <c r="H34" s="20" t="s">
        <v>304</v>
      </c>
      <c r="I34" s="27" t="s">
        <v>305</v>
      </c>
      <c r="J34" s="28">
        <f t="shared" si="2"/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3:50" s="1" customFormat="1" ht="17.100000000000001" customHeight="1">
      <c r="C35" s="16">
        <f t="shared" si="1"/>
        <v>28</v>
      </c>
      <c r="D35" s="17" t="s">
        <v>306</v>
      </c>
      <c r="E35" s="17" t="s">
        <v>307</v>
      </c>
      <c r="F35" s="18"/>
      <c r="G35" s="19"/>
      <c r="H35" s="20" t="s">
        <v>308</v>
      </c>
      <c r="I35" s="27" t="s">
        <v>309</v>
      </c>
      <c r="J35" s="28">
        <f t="shared" si="2"/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3:50" s="1" customFormat="1" ht="17.100000000000001" customHeight="1">
      <c r="C36" s="16">
        <f t="shared" si="1"/>
        <v>29</v>
      </c>
      <c r="D36" s="17" t="s">
        <v>310</v>
      </c>
      <c r="E36" s="17" t="s">
        <v>311</v>
      </c>
      <c r="F36" s="18"/>
      <c r="G36" s="19"/>
      <c r="H36" s="20" t="s">
        <v>312</v>
      </c>
      <c r="I36" s="27" t="s">
        <v>313</v>
      </c>
      <c r="J36" s="28">
        <f t="shared" si="2"/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3:50" s="1" customFormat="1" ht="17.100000000000001" customHeight="1">
      <c r="C37" s="16">
        <f t="shared" si="1"/>
        <v>30</v>
      </c>
      <c r="D37" s="17" t="s">
        <v>314</v>
      </c>
      <c r="E37" s="17" t="s">
        <v>315</v>
      </c>
      <c r="F37" s="18"/>
      <c r="G37" s="19"/>
      <c r="H37" s="20" t="s">
        <v>316</v>
      </c>
      <c r="I37" s="27" t="s">
        <v>317</v>
      </c>
      <c r="J37" s="28">
        <f t="shared" si="2"/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3:50" s="1" customFormat="1" ht="17.100000000000001" customHeight="1">
      <c r="C38" s="16">
        <f t="shared" si="1"/>
        <v>31</v>
      </c>
      <c r="D38" s="17" t="s">
        <v>318</v>
      </c>
      <c r="E38" s="17" t="s">
        <v>319</v>
      </c>
      <c r="F38" s="18"/>
      <c r="G38" s="19"/>
      <c r="H38" s="20" t="s">
        <v>320</v>
      </c>
      <c r="I38" s="27" t="s">
        <v>321</v>
      </c>
      <c r="J38" s="28">
        <f t="shared" si="2"/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3:50" s="1" customFormat="1" ht="17.100000000000001" customHeight="1">
      <c r="C39" s="16">
        <f t="shared" si="1"/>
        <v>32</v>
      </c>
      <c r="D39" s="17" t="s">
        <v>322</v>
      </c>
      <c r="E39" s="17" t="s">
        <v>323</v>
      </c>
      <c r="F39" s="18"/>
      <c r="G39" s="19"/>
      <c r="H39" s="20" t="s">
        <v>324</v>
      </c>
      <c r="I39" s="27" t="s">
        <v>325</v>
      </c>
      <c r="J39" s="28">
        <f t="shared" si="2"/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3:50" s="1" customFormat="1" ht="17.100000000000001" customHeight="1">
      <c r="C40" s="16">
        <f t="shared" si="1"/>
        <v>33</v>
      </c>
      <c r="D40" s="17" t="s">
        <v>326</v>
      </c>
      <c r="E40" s="17" t="s">
        <v>327</v>
      </c>
      <c r="F40" s="18"/>
      <c r="G40" s="19"/>
      <c r="H40" s="20" t="s">
        <v>328</v>
      </c>
      <c r="I40" s="27" t="s">
        <v>329</v>
      </c>
      <c r="J40" s="28">
        <f t="shared" si="2"/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3:50" s="1" customFormat="1" ht="17.100000000000001" customHeight="1">
      <c r="C41" s="16">
        <f t="shared" si="1"/>
        <v>34</v>
      </c>
      <c r="D41" s="17" t="s">
        <v>330</v>
      </c>
      <c r="E41" s="17" t="s">
        <v>331</v>
      </c>
      <c r="F41" s="18"/>
      <c r="G41" s="19"/>
      <c r="H41" s="20" t="s">
        <v>332</v>
      </c>
      <c r="I41" s="27" t="s">
        <v>333</v>
      </c>
      <c r="J41" s="28">
        <f t="shared" si="2"/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3:50" s="1" customFormat="1" ht="17.100000000000001" customHeight="1">
      <c r="C42" s="16">
        <f t="shared" si="1"/>
        <v>35</v>
      </c>
      <c r="D42" s="17" t="s">
        <v>334</v>
      </c>
      <c r="E42" s="17" t="s">
        <v>335</v>
      </c>
      <c r="F42" s="18"/>
      <c r="G42" s="19"/>
      <c r="H42" s="20" t="s">
        <v>336</v>
      </c>
      <c r="I42" s="27" t="s">
        <v>337</v>
      </c>
      <c r="J42" s="28">
        <f t="shared" si="2"/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3:50" s="1" customFormat="1" ht="17.100000000000001" customHeight="1">
      <c r="C43" s="16">
        <f t="shared" si="1"/>
        <v>36</v>
      </c>
      <c r="D43" s="17" t="s">
        <v>338</v>
      </c>
      <c r="E43" s="17" t="s">
        <v>339</v>
      </c>
      <c r="F43" s="18"/>
      <c r="G43" s="19"/>
      <c r="H43" s="20" t="s">
        <v>340</v>
      </c>
      <c r="I43" s="27" t="s">
        <v>341</v>
      </c>
      <c r="J43" s="28">
        <f t="shared" si="2"/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3:50" s="1" customFormat="1" ht="17.100000000000001" customHeight="1">
      <c r="C44" s="16">
        <f t="shared" si="1"/>
        <v>37</v>
      </c>
      <c r="D44" s="17" t="s">
        <v>342</v>
      </c>
      <c r="E44" s="17" t="s">
        <v>343</v>
      </c>
      <c r="F44" s="18"/>
      <c r="G44" s="19"/>
      <c r="H44" s="20" t="s">
        <v>344</v>
      </c>
      <c r="I44" s="27" t="s">
        <v>345</v>
      </c>
      <c r="J44" s="28">
        <f t="shared" si="2"/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3:50" s="1" customFormat="1" ht="17.100000000000001" customHeight="1">
      <c r="C45" s="16">
        <f t="shared" si="1"/>
        <v>38</v>
      </c>
      <c r="D45" s="17" t="s">
        <v>346</v>
      </c>
      <c r="E45" s="17" t="s">
        <v>347</v>
      </c>
      <c r="F45" s="18"/>
      <c r="G45" s="19"/>
      <c r="H45" s="20" t="s">
        <v>348</v>
      </c>
      <c r="I45" s="27" t="s">
        <v>349</v>
      </c>
      <c r="J45" s="28">
        <f t="shared" si="2"/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3:50" s="1" customFormat="1" ht="17.100000000000001" customHeight="1">
      <c r="C46" s="16">
        <f t="shared" si="1"/>
        <v>39</v>
      </c>
      <c r="D46" s="17" t="s">
        <v>350</v>
      </c>
      <c r="E46" s="17" t="s">
        <v>351</v>
      </c>
      <c r="F46" s="18"/>
      <c r="G46" s="19"/>
      <c r="H46" s="20" t="s">
        <v>352</v>
      </c>
      <c r="I46" s="27" t="s">
        <v>353</v>
      </c>
      <c r="J46" s="28">
        <f t="shared" si="2"/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3:50" s="1" customFormat="1" ht="17.100000000000001" customHeight="1">
      <c r="C47" s="16">
        <f t="shared" si="1"/>
        <v>40</v>
      </c>
      <c r="D47" s="17" t="s">
        <v>354</v>
      </c>
      <c r="E47" s="17" t="s">
        <v>355</v>
      </c>
      <c r="F47" s="18"/>
      <c r="G47" s="19"/>
      <c r="H47" s="20" t="s">
        <v>356</v>
      </c>
      <c r="I47" s="27" t="s">
        <v>357</v>
      </c>
      <c r="J47" s="28">
        <f t="shared" si="2"/>
        <v>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3:50" ht="17.100000000000001" customHeight="1">
      <c r="C48" s="21" t="s">
        <v>358</v>
      </c>
      <c r="D48" s="22"/>
      <c r="E48" s="22"/>
      <c r="F48" s="22"/>
      <c r="G48" s="22"/>
      <c r="H48" s="22"/>
      <c r="I48" s="22"/>
      <c r="J48" s="29"/>
    </row>
    <row r="49" spans="3:10" ht="17.100000000000001" customHeight="1">
      <c r="C49" s="16">
        <f>IF(LEN(TRIM(D49))&gt;0,ROW()-48,"")</f>
        <v>1</v>
      </c>
      <c r="D49" s="17" t="s">
        <v>359</v>
      </c>
      <c r="E49" s="17" t="s">
        <v>360</v>
      </c>
      <c r="F49" s="18"/>
      <c r="G49" s="19"/>
      <c r="H49" s="20" t="s">
        <v>361</v>
      </c>
      <c r="I49" s="27" t="s">
        <v>362</v>
      </c>
      <c r="J49" s="28">
        <f>IF(AND(ISNUMBER(TRIM(H49)*1),ISNUMBER(TRIM(I49)*1)),H49*I49,0)</f>
        <v>0</v>
      </c>
    </row>
    <row r="50" spans="3:10" ht="17.100000000000001" customHeight="1">
      <c r="C50" s="16">
        <f>IF(LEN(TRIM(D50))&gt;0,ROW()-48,"")</f>
        <v>2</v>
      </c>
      <c r="D50" s="17" t="s">
        <v>363</v>
      </c>
      <c r="E50" s="17" t="s">
        <v>364</v>
      </c>
      <c r="F50" s="18"/>
      <c r="G50" s="19"/>
      <c r="H50" s="20" t="s">
        <v>365</v>
      </c>
      <c r="I50" s="27" t="s">
        <v>366</v>
      </c>
      <c r="J50" s="28">
        <f>IF(AND(ISNUMBER(TRIM(H50)*1),ISNUMBER(TRIM(I50)*1)),H50*I50,0)</f>
        <v>0</v>
      </c>
    </row>
    <row r="51" spans="3:10" ht="17.100000000000001" customHeight="1">
      <c r="C51" s="16">
        <f t="shared" ref="C51:C88" si="3">IF(LEN(TRIM(D51))&gt;0,ROW()-48,"")</f>
        <v>3</v>
      </c>
      <c r="D51" s="17" t="s">
        <v>367</v>
      </c>
      <c r="E51" s="17" t="s">
        <v>368</v>
      </c>
      <c r="F51" s="18"/>
      <c r="G51" s="19"/>
      <c r="H51" s="20" t="s">
        <v>369</v>
      </c>
      <c r="I51" s="27" t="s">
        <v>370</v>
      </c>
      <c r="J51" s="28">
        <f t="shared" ref="J51:J88" si="4">IF(AND(ISNUMBER(TRIM(H51)*1),ISNUMBER(TRIM(I51)*1)),H51*I51,0)</f>
        <v>0</v>
      </c>
    </row>
    <row r="52" spans="3:10" ht="17.100000000000001" customHeight="1">
      <c r="C52" s="16">
        <f t="shared" si="3"/>
        <v>4</v>
      </c>
      <c r="D52" s="17" t="s">
        <v>371</v>
      </c>
      <c r="E52" s="17" t="s">
        <v>372</v>
      </c>
      <c r="F52" s="23"/>
      <c r="G52" s="24"/>
      <c r="H52" s="20" t="s">
        <v>373</v>
      </c>
      <c r="I52" s="27" t="s">
        <v>374</v>
      </c>
      <c r="J52" s="28">
        <f t="shared" si="4"/>
        <v>0</v>
      </c>
    </row>
    <row r="53" spans="3:10" ht="17.100000000000001" customHeight="1">
      <c r="C53" s="16">
        <f t="shared" si="3"/>
        <v>5</v>
      </c>
      <c r="D53" s="17" t="s">
        <v>375</v>
      </c>
      <c r="E53" s="17" t="s">
        <v>376</v>
      </c>
      <c r="F53" s="23"/>
      <c r="G53" s="24"/>
      <c r="H53" s="20" t="s">
        <v>377</v>
      </c>
      <c r="I53" s="27" t="s">
        <v>378</v>
      </c>
      <c r="J53" s="28">
        <f t="shared" si="4"/>
        <v>0</v>
      </c>
    </row>
    <row r="54" spans="3:10" ht="17.100000000000001" customHeight="1">
      <c r="C54" s="16">
        <f t="shared" si="3"/>
        <v>6</v>
      </c>
      <c r="D54" s="17" t="s">
        <v>379</v>
      </c>
      <c r="E54" s="17" t="s">
        <v>380</v>
      </c>
      <c r="F54" s="23"/>
      <c r="G54" s="24"/>
      <c r="H54" s="20" t="s">
        <v>381</v>
      </c>
      <c r="I54" s="27" t="s">
        <v>382</v>
      </c>
      <c r="J54" s="28">
        <f t="shared" si="4"/>
        <v>0</v>
      </c>
    </row>
    <row r="55" spans="3:10" ht="17.100000000000001" customHeight="1">
      <c r="C55" s="16">
        <f t="shared" si="3"/>
        <v>7</v>
      </c>
      <c r="D55" s="17" t="s">
        <v>383</v>
      </c>
      <c r="E55" s="17" t="s">
        <v>384</v>
      </c>
      <c r="F55" s="23"/>
      <c r="G55" s="24"/>
      <c r="H55" s="20" t="s">
        <v>385</v>
      </c>
      <c r="I55" s="27" t="s">
        <v>386</v>
      </c>
      <c r="J55" s="28">
        <f t="shared" si="4"/>
        <v>0</v>
      </c>
    </row>
    <row r="56" spans="3:10" ht="17.100000000000001" customHeight="1">
      <c r="C56" s="16">
        <f t="shared" si="3"/>
        <v>8</v>
      </c>
      <c r="D56" s="17" t="s">
        <v>387</v>
      </c>
      <c r="E56" s="17" t="s">
        <v>388</v>
      </c>
      <c r="F56" s="23"/>
      <c r="G56" s="24"/>
      <c r="H56" s="20" t="s">
        <v>389</v>
      </c>
      <c r="I56" s="27" t="s">
        <v>390</v>
      </c>
      <c r="J56" s="28">
        <f t="shared" si="4"/>
        <v>0</v>
      </c>
    </row>
    <row r="57" spans="3:10" ht="17.100000000000001" customHeight="1">
      <c r="C57" s="16">
        <f t="shared" si="3"/>
        <v>9</v>
      </c>
      <c r="D57" s="17" t="s">
        <v>391</v>
      </c>
      <c r="E57" s="17" t="s">
        <v>392</v>
      </c>
      <c r="F57" s="23"/>
      <c r="G57" s="24"/>
      <c r="H57" s="20" t="s">
        <v>393</v>
      </c>
      <c r="I57" s="27" t="s">
        <v>394</v>
      </c>
      <c r="J57" s="28">
        <f t="shared" si="4"/>
        <v>0</v>
      </c>
    </row>
    <row r="58" spans="3:10" ht="17.100000000000001" customHeight="1">
      <c r="C58" s="16">
        <f t="shared" si="3"/>
        <v>10</v>
      </c>
      <c r="D58" s="17" t="s">
        <v>395</v>
      </c>
      <c r="E58" s="17" t="s">
        <v>396</v>
      </c>
      <c r="F58" s="23"/>
      <c r="G58" s="24"/>
      <c r="H58" s="20" t="s">
        <v>397</v>
      </c>
      <c r="I58" s="27" t="s">
        <v>398</v>
      </c>
      <c r="J58" s="28">
        <f t="shared" si="4"/>
        <v>0</v>
      </c>
    </row>
    <row r="59" spans="3:10" ht="17.100000000000001" customHeight="1">
      <c r="C59" s="16">
        <f t="shared" si="3"/>
        <v>11</v>
      </c>
      <c r="D59" s="17" t="s">
        <v>399</v>
      </c>
      <c r="E59" s="17" t="s">
        <v>400</v>
      </c>
      <c r="F59" s="23"/>
      <c r="G59" s="24"/>
      <c r="H59" s="20" t="s">
        <v>401</v>
      </c>
      <c r="I59" s="27" t="s">
        <v>402</v>
      </c>
      <c r="J59" s="28">
        <f t="shared" si="4"/>
        <v>0</v>
      </c>
    </row>
    <row r="60" spans="3:10" ht="17.100000000000001" customHeight="1">
      <c r="C60" s="16">
        <f t="shared" si="3"/>
        <v>12</v>
      </c>
      <c r="D60" s="17" t="s">
        <v>403</v>
      </c>
      <c r="E60" s="17" t="s">
        <v>404</v>
      </c>
      <c r="F60" s="23"/>
      <c r="G60" s="24"/>
      <c r="H60" s="20" t="s">
        <v>405</v>
      </c>
      <c r="I60" s="27" t="s">
        <v>406</v>
      </c>
      <c r="J60" s="28">
        <f t="shared" si="4"/>
        <v>0</v>
      </c>
    </row>
    <row r="61" spans="3:10" ht="17.100000000000001" customHeight="1">
      <c r="C61" s="16">
        <f t="shared" si="3"/>
        <v>13</v>
      </c>
      <c r="D61" s="17" t="s">
        <v>407</v>
      </c>
      <c r="E61" s="17" t="s">
        <v>408</v>
      </c>
      <c r="F61" s="23"/>
      <c r="G61" s="24"/>
      <c r="H61" s="20" t="s">
        <v>409</v>
      </c>
      <c r="I61" s="27" t="s">
        <v>410</v>
      </c>
      <c r="J61" s="28">
        <f t="shared" si="4"/>
        <v>0</v>
      </c>
    </row>
    <row r="62" spans="3:10" ht="17.100000000000001" customHeight="1">
      <c r="C62" s="16">
        <f t="shared" si="3"/>
        <v>14</v>
      </c>
      <c r="D62" s="17" t="s">
        <v>411</v>
      </c>
      <c r="E62" s="17" t="s">
        <v>412</v>
      </c>
      <c r="F62" s="23"/>
      <c r="G62" s="24"/>
      <c r="H62" s="20" t="s">
        <v>413</v>
      </c>
      <c r="I62" s="27" t="s">
        <v>414</v>
      </c>
      <c r="J62" s="28">
        <f t="shared" si="4"/>
        <v>0</v>
      </c>
    </row>
    <row r="63" spans="3:10" ht="17.100000000000001" customHeight="1">
      <c r="C63" s="16">
        <f t="shared" si="3"/>
        <v>15</v>
      </c>
      <c r="D63" s="17" t="s">
        <v>415</v>
      </c>
      <c r="E63" s="17" t="s">
        <v>416</v>
      </c>
      <c r="F63" s="23"/>
      <c r="G63" s="24"/>
      <c r="H63" s="20" t="s">
        <v>417</v>
      </c>
      <c r="I63" s="27" t="s">
        <v>418</v>
      </c>
      <c r="J63" s="28">
        <f t="shared" si="4"/>
        <v>0</v>
      </c>
    </row>
    <row r="64" spans="3:10" ht="17.100000000000001" customHeight="1">
      <c r="C64" s="16">
        <f t="shared" si="3"/>
        <v>16</v>
      </c>
      <c r="D64" s="17" t="s">
        <v>419</v>
      </c>
      <c r="E64" s="17" t="s">
        <v>420</v>
      </c>
      <c r="F64" s="23"/>
      <c r="G64" s="24"/>
      <c r="H64" s="20" t="s">
        <v>421</v>
      </c>
      <c r="I64" s="27" t="s">
        <v>422</v>
      </c>
      <c r="J64" s="28">
        <f t="shared" si="4"/>
        <v>0</v>
      </c>
    </row>
    <row r="65" spans="3:10" ht="17.100000000000001" customHeight="1">
      <c r="C65" s="16">
        <f t="shared" si="3"/>
        <v>17</v>
      </c>
      <c r="D65" s="17" t="s">
        <v>423</v>
      </c>
      <c r="E65" s="17" t="s">
        <v>424</v>
      </c>
      <c r="F65" s="23"/>
      <c r="G65" s="24"/>
      <c r="H65" s="20" t="s">
        <v>425</v>
      </c>
      <c r="I65" s="27" t="s">
        <v>426</v>
      </c>
      <c r="J65" s="28">
        <f t="shared" si="4"/>
        <v>0</v>
      </c>
    </row>
    <row r="66" spans="3:10" ht="17.100000000000001" customHeight="1">
      <c r="C66" s="16">
        <f t="shared" si="3"/>
        <v>18</v>
      </c>
      <c r="D66" s="17" t="s">
        <v>427</v>
      </c>
      <c r="E66" s="17" t="s">
        <v>428</v>
      </c>
      <c r="F66" s="23"/>
      <c r="G66" s="24"/>
      <c r="H66" s="20" t="s">
        <v>429</v>
      </c>
      <c r="I66" s="27" t="s">
        <v>430</v>
      </c>
      <c r="J66" s="28">
        <f t="shared" si="4"/>
        <v>0</v>
      </c>
    </row>
    <row r="67" spans="3:10" ht="17.100000000000001" customHeight="1">
      <c r="C67" s="16">
        <f t="shared" si="3"/>
        <v>19</v>
      </c>
      <c r="D67" s="17" t="s">
        <v>431</v>
      </c>
      <c r="E67" s="17" t="s">
        <v>432</v>
      </c>
      <c r="F67" s="23"/>
      <c r="G67" s="24"/>
      <c r="H67" s="20" t="s">
        <v>433</v>
      </c>
      <c r="I67" s="27" t="s">
        <v>434</v>
      </c>
      <c r="J67" s="28">
        <f t="shared" si="4"/>
        <v>0</v>
      </c>
    </row>
    <row r="68" spans="3:10" ht="17.100000000000001" customHeight="1">
      <c r="C68" s="16">
        <f t="shared" si="3"/>
        <v>20</v>
      </c>
      <c r="D68" s="17" t="s">
        <v>435</v>
      </c>
      <c r="E68" s="17" t="s">
        <v>436</v>
      </c>
      <c r="F68" s="23"/>
      <c r="G68" s="24"/>
      <c r="H68" s="20" t="s">
        <v>437</v>
      </c>
      <c r="I68" s="27" t="s">
        <v>438</v>
      </c>
      <c r="J68" s="28">
        <f t="shared" si="4"/>
        <v>0</v>
      </c>
    </row>
    <row r="69" spans="3:10" ht="17.100000000000001" customHeight="1">
      <c r="C69" s="16">
        <f t="shared" si="3"/>
        <v>21</v>
      </c>
      <c r="D69" s="17" t="s">
        <v>439</v>
      </c>
      <c r="E69" s="17" t="s">
        <v>440</v>
      </c>
      <c r="F69" s="23"/>
      <c r="G69" s="24"/>
      <c r="H69" s="20" t="s">
        <v>441</v>
      </c>
      <c r="I69" s="27" t="s">
        <v>442</v>
      </c>
      <c r="J69" s="28">
        <f t="shared" si="4"/>
        <v>0</v>
      </c>
    </row>
    <row r="70" spans="3:10" ht="17.100000000000001" customHeight="1">
      <c r="C70" s="16">
        <f t="shared" si="3"/>
        <v>22</v>
      </c>
      <c r="D70" s="17" t="s">
        <v>443</v>
      </c>
      <c r="E70" s="17" t="s">
        <v>444</v>
      </c>
      <c r="F70" s="23"/>
      <c r="G70" s="24"/>
      <c r="H70" s="20" t="s">
        <v>445</v>
      </c>
      <c r="I70" s="27" t="s">
        <v>446</v>
      </c>
      <c r="J70" s="28">
        <f t="shared" si="4"/>
        <v>0</v>
      </c>
    </row>
    <row r="71" spans="3:10" ht="17.100000000000001" customHeight="1">
      <c r="C71" s="16">
        <f t="shared" si="3"/>
        <v>23</v>
      </c>
      <c r="D71" s="17" t="s">
        <v>447</v>
      </c>
      <c r="E71" s="17" t="s">
        <v>448</v>
      </c>
      <c r="F71" s="23"/>
      <c r="G71" s="24"/>
      <c r="H71" s="20" t="s">
        <v>449</v>
      </c>
      <c r="I71" s="27" t="s">
        <v>450</v>
      </c>
      <c r="J71" s="28">
        <f t="shared" si="4"/>
        <v>0</v>
      </c>
    </row>
    <row r="72" spans="3:10" ht="17.100000000000001" customHeight="1">
      <c r="C72" s="16">
        <f t="shared" si="3"/>
        <v>24</v>
      </c>
      <c r="D72" s="17" t="s">
        <v>451</v>
      </c>
      <c r="E72" s="17" t="s">
        <v>452</v>
      </c>
      <c r="F72" s="23"/>
      <c r="G72" s="24"/>
      <c r="H72" s="20" t="s">
        <v>453</v>
      </c>
      <c r="I72" s="27" t="s">
        <v>454</v>
      </c>
      <c r="J72" s="28">
        <f t="shared" si="4"/>
        <v>0</v>
      </c>
    </row>
    <row r="73" spans="3:10" ht="17.100000000000001" customHeight="1">
      <c r="C73" s="16">
        <f t="shared" si="3"/>
        <v>25</v>
      </c>
      <c r="D73" s="17" t="s">
        <v>455</v>
      </c>
      <c r="E73" s="17" t="s">
        <v>456</v>
      </c>
      <c r="F73" s="23"/>
      <c r="G73" s="24"/>
      <c r="H73" s="20" t="s">
        <v>457</v>
      </c>
      <c r="I73" s="27" t="s">
        <v>458</v>
      </c>
      <c r="J73" s="28">
        <f t="shared" si="4"/>
        <v>0</v>
      </c>
    </row>
    <row r="74" spans="3:10" ht="17.100000000000001" customHeight="1">
      <c r="C74" s="16">
        <f t="shared" si="3"/>
        <v>26</v>
      </c>
      <c r="D74" s="17" t="s">
        <v>459</v>
      </c>
      <c r="E74" s="17" t="s">
        <v>460</v>
      </c>
      <c r="F74" s="23"/>
      <c r="G74" s="24"/>
      <c r="H74" s="20" t="s">
        <v>461</v>
      </c>
      <c r="I74" s="27" t="s">
        <v>462</v>
      </c>
      <c r="J74" s="28">
        <f t="shared" si="4"/>
        <v>0</v>
      </c>
    </row>
    <row r="75" spans="3:10" ht="17.100000000000001" customHeight="1">
      <c r="C75" s="16">
        <f t="shared" si="3"/>
        <v>27</v>
      </c>
      <c r="D75" s="17" t="s">
        <v>463</v>
      </c>
      <c r="E75" s="17" t="s">
        <v>464</v>
      </c>
      <c r="F75" s="23"/>
      <c r="G75" s="24"/>
      <c r="H75" s="20" t="s">
        <v>465</v>
      </c>
      <c r="I75" s="27" t="s">
        <v>466</v>
      </c>
      <c r="J75" s="28">
        <f t="shared" si="4"/>
        <v>0</v>
      </c>
    </row>
    <row r="76" spans="3:10" ht="17.100000000000001" customHeight="1">
      <c r="C76" s="16">
        <f t="shared" si="3"/>
        <v>28</v>
      </c>
      <c r="D76" s="17" t="s">
        <v>467</v>
      </c>
      <c r="E76" s="17" t="s">
        <v>468</v>
      </c>
      <c r="F76" s="23"/>
      <c r="G76" s="24"/>
      <c r="H76" s="20" t="s">
        <v>469</v>
      </c>
      <c r="I76" s="27" t="s">
        <v>470</v>
      </c>
      <c r="J76" s="28">
        <f t="shared" si="4"/>
        <v>0</v>
      </c>
    </row>
    <row r="77" spans="3:10" ht="17.100000000000001" customHeight="1">
      <c r="C77" s="16">
        <f t="shared" si="3"/>
        <v>29</v>
      </c>
      <c r="D77" s="17" t="s">
        <v>471</v>
      </c>
      <c r="E77" s="17" t="s">
        <v>472</v>
      </c>
      <c r="F77" s="23"/>
      <c r="G77" s="24"/>
      <c r="H77" s="20" t="s">
        <v>473</v>
      </c>
      <c r="I77" s="27" t="s">
        <v>474</v>
      </c>
      <c r="J77" s="28">
        <f t="shared" si="4"/>
        <v>0</v>
      </c>
    </row>
    <row r="78" spans="3:10" ht="17.100000000000001" customHeight="1">
      <c r="C78" s="16">
        <f t="shared" si="3"/>
        <v>30</v>
      </c>
      <c r="D78" s="17" t="s">
        <v>475</v>
      </c>
      <c r="E78" s="17" t="s">
        <v>476</v>
      </c>
      <c r="F78" s="23"/>
      <c r="G78" s="24"/>
      <c r="H78" s="20" t="s">
        <v>477</v>
      </c>
      <c r="I78" s="27" t="s">
        <v>478</v>
      </c>
      <c r="J78" s="28">
        <f t="shared" si="4"/>
        <v>0</v>
      </c>
    </row>
    <row r="79" spans="3:10" ht="17.100000000000001" customHeight="1">
      <c r="C79" s="16">
        <f t="shared" si="3"/>
        <v>31</v>
      </c>
      <c r="D79" s="17" t="s">
        <v>479</v>
      </c>
      <c r="E79" s="17" t="s">
        <v>480</v>
      </c>
      <c r="F79" s="23"/>
      <c r="G79" s="24"/>
      <c r="H79" s="20" t="s">
        <v>481</v>
      </c>
      <c r="I79" s="27" t="s">
        <v>482</v>
      </c>
      <c r="J79" s="28">
        <f t="shared" si="4"/>
        <v>0</v>
      </c>
    </row>
    <row r="80" spans="3:10" ht="17.100000000000001" customHeight="1">
      <c r="C80" s="16">
        <f t="shared" si="3"/>
        <v>32</v>
      </c>
      <c r="D80" s="17" t="s">
        <v>483</v>
      </c>
      <c r="E80" s="17" t="s">
        <v>484</v>
      </c>
      <c r="F80" s="23"/>
      <c r="G80" s="24"/>
      <c r="H80" s="20" t="s">
        <v>485</v>
      </c>
      <c r="I80" s="27" t="s">
        <v>486</v>
      </c>
      <c r="J80" s="28">
        <f t="shared" si="4"/>
        <v>0</v>
      </c>
    </row>
    <row r="81" spans="3:10" ht="17.100000000000001" customHeight="1">
      <c r="C81" s="16">
        <f t="shared" si="3"/>
        <v>33</v>
      </c>
      <c r="D81" s="17" t="s">
        <v>487</v>
      </c>
      <c r="E81" s="17" t="s">
        <v>488</v>
      </c>
      <c r="F81" s="23"/>
      <c r="G81" s="24"/>
      <c r="H81" s="20" t="s">
        <v>489</v>
      </c>
      <c r="I81" s="27" t="s">
        <v>490</v>
      </c>
      <c r="J81" s="28">
        <f t="shared" si="4"/>
        <v>0</v>
      </c>
    </row>
    <row r="82" spans="3:10" ht="17.100000000000001" customHeight="1">
      <c r="C82" s="16">
        <f t="shared" si="3"/>
        <v>34</v>
      </c>
      <c r="D82" s="17" t="s">
        <v>491</v>
      </c>
      <c r="E82" s="17" t="s">
        <v>492</v>
      </c>
      <c r="F82" s="23"/>
      <c r="G82" s="24"/>
      <c r="H82" s="20" t="s">
        <v>493</v>
      </c>
      <c r="I82" s="27" t="s">
        <v>494</v>
      </c>
      <c r="J82" s="28">
        <f t="shared" si="4"/>
        <v>0</v>
      </c>
    </row>
    <row r="83" spans="3:10" ht="17.100000000000001" customHeight="1">
      <c r="C83" s="16">
        <f t="shared" si="3"/>
        <v>35</v>
      </c>
      <c r="D83" s="17" t="s">
        <v>495</v>
      </c>
      <c r="E83" s="17" t="s">
        <v>496</v>
      </c>
      <c r="F83" s="23"/>
      <c r="G83" s="24"/>
      <c r="H83" s="20" t="s">
        <v>497</v>
      </c>
      <c r="I83" s="27" t="s">
        <v>498</v>
      </c>
      <c r="J83" s="28">
        <f t="shared" si="4"/>
        <v>0</v>
      </c>
    </row>
    <row r="84" spans="3:10" ht="17.100000000000001" customHeight="1">
      <c r="C84" s="16">
        <f t="shared" si="3"/>
        <v>36</v>
      </c>
      <c r="D84" s="17" t="s">
        <v>499</v>
      </c>
      <c r="E84" s="17" t="s">
        <v>500</v>
      </c>
      <c r="F84" s="23"/>
      <c r="G84" s="24"/>
      <c r="H84" s="20" t="s">
        <v>501</v>
      </c>
      <c r="I84" s="27" t="s">
        <v>502</v>
      </c>
      <c r="J84" s="28">
        <f t="shared" si="4"/>
        <v>0</v>
      </c>
    </row>
    <row r="85" spans="3:10" ht="17.100000000000001" customHeight="1">
      <c r="C85" s="16">
        <f t="shared" si="3"/>
        <v>37</v>
      </c>
      <c r="D85" s="17" t="s">
        <v>503</v>
      </c>
      <c r="E85" s="17" t="s">
        <v>504</v>
      </c>
      <c r="F85" s="23"/>
      <c r="G85" s="24"/>
      <c r="H85" s="20" t="s">
        <v>505</v>
      </c>
      <c r="I85" s="27" t="s">
        <v>506</v>
      </c>
      <c r="J85" s="28">
        <f t="shared" si="4"/>
        <v>0</v>
      </c>
    </row>
    <row r="86" spans="3:10" ht="17.100000000000001" customHeight="1">
      <c r="C86" s="16">
        <f t="shared" si="3"/>
        <v>38</v>
      </c>
      <c r="D86" s="17" t="s">
        <v>507</v>
      </c>
      <c r="E86" s="17" t="s">
        <v>508</v>
      </c>
      <c r="F86" s="23"/>
      <c r="G86" s="24"/>
      <c r="H86" s="20" t="s">
        <v>509</v>
      </c>
      <c r="I86" s="27" t="s">
        <v>510</v>
      </c>
      <c r="J86" s="28">
        <f t="shared" si="4"/>
        <v>0</v>
      </c>
    </row>
    <row r="87" spans="3:10" ht="17.100000000000001" customHeight="1">
      <c r="C87" s="16">
        <f t="shared" si="3"/>
        <v>39</v>
      </c>
      <c r="D87" s="17" t="s">
        <v>511</v>
      </c>
      <c r="E87" s="17" t="s">
        <v>512</v>
      </c>
      <c r="F87" s="18"/>
      <c r="G87" s="19"/>
      <c r="H87" s="20" t="s">
        <v>513</v>
      </c>
      <c r="I87" s="27" t="s">
        <v>514</v>
      </c>
      <c r="J87" s="28">
        <f t="shared" si="4"/>
        <v>0</v>
      </c>
    </row>
    <row r="88" spans="3:10" ht="17.100000000000001" customHeight="1">
      <c r="C88" s="16">
        <f t="shared" si="3"/>
        <v>40</v>
      </c>
      <c r="D88" s="17" t="s">
        <v>515</v>
      </c>
      <c r="E88" s="17" t="s">
        <v>516</v>
      </c>
      <c r="F88" s="30"/>
      <c r="G88" s="27"/>
      <c r="H88" s="20" t="s">
        <v>517</v>
      </c>
      <c r="I88" s="27" t="s">
        <v>518</v>
      </c>
      <c r="J88" s="28">
        <f t="shared" si="4"/>
        <v>0</v>
      </c>
    </row>
    <row r="89" spans="3:10" ht="17.100000000000001" customHeight="1">
      <c r="C89" s="21" t="s">
        <v>519</v>
      </c>
      <c r="D89" s="22"/>
      <c r="E89" s="22"/>
      <c r="F89" s="22"/>
      <c r="G89" s="22"/>
      <c r="H89" s="22"/>
      <c r="I89" s="22"/>
      <c r="J89" s="29"/>
    </row>
    <row r="90" spans="3:10" ht="17.100000000000001" customHeight="1">
      <c r="C90" s="31">
        <v>1</v>
      </c>
      <c r="D90" s="32" t="s">
        <v>520</v>
      </c>
      <c r="E90" s="33"/>
      <c r="F90" s="33"/>
      <c r="G90" s="33"/>
      <c r="H90" s="33"/>
      <c r="I90" s="33"/>
      <c r="J90" s="49" t="s">
        <v>521</v>
      </c>
    </row>
    <row r="91" spans="3:10" ht="17.100000000000001" customHeight="1">
      <c r="C91" s="31">
        <v>2</v>
      </c>
      <c r="D91" s="32" t="s">
        <v>522</v>
      </c>
      <c r="E91" s="33"/>
      <c r="F91" s="33"/>
      <c r="G91" s="33"/>
      <c r="H91" s="33"/>
      <c r="I91" s="33"/>
      <c r="J91" s="49" t="s">
        <v>523</v>
      </c>
    </row>
    <row r="92" spans="3:10" s="2" customFormat="1" ht="17.100000000000001" customHeight="1">
      <c r="C92" s="16">
        <v>3</v>
      </c>
      <c r="D92" s="34" t="s">
        <v>524</v>
      </c>
      <c r="E92" s="35" t="s">
        <v>525</v>
      </c>
      <c r="F92" s="36" t="s">
        <v>526</v>
      </c>
      <c r="G92" s="37"/>
      <c r="H92" s="33"/>
      <c r="I92" s="33"/>
      <c r="J92" s="49" t="e">
        <f>SUM(J90:J91)*F92</f>
        <v>#VALUE!</v>
      </c>
    </row>
    <row r="93" spans="3:10" s="2" customFormat="1" ht="17.100000000000001" customHeight="1">
      <c r="C93" s="16">
        <v>2</v>
      </c>
      <c r="D93" s="34" t="s">
        <v>527</v>
      </c>
      <c r="E93" s="35" t="s">
        <v>528</v>
      </c>
      <c r="F93" s="36" t="s">
        <v>529</v>
      </c>
      <c r="G93" s="37"/>
      <c r="H93" s="33"/>
      <c r="I93" s="33"/>
      <c r="J93" s="49" t="e">
        <f>SUM(J90:J91)*F93</f>
        <v>#VALUE!</v>
      </c>
    </row>
    <row r="94" spans="3:10" s="2" customFormat="1" ht="17.100000000000001" customHeight="1">
      <c r="C94" s="16">
        <v>3</v>
      </c>
      <c r="D94" s="34" t="s">
        <v>530</v>
      </c>
      <c r="E94" s="35" t="s">
        <v>531</v>
      </c>
      <c r="F94" s="36" t="s">
        <v>532</v>
      </c>
      <c r="G94" s="37"/>
      <c r="H94" s="33"/>
      <c r="I94" s="33"/>
      <c r="J94" s="49" t="e">
        <f>SUM(J90:J91)*F94</f>
        <v>#VALUE!</v>
      </c>
    </row>
    <row r="95" spans="3:10" s="2" customFormat="1" ht="17.100000000000001" customHeight="1">
      <c r="C95" s="16">
        <v>4</v>
      </c>
      <c r="D95" s="34" t="s">
        <v>533</v>
      </c>
      <c r="E95" s="35" t="s">
        <v>531</v>
      </c>
      <c r="F95" s="36" t="s">
        <v>534</v>
      </c>
      <c r="G95" s="37"/>
      <c r="H95" s="33"/>
      <c r="I95" s="33"/>
      <c r="J95" s="49" t="e">
        <f>SUM(J90:J91)*F95</f>
        <v>#VALUE!</v>
      </c>
    </row>
    <row r="96" spans="3:10" s="2" customFormat="1" ht="17.100000000000001" customHeight="1">
      <c r="C96" s="38" t="s">
        <v>535</v>
      </c>
      <c r="D96" s="39"/>
      <c r="E96" s="39"/>
      <c r="F96" s="39"/>
      <c r="G96" s="39"/>
      <c r="H96" s="39"/>
      <c r="I96" s="39"/>
      <c r="J96" s="50" t="e">
        <f>SUM(G90:J95)</f>
        <v>#VALUE!</v>
      </c>
    </row>
    <row r="97" spans="3:10" ht="17.100000000000001" customHeight="1">
      <c r="C97" s="40"/>
      <c r="D97" s="41" t="s">
        <v>536</v>
      </c>
      <c r="E97" s="42" t="s">
        <v>537</v>
      </c>
      <c r="F97" s="43" t="s">
        <v>9</v>
      </c>
      <c r="G97" s="44" t="s">
        <v>538</v>
      </c>
      <c r="H97" s="45" t="s">
        <v>539</v>
      </c>
      <c r="I97" s="51"/>
      <c r="J97" s="52" t="e">
        <f>(3600/E98*G97)/1000</f>
        <v>#VALUE!</v>
      </c>
    </row>
    <row r="98" spans="3:10" ht="17.100000000000001" customHeight="1">
      <c r="C98" s="40"/>
      <c r="D98" s="41" t="s">
        <v>540</v>
      </c>
      <c r="E98" s="42" t="s">
        <v>541</v>
      </c>
      <c r="F98" s="43" t="s">
        <v>542</v>
      </c>
      <c r="G98" s="42" t="s">
        <v>543</v>
      </c>
      <c r="H98" s="45" t="s">
        <v>544</v>
      </c>
      <c r="I98" s="51"/>
      <c r="J98" s="52" t="e">
        <f>J97*22</f>
        <v>#VALUE!</v>
      </c>
    </row>
    <row r="99" spans="3:10" ht="30" customHeight="1">
      <c r="C99" s="40"/>
      <c r="D99" s="41" t="s">
        <v>12</v>
      </c>
      <c r="E99" s="42" t="s">
        <v>545</v>
      </c>
      <c r="F99" s="43" t="s">
        <v>546</v>
      </c>
      <c r="G99" s="42" t="e">
        <f>G98/52</f>
        <v>#VALUE!</v>
      </c>
      <c r="H99" s="45" t="s">
        <v>547</v>
      </c>
      <c r="I99" s="51"/>
      <c r="J99" s="53" t="e">
        <f>J98*5</f>
        <v>#VALUE!</v>
      </c>
    </row>
    <row r="100" spans="3:10" ht="30" customHeight="1">
      <c r="C100" s="40"/>
      <c r="D100" s="41" t="s">
        <v>13</v>
      </c>
      <c r="E100" s="46" t="s">
        <v>548</v>
      </c>
      <c r="F100" s="43" t="s">
        <v>14</v>
      </c>
      <c r="G100" s="47" t="s">
        <v>549</v>
      </c>
      <c r="H100" s="45" t="s">
        <v>550</v>
      </c>
      <c r="I100" s="51"/>
      <c r="J100" s="53" t="e">
        <f>J98*22</f>
        <v>#VALUE!</v>
      </c>
    </row>
    <row r="101" spans="3:10" ht="30" customHeight="1">
      <c r="C101" s="41"/>
      <c r="D101" s="41" t="s">
        <v>15</v>
      </c>
      <c r="E101" s="46" t="s">
        <v>551</v>
      </c>
      <c r="F101" s="33" t="s">
        <v>16</v>
      </c>
      <c r="G101" s="33"/>
      <c r="H101" s="33"/>
      <c r="I101" s="33"/>
      <c r="J101" s="46" t="s">
        <v>552</v>
      </c>
    </row>
    <row r="102" spans="3:10" ht="22.5" customHeight="1">
      <c r="C102" s="108" t="s">
        <v>553</v>
      </c>
      <c r="D102" s="109"/>
      <c r="E102" s="109"/>
      <c r="F102" s="109"/>
      <c r="G102" s="109"/>
      <c r="H102" s="109"/>
      <c r="I102" s="109"/>
      <c r="J102" s="110"/>
    </row>
    <row r="103" spans="3:10" ht="20.100000000000001" customHeight="1">
      <c r="C103" s="111" t="s">
        <v>554</v>
      </c>
      <c r="D103" s="112"/>
      <c r="E103" s="112"/>
      <c r="F103" s="112"/>
      <c r="G103" s="112"/>
      <c r="H103" s="112"/>
      <c r="I103" s="112"/>
      <c r="J103" s="113"/>
    </row>
    <row r="104" spans="3:10" ht="20.100000000000001" customHeight="1">
      <c r="C104" s="111" t="s">
        <v>555</v>
      </c>
      <c r="D104" s="112"/>
      <c r="E104" s="112"/>
      <c r="F104" s="112"/>
      <c r="G104" s="112"/>
      <c r="H104" s="112"/>
      <c r="I104" s="112"/>
      <c r="J104" s="113"/>
    </row>
    <row r="105" spans="3:10" ht="20.100000000000001" customHeight="1">
      <c r="C105" s="111" t="s">
        <v>556</v>
      </c>
      <c r="D105" s="112"/>
      <c r="E105" s="112"/>
      <c r="F105" s="112"/>
      <c r="G105" s="112"/>
      <c r="H105" s="112"/>
      <c r="I105" s="112"/>
      <c r="J105" s="113"/>
    </row>
    <row r="106" spans="3:10" ht="20.100000000000001" customHeight="1">
      <c r="C106" s="111" t="s">
        <v>557</v>
      </c>
      <c r="D106" s="112"/>
      <c r="E106" s="112"/>
      <c r="F106" s="112"/>
      <c r="G106" s="112"/>
      <c r="H106" s="112"/>
      <c r="I106" s="112"/>
      <c r="J106" s="113"/>
    </row>
    <row r="107" spans="3:10" ht="20.100000000000001" customHeight="1">
      <c r="C107" s="111" t="s">
        <v>558</v>
      </c>
      <c r="D107" s="112"/>
      <c r="E107" s="112"/>
      <c r="F107" s="112"/>
      <c r="G107" s="112"/>
      <c r="H107" s="112"/>
      <c r="I107" s="112"/>
      <c r="J107" s="113"/>
    </row>
    <row r="108" spans="3:10" ht="20.100000000000001" customHeight="1">
      <c r="C108" s="114"/>
      <c r="D108" s="115"/>
      <c r="E108" s="115"/>
      <c r="F108" s="116"/>
      <c r="G108" s="117" t="s">
        <v>559</v>
      </c>
      <c r="H108" s="117"/>
      <c r="I108" s="117"/>
      <c r="J108" s="118"/>
    </row>
    <row r="109" spans="3:10" ht="30" customHeight="1">
      <c r="C109" s="48"/>
      <c r="D109" s="48"/>
      <c r="E109" s="48"/>
      <c r="F109" s="48"/>
      <c r="G109" s="48"/>
      <c r="H109" s="48"/>
      <c r="I109" s="48"/>
      <c r="J109" s="48"/>
    </row>
    <row r="110" spans="3:10" ht="30" customHeight="1">
      <c r="D110" s="2"/>
    </row>
    <row r="111" spans="3:10" ht="30" customHeight="1">
      <c r="C111" s="2"/>
    </row>
  </sheetData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_DynamicSheetData</vt:lpstr>
      <vt:lpstr>_Automation</vt:lpstr>
      <vt:lpstr>_MecPart</vt:lpstr>
      <vt:lpstr>_ElecPart</vt:lpstr>
      <vt:lpstr>BOM</vt:lpstr>
      <vt:lpstr>Automation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2015-01-16T04:02:00Z</dcterms:created>
  <dcterms:modified xsi:type="dcterms:W3CDTF">2018-01-16T01:27:53Z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