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imc-dev-1.8\dev\git\devops\operations\dev\amtek_1708\excels\"/>
    </mc:Choice>
  </mc:AlternateContent>
  <bookViews>
    <workbookView xWindow="0" yWindow="0" windowWidth="28560" windowHeight="15960" tabRatio="824" xr2:uid="{00000000-000D-0000-FFFF-FFFF00000000}"/>
  </bookViews>
  <sheets>
    <sheet name="Automation" sheetId="89" r:id="rId1"/>
  </sheets>
  <definedNames>
    <definedName name="apmc">#REF!</definedName>
    <definedName name="mc">#REF!</definedName>
    <definedName name="platingProcessmc">#REF!</definedName>
    <definedName name="pms">#REF!</definedName>
    <definedName name="product">#REF!</definedName>
    <definedName name="rate">#REF!</definedName>
  </definedNames>
  <calcPr calcId="171027"/>
</workbook>
</file>

<file path=xl/calcChain.xml><?xml version="1.0" encoding="utf-8"?>
<calcChain xmlns="http://schemas.openxmlformats.org/spreadsheetml/2006/main">
  <c r="L31" i="89" l="1"/>
  <c r="L108" i="89" l="1"/>
  <c r="L107" i="89"/>
  <c r="L106" i="89"/>
  <c r="L105" i="89"/>
  <c r="L104" i="89"/>
  <c r="L103" i="89"/>
  <c r="L102" i="89"/>
  <c r="L101" i="89"/>
  <c r="L100" i="89"/>
  <c r="L99" i="89"/>
  <c r="L98" i="89"/>
  <c r="L97" i="89"/>
  <c r="L96" i="89"/>
  <c r="L95" i="89"/>
  <c r="L94" i="89"/>
  <c r="L93" i="89"/>
  <c r="L92" i="89"/>
  <c r="L91" i="89"/>
  <c r="L90" i="89"/>
  <c r="L89" i="89"/>
  <c r="L88" i="89"/>
  <c r="L87" i="89"/>
  <c r="L86" i="89"/>
  <c r="L85" i="89"/>
  <c r="L84" i="89"/>
  <c r="L83" i="89"/>
  <c r="L82" i="89"/>
  <c r="L81" i="89"/>
  <c r="L80" i="89"/>
  <c r="L79" i="89"/>
  <c r="L78" i="89"/>
  <c r="L77" i="89"/>
  <c r="L76" i="89"/>
  <c r="L75" i="89"/>
  <c r="L74" i="89"/>
  <c r="L73" i="89"/>
  <c r="L72" i="89"/>
  <c r="L71" i="89"/>
  <c r="L70" i="89"/>
  <c r="L69" i="89"/>
  <c r="L68" i="89"/>
  <c r="L67" i="89"/>
  <c r="L66" i="89"/>
  <c r="L65" i="89"/>
  <c r="L64" i="89"/>
  <c r="L63" i="89"/>
  <c r="L62" i="89"/>
  <c r="L61" i="89"/>
  <c r="L60" i="89"/>
  <c r="L59" i="89"/>
  <c r="L58" i="89"/>
  <c r="L57" i="89"/>
  <c r="L56" i="89"/>
  <c r="L55" i="89"/>
  <c r="L54" i="89"/>
  <c r="L53" i="89"/>
  <c r="L52" i="89"/>
  <c r="L51" i="89"/>
  <c r="L50" i="89"/>
  <c r="L49" i="89"/>
  <c r="L48" i="89"/>
  <c r="L47" i="89"/>
  <c r="L46" i="89"/>
  <c r="L45" i="89"/>
  <c r="L44" i="89"/>
  <c r="L43" i="89"/>
  <c r="L42" i="89"/>
  <c r="L41" i="89"/>
  <c r="L40" i="89"/>
  <c r="L39" i="89"/>
  <c r="L38" i="89"/>
  <c r="L37" i="89"/>
  <c r="L36" i="89"/>
  <c r="L35" i="89"/>
  <c r="L34" i="89"/>
  <c r="L33" i="89"/>
  <c r="L32" i="89"/>
  <c r="L30" i="89"/>
  <c r="L29" i="89"/>
  <c r="L28" i="89"/>
  <c r="L27" i="89"/>
  <c r="L26" i="89" l="1"/>
  <c r="I119" i="89" l="1"/>
  <c r="L117" i="89"/>
  <c r="L118" i="89" s="1"/>
  <c r="L120" i="89" s="1"/>
  <c r="L115" i="89"/>
  <c r="L114" i="89"/>
  <c r="L113" i="89"/>
  <c r="L112" i="89"/>
  <c r="L116" i="89" s="1"/>
  <c r="L119" i="89" l="1"/>
</calcChain>
</file>

<file path=xl/sharedStrings.xml><?xml version="1.0" encoding="utf-8"?>
<sst xmlns="http://schemas.openxmlformats.org/spreadsheetml/2006/main" count="139" uniqueCount="108">
  <si>
    <t>&lt;/jx:forEach&gt;</t>
  </si>
  <si>
    <t>BOID</t>
  </si>
  <si>
    <t>Efficiency(%)</t>
  </si>
  <si>
    <t>Operator</t>
  </si>
  <si>
    <t>Shifts</t>
  </si>
  <si>
    <t>Production L/T</t>
  </si>
  <si>
    <t>Area-- (sq m)</t>
  </si>
  <si>
    <t>Power ---Kw.H</t>
  </si>
  <si>
    <t>START MASTERDATA</t>
  </si>
  <si>
    <t>END MASTERDATA</t>
  </si>
  <si>
    <t>START METADATA</t>
  </si>
  <si>
    <t>N</t>
  </si>
  <si>
    <t>Y</t>
  </si>
  <si>
    <t>Datatype</t>
  </si>
  <si>
    <t>type</t>
  </si>
  <si>
    <t>decimal</t>
  </si>
  <si>
    <t>string</t>
  </si>
  <si>
    <t>END METADATA</t>
  </si>
  <si>
    <t>Stations</t>
  </si>
  <si>
    <t>Function description</t>
  </si>
  <si>
    <t>Price(RMB)</t>
  </si>
  <si>
    <t>Qty</t>
  </si>
  <si>
    <t>int</t>
  </si>
  <si>
    <t>http://www.inmindcomputing.com/application/products/products-implementation.owl#EMCSMechanicalAutomationPart//</t>
  </si>
  <si>
    <t>EMCSMechanicalAutomationPart</t>
  </si>
  <si>
    <t>http://www.inmindcomputing.com/application/products/products-schema.owl#emcsAutomationPartFunDescpt//</t>
  </si>
  <si>
    <t>http://www.inmindcomputing.com/application/products/products-schema.owl#emcsAutomationPartPrice//</t>
  </si>
  <si>
    <t>http://www.inmindcomputing.com/application/products/products-schema.owl#emcsAutomationPartQty//</t>
  </si>
  <si>
    <t>http://www.inmindcomputing.com/application/products/products-implementation.owl#EMCSElectricalAutomationPart//</t>
  </si>
  <si>
    <t>EMCSElectricalAutomationPart</t>
  </si>
  <si>
    <t xml:space="preserve">          </t>
  </si>
  <si>
    <t>Automation Cost Quotation</t>
  </si>
  <si>
    <t>Customer</t>
  </si>
  <si>
    <t>${quote.quoteContainedBy.objectName}</t>
  </si>
  <si>
    <t>Project Engineer</t>
  </si>
  <si>
    <t>Project</t>
  </si>
  <si>
    <t>${quote.objectName}</t>
  </si>
  <si>
    <t>Automation Engineer</t>
  </si>
  <si>
    <t>Date</t>
  </si>
  <si>
    <t>${quote.objectDateOfCreation}</t>
  </si>
  <si>
    <t>Approved by</t>
  </si>
  <si>
    <t>Items</t>
  </si>
  <si>
    <t>Qty.</t>
  </si>
  <si>
    <t>Design/Assembly/Debugging Cost</t>
  </si>
  <si>
    <t>Sum Mechanical Parts Cost</t>
  </si>
  <si>
    <t>Sum Electrical parts Cost</t>
  </si>
  <si>
    <t>Mechanical Design</t>
  </si>
  <si>
    <t>Mech Factor</t>
  </si>
  <si>
    <t>${automation.emcsAutomationMechFactor/100}</t>
  </si>
  <si>
    <t>Electrical Design</t>
  </si>
  <si>
    <t>Elec Factor</t>
  </si>
  <si>
    <t>${automation.emcsAutomationElecFactor/100}</t>
  </si>
  <si>
    <t>Assembly</t>
  </si>
  <si>
    <t>Factor</t>
  </si>
  <si>
    <t>${automation.emcsAutomationAssemblyFactor/100}</t>
  </si>
  <si>
    <t>Complex</t>
  </si>
  <si>
    <t>${automation.emcsAutomationComplexFactor/100}</t>
  </si>
  <si>
    <t>Development leadtime(Month)</t>
  </si>
  <si>
    <t>${automation.emcsAutomationDevLeadTimePerMonth}</t>
  </si>
  <si>
    <t>${automation.emcsAutomationEfficiency/100}</t>
  </si>
  <si>
    <t>Output(K) / Hour</t>
  </si>
  <si>
    <t>Cycle time(S)</t>
  </si>
  <si>
    <t>${automation.emcsAutomationCycleTime}</t>
  </si>
  <si>
    <t>Volumes(K)</t>
  </si>
  <si>
    <t>${automation.emcsAutomationVolume}</t>
  </si>
  <si>
    <t>Output(K)  / Day    (22H)</t>
  </si>
  <si>
    <t>${automation.emcsAutomationOperator}</t>
  </si>
  <si>
    <t>Demond(K)/W</t>
  </si>
  <si>
    <t>Output(K)  / Week (5D)</t>
  </si>
  <si>
    <t>${automation.emcsAutomationShifts}</t>
  </si>
  <si>
    <t>${automation.emcsAutomationProduction}</t>
  </si>
  <si>
    <t>Output(K)  / Month (22D)</t>
  </si>
  <si>
    <t>${automation.emcsAutomationAreaSqMeter}</t>
  </si>
  <si>
    <t>${automation.emcsAutomationPower}</t>
  </si>
  <si>
    <t xml:space="preserve">Remark: </t>
  </si>
  <si>
    <t>* The quotation is base on the function requirements of Customer</t>
  </si>
  <si>
    <t>* The quotation is for reference only base on 3D model. It has to be updated after the formal 2D print receiving.</t>
  </si>
  <si>
    <r>
      <rPr>
        <sz val="10"/>
        <color indexed="10"/>
        <rFont val="Arial"/>
        <family val="2"/>
      </rPr>
      <t xml:space="preserve">* The quotation is not including </t>
    </r>
    <r>
      <rPr>
        <sz val="10"/>
        <color rgb="FFFF0000"/>
        <rFont val="Arial"/>
        <family val="2"/>
      </rPr>
      <t>tax.</t>
    </r>
  </si>
  <si>
    <t>* IEH is responsible for the interpretation for the quotation.</t>
  </si>
  <si>
    <r>
      <rPr>
        <sz val="10"/>
        <color indexed="10"/>
        <rFont val="宋体"/>
        <charset val="134"/>
      </rPr>
      <t>以上报价不含税</t>
    </r>
    <r>
      <rPr>
        <sz val="10"/>
        <color indexed="10"/>
        <rFont val="Arial"/>
        <family val="2"/>
      </rPr>
      <t>The above offer does not include tax</t>
    </r>
  </si>
  <si>
    <t>Interplex Hangzhou Electronics Co., Ltd.</t>
  </si>
  <si>
    <t xml:space="preserve"> ${quote.hasCurrency.objectName}</t>
  </si>
  <si>
    <t>Total Price</t>
  </si>
  <si>
    <t>${mec.emcsAutomationPartStation}</t>
  </si>
  <si>
    <t>${mec.emcsAutomationPartFunDescpt}</t>
  </si>
  <si>
    <t>${mec.emcsAutomationPartPrice}</t>
  </si>
  <si>
    <t>${mec.emcsAutomationPartQty}</t>
  </si>
  <si>
    <t>&lt;jx:forEach items="${si.includesConfigItem}" var="metal"&gt;</t>
  </si>
  <si>
    <t>${metal.id}</t>
  </si>
  <si>
    <t>&lt;jx:forEach items="${quote.includesSalesItem}" var="si" varStatus="siStatus" select="${si.type.contains("EMCSAutomation") }"&gt;</t>
  </si>
  <si>
    <t>${siStatus.index + 1}</t>
  </si>
  <si>
    <t>${si.objectName}</t>
  </si>
  <si>
    <t>&lt;jx:forEach items="${mcProcess.includesConfigItem}" var="mec"&gt;</t>
  </si>
  <si>
    <t>${mcProcess.type}</t>
  </si>
  <si>
    <t>${mcProcess.id}</t>
  </si>
  <si>
    <t>http://www.inmindcomputing.com/platform/platform-schema.owl#objectName//</t>
  </si>
  <si>
    <t>http://www.inmindcomputing.com/application/products/products-implementation.owl#EMCSAutomation//</t>
  </si>
  <si>
    <t>EMCSAutomation</t>
  </si>
  <si>
    <t>http://www.inmindcomputing.com/application/products/products-schema.owl#emcsAutomationPartStation//</t>
  </si>
  <si>
    <t>-</t>
  </si>
  <si>
    <t>START PARENTDATA</t>
  </si>
  <si>
    <t>END PARENTDATA</t>
  </si>
  <si>
    <t>$[SUMIF(D19:D110,"EMCSMechanicalAutomationPart",J19:J110)]</t>
  </si>
  <si>
    <t>$[SUMIF(D19:D110,"EMCSElectricalAutomationPart",J19:J110)]</t>
  </si>
  <si>
    <t>${si.type}</t>
  </si>
  <si>
    <t>&lt;jx:forEach items="${si.includesSalesItem}" var="mcProcess" varStatus="mcStatus" select="${mcProcess.type.endsWith("AutomationPart")}"&gt;</t>
  </si>
  <si>
    <t>${mcStatus.index + 1}</t>
  </si>
  <si>
    <r>
      <t>Total cost</t>
    </r>
    <r>
      <rPr>
        <b/>
        <sz val="10"/>
        <rFont val="宋体"/>
        <charset val="134"/>
      </rPr>
      <t>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</si>
</sst>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¥#,##0.00;\¥\-#,##0.00"/>
    <numFmt numFmtId="165" formatCode="\¥#,##0.00_);[Red]\(\¥#,##0.00\)"/>
    <numFmt numFmtId="166" formatCode="0.000_);[Red]\(0.000\)"/>
    <numFmt numFmtId="167" formatCode="0_);[Red]\(0\)"/>
  </numFmts>
  <fonts count="3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宋体"/>
      <charset val="134"/>
    </font>
    <font>
      <sz val="12"/>
      <name val="宋体"/>
      <charset val="134"/>
    </font>
    <font>
      <b/>
      <sz val="10"/>
      <color indexed="8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i/>
      <sz val="11"/>
      <color indexed="8"/>
      <name val="Arial"/>
      <family val="2"/>
    </font>
    <font>
      <sz val="2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0"/>
      <name val="Verdana"/>
      <family val="2"/>
    </font>
    <font>
      <sz val="11"/>
      <color theme="1"/>
      <name val="宋体"/>
      <charset val="134"/>
    </font>
    <font>
      <sz val="10"/>
      <name val="Geneva"/>
      <charset val="134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indexed="10"/>
      <name val="宋体"/>
      <charset val="134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宋体"/>
      <charset val="134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4">
    <xf numFmtId="0" fontId="0" fillId="0" borderId="0"/>
    <xf numFmtId="0" fontId="19" fillId="0" borderId="0"/>
    <xf numFmtId="0" fontId="17" fillId="0" borderId="0" applyNumberFormat="0" applyFill="0" applyBorder="0" applyAlignment="0" applyProtection="0"/>
    <xf numFmtId="0" fontId="20" fillId="0" borderId="0">
      <alignment vertical="center"/>
    </xf>
    <xf numFmtId="0" fontId="8" fillId="0" borderId="0"/>
    <xf numFmtId="9" fontId="6" fillId="0" borderId="0" applyFont="0" applyFill="0" applyBorder="0" applyAlignment="0" applyProtection="0"/>
    <xf numFmtId="0" fontId="22" fillId="0" borderId="0"/>
    <xf numFmtId="0" fontId="21" fillId="0" borderId="0"/>
    <xf numFmtId="9" fontId="6" fillId="0" borderId="0" applyFont="0" applyFill="0" applyBorder="0" applyAlignment="0" applyProtection="0">
      <alignment vertical="center"/>
    </xf>
    <xf numFmtId="0" fontId="25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143">
    <xf numFmtId="0" fontId="0" fillId="0" borderId="0" xfId="0"/>
    <xf numFmtId="0" fontId="5" fillId="2" borderId="0" xfId="0" applyFont="1" applyFill="1" applyAlignment="1">
      <alignment vertical="center"/>
    </xf>
    <xf numFmtId="0" fontId="6" fillId="0" borderId="0" xfId="0" applyFont="1" applyFill="1" applyAlignment="1"/>
    <xf numFmtId="0" fontId="5" fillId="0" borderId="0" xfId="0" applyFont="1" applyFill="1" applyAlignment="1">
      <alignment vertical="center"/>
    </xf>
    <xf numFmtId="165" fontId="5" fillId="0" borderId="0" xfId="0" applyNumberFormat="1" applyFont="1" applyFill="1" applyAlignment="1">
      <alignment vertical="center"/>
    </xf>
    <xf numFmtId="164" fontId="5" fillId="0" borderId="0" xfId="0" applyNumberFormat="1" applyFont="1" applyFill="1" applyAlignment="1">
      <alignment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10" fillId="0" borderId="9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vertical="center"/>
    </xf>
    <xf numFmtId="164" fontId="10" fillId="0" borderId="16" xfId="0" applyNumberFormat="1" applyFont="1" applyFill="1" applyBorder="1" applyAlignment="1">
      <alignment horizontal="left" vertical="center" wrapText="1"/>
    </xf>
    <xf numFmtId="0" fontId="10" fillId="0" borderId="16" xfId="0" applyFont="1" applyFill="1" applyBorder="1" applyAlignment="1">
      <alignment horizontal="left" vertical="center" wrapText="1"/>
    </xf>
    <xf numFmtId="0" fontId="10" fillId="0" borderId="16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4" fontId="8" fillId="0" borderId="12" xfId="0" applyNumberFormat="1" applyFont="1" applyFill="1" applyBorder="1" applyAlignment="1">
      <alignment vertical="center"/>
    </xf>
    <xf numFmtId="4" fontId="8" fillId="0" borderId="10" xfId="0" applyNumberFormat="1" applyFont="1" applyFill="1" applyBorder="1" applyAlignment="1">
      <alignment vertical="center"/>
    </xf>
    <xf numFmtId="0" fontId="8" fillId="0" borderId="9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vertical="center" wrapText="1"/>
    </xf>
    <xf numFmtId="9" fontId="8" fillId="3" borderId="9" xfId="0" applyNumberFormat="1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right" vertical="center" wrapText="1"/>
    </xf>
    <xf numFmtId="0" fontId="16" fillId="0" borderId="0" xfId="0" applyFont="1" applyFill="1" applyBorder="1" applyAlignment="1">
      <alignment horizontal="center" vertical="center" wrapText="1"/>
    </xf>
    <xf numFmtId="4" fontId="8" fillId="0" borderId="16" xfId="0" applyNumberFormat="1" applyFont="1" applyFill="1" applyBorder="1" applyAlignment="1">
      <alignment horizontal="right" vertical="center"/>
    </xf>
    <xf numFmtId="0" fontId="8" fillId="0" borderId="11" xfId="0" applyFont="1" applyFill="1" applyBorder="1" applyAlignment="1">
      <alignment horizontal="left" vertical="center" wrapText="1"/>
    </xf>
    <xf numFmtId="166" fontId="8" fillId="0" borderId="16" xfId="0" applyNumberFormat="1" applyFont="1" applyFill="1" applyBorder="1" applyAlignment="1">
      <alignment horizontal="right" vertical="center" wrapText="1"/>
    </xf>
    <xf numFmtId="167" fontId="8" fillId="0" borderId="16" xfId="0" applyNumberFormat="1" applyFont="1" applyFill="1" applyBorder="1" applyAlignment="1">
      <alignment horizontal="right" vertical="center" wrapText="1"/>
    </xf>
    <xf numFmtId="0" fontId="0" fillId="4" borderId="9" xfId="0" applyFont="1" applyFill="1" applyBorder="1" applyAlignment="1"/>
    <xf numFmtId="0" fontId="0" fillId="0" borderId="17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left" vertical="center"/>
    </xf>
    <xf numFmtId="0" fontId="0" fillId="4" borderId="24" xfId="0" applyFont="1" applyFill="1" applyBorder="1" applyAlignment="1"/>
    <xf numFmtId="0" fontId="18" fillId="4" borderId="9" xfId="2" applyFont="1" applyFill="1" applyBorder="1"/>
    <xf numFmtId="0" fontId="0" fillId="0" borderId="9" xfId="0" applyFont="1" applyFill="1" applyBorder="1" applyAlignment="1"/>
    <xf numFmtId="0" fontId="0" fillId="2" borderId="9" xfId="0" applyFont="1" applyFill="1" applyBorder="1" applyAlignment="1"/>
    <xf numFmtId="0" fontId="9" fillId="2" borderId="10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1" fillId="2" borderId="18" xfId="6" applyFont="1" applyFill="1" applyBorder="1" applyAlignment="1">
      <alignment horizontal="left" vertical="top"/>
    </xf>
    <xf numFmtId="0" fontId="6" fillId="2" borderId="0" xfId="0" applyFont="1" applyFill="1" applyBorder="1" applyAlignment="1"/>
    <xf numFmtId="0" fontId="6" fillId="2" borderId="22" xfId="0" applyFont="1" applyFill="1" applyBorder="1" applyAlignment="1"/>
    <xf numFmtId="0" fontId="12" fillId="2" borderId="18" xfId="6" applyFont="1" applyFill="1" applyBorder="1" applyAlignment="1">
      <alignment horizontal="left" vertical="top"/>
    </xf>
    <xf numFmtId="0" fontId="12" fillId="2" borderId="0" xfId="6" applyFont="1" applyFill="1" applyBorder="1" applyAlignment="1">
      <alignment horizontal="left" vertical="top"/>
    </xf>
    <xf numFmtId="0" fontId="12" fillId="2" borderId="22" xfId="6" applyFont="1" applyFill="1" applyBorder="1" applyAlignment="1">
      <alignment horizontal="left" vertical="top"/>
    </xf>
    <xf numFmtId="0" fontId="13" fillId="2" borderId="19" xfId="0" applyFont="1" applyFill="1" applyBorder="1" applyAlignment="1"/>
    <xf numFmtId="0" fontId="14" fillId="2" borderId="20" xfId="6" applyFont="1" applyFill="1" applyBorder="1" applyAlignment="1">
      <alignment horizontal="left"/>
    </xf>
    <xf numFmtId="0" fontId="15" fillId="2" borderId="20" xfId="6" applyFont="1" applyFill="1" applyBorder="1" applyAlignment="1"/>
    <xf numFmtId="0" fontId="15" fillId="2" borderId="20" xfId="6" applyFont="1" applyFill="1" applyBorder="1" applyAlignment="1">
      <alignment horizontal="right"/>
    </xf>
    <xf numFmtId="0" fontId="15" fillId="2" borderId="23" xfId="6" applyFont="1" applyFill="1" applyBorder="1" applyAlignment="1">
      <alignment horizontal="right"/>
    </xf>
    <xf numFmtId="0" fontId="10" fillId="0" borderId="1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4" fillId="0" borderId="0" xfId="0" applyFont="1" applyFill="1" applyAlignment="1"/>
    <xf numFmtId="0" fontId="8" fillId="3" borderId="10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1" xfId="0" applyFont="1" applyFill="1" applyBorder="1" applyAlignment="1">
      <alignment horizontal="left" vertical="center" wrapText="1"/>
    </xf>
    <xf numFmtId="0" fontId="10" fillId="3" borderId="10" xfId="0" applyFont="1" applyFill="1" applyBorder="1" applyAlignment="1">
      <alignment horizontal="left" vertical="center" wrapText="1"/>
    </xf>
    <xf numFmtId="0" fontId="10" fillId="3" borderId="12" xfId="0" applyFont="1" applyFill="1" applyBorder="1" applyAlignment="1">
      <alignment horizontal="left" vertical="center" wrapText="1"/>
    </xf>
    <xf numFmtId="0" fontId="10" fillId="3" borderId="11" xfId="0" applyFont="1" applyFill="1" applyBorder="1" applyAlignment="1">
      <alignment horizontal="left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10" fillId="3" borderId="10" xfId="0" applyFont="1" applyFill="1" applyBorder="1" applyAlignment="1">
      <alignment vertical="center"/>
    </xf>
    <xf numFmtId="0" fontId="10" fillId="3" borderId="12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10" fillId="3" borderId="9" xfId="0" applyFont="1" applyFill="1" applyBorder="1" applyAlignment="1">
      <alignment vertical="center"/>
    </xf>
    <xf numFmtId="0" fontId="8" fillId="3" borderId="12" xfId="0" applyFont="1" applyFill="1" applyBorder="1" applyAlignment="1">
      <alignment horizontal="left" vertical="center" wrapText="1"/>
    </xf>
    <xf numFmtId="0" fontId="26" fillId="0" borderId="0" xfId="10" applyFont="1" applyBorder="1" applyAlignment="1">
      <alignment vertical="center"/>
    </xf>
    <xf numFmtId="0" fontId="26" fillId="0" borderId="0" xfId="10" applyFont="1" applyBorder="1"/>
    <xf numFmtId="14" fontId="10" fillId="3" borderId="6" xfId="0" applyNumberFormat="1" applyFont="1" applyFill="1" applyBorder="1" applyAlignment="1">
      <alignment horizontal="left" vertical="center"/>
    </xf>
    <xf numFmtId="0" fontId="2" fillId="0" borderId="0" xfId="0" applyFont="1" applyFill="1" applyAlignment="1"/>
    <xf numFmtId="0" fontId="7" fillId="2" borderId="2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vertical="center"/>
    </xf>
    <xf numFmtId="0" fontId="10" fillId="0" borderId="6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0" fillId="0" borderId="5" xfId="0" applyFont="1" applyFill="1" applyBorder="1" applyAlignment="1">
      <alignment horizontal="left" vertical="center"/>
    </xf>
    <xf numFmtId="0" fontId="17" fillId="4" borderId="9" xfId="2" applyFill="1" applyBorder="1"/>
    <xf numFmtId="0" fontId="11" fillId="2" borderId="0" xfId="6" applyFont="1" applyFill="1" applyBorder="1" applyAlignment="1">
      <alignment horizontal="left" vertical="top"/>
    </xf>
    <xf numFmtId="0" fontId="13" fillId="2" borderId="20" xfId="0" applyFont="1" applyFill="1" applyBorder="1" applyAlignment="1"/>
    <xf numFmtId="0" fontId="27" fillId="2" borderId="0" xfId="0" applyFon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28" fillId="6" borderId="9" xfId="13" applyFont="1" applyFill="1" applyBorder="1" applyAlignment="1">
      <alignment horizontal="left" wrapText="1"/>
    </xf>
    <xf numFmtId="0" fontId="28" fillId="0" borderId="9" xfId="13" applyFont="1" applyFill="1" applyBorder="1" applyAlignment="1">
      <alignment horizontal="left" vertical="top" wrapText="1"/>
    </xf>
    <xf numFmtId="0" fontId="1" fillId="0" borderId="0" xfId="0" applyFont="1" applyFill="1" applyAlignment="1"/>
    <xf numFmtId="0" fontId="10" fillId="0" borderId="26" xfId="0" applyFont="1" applyFill="1" applyBorder="1" applyAlignment="1">
      <alignment horizontal="left" vertical="center"/>
    </xf>
    <xf numFmtId="0" fontId="10" fillId="0" borderId="26" xfId="0" applyFont="1" applyFill="1" applyBorder="1" applyAlignment="1">
      <alignment horizontal="left" vertical="center" wrapText="1"/>
    </xf>
    <xf numFmtId="0" fontId="10" fillId="0" borderId="26" xfId="0" applyFont="1" applyFill="1" applyBorder="1" applyAlignment="1">
      <alignment vertical="center"/>
    </xf>
    <xf numFmtId="0" fontId="8" fillId="0" borderId="26" xfId="0" applyFont="1" applyFill="1" applyBorder="1" applyAlignment="1">
      <alignment vertical="center"/>
    </xf>
    <xf numFmtId="0" fontId="8" fillId="0" borderId="26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vertical="center"/>
    </xf>
    <xf numFmtId="0" fontId="5" fillId="0" borderId="9" xfId="0" applyFont="1" applyFill="1" applyBorder="1" applyAlignment="1"/>
    <xf numFmtId="9" fontId="8" fillId="0" borderId="10" xfId="0" applyNumberFormat="1" applyFont="1" applyFill="1" applyBorder="1" applyAlignment="1">
      <alignment vertical="center"/>
    </xf>
    <xf numFmtId="9" fontId="8" fillId="3" borderId="10" xfId="0" applyNumberFormat="1" applyFont="1" applyFill="1" applyBorder="1" applyAlignment="1">
      <alignment horizontal="right" vertical="center"/>
    </xf>
    <xf numFmtId="0" fontId="10" fillId="0" borderId="28" xfId="0" applyFont="1" applyFill="1" applyBorder="1" applyAlignment="1">
      <alignment vertical="center"/>
    </xf>
    <xf numFmtId="0" fontId="10" fillId="0" borderId="25" xfId="0" applyFont="1" applyFill="1" applyBorder="1" applyAlignment="1">
      <alignment vertical="center"/>
    </xf>
    <xf numFmtId="0" fontId="10" fillId="0" borderId="17" xfId="0" applyFont="1" applyFill="1" applyBorder="1" applyAlignment="1">
      <alignment vertical="center"/>
    </xf>
    <xf numFmtId="4" fontId="10" fillId="0" borderId="21" xfId="0" applyNumberFormat="1" applyFont="1" applyFill="1" applyBorder="1" applyAlignment="1">
      <alignment vertical="center"/>
    </xf>
    <xf numFmtId="0" fontId="8" fillId="3" borderId="10" xfId="0" applyNumberFormat="1" applyFont="1" applyFill="1" applyBorder="1" applyAlignment="1">
      <alignment horizontal="right" vertical="center"/>
    </xf>
    <xf numFmtId="0" fontId="8" fillId="0" borderId="12" xfId="0" applyFont="1" applyFill="1" applyBorder="1" applyAlignment="1">
      <alignment vertical="center"/>
    </xf>
    <xf numFmtId="4" fontId="8" fillId="3" borderId="9" xfId="0" applyNumberFormat="1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4" fontId="8" fillId="2" borderId="16" xfId="0" applyNumberFormat="1" applyFont="1" applyFill="1" applyBorder="1" applyAlignment="1">
      <alignment vertical="center"/>
    </xf>
    <xf numFmtId="4" fontId="8" fillId="0" borderId="9" xfId="0" applyNumberFormat="1" applyFont="1" applyFill="1" applyBorder="1" applyAlignment="1">
      <alignment vertical="center"/>
    </xf>
    <xf numFmtId="0" fontId="8" fillId="3" borderId="12" xfId="0" applyFont="1" applyFill="1" applyBorder="1" applyAlignment="1">
      <alignment vertical="center"/>
    </xf>
    <xf numFmtId="0" fontId="30" fillId="0" borderId="9" xfId="0" applyFont="1" applyFill="1" applyBorder="1" applyAlignment="1">
      <alignment horizontal="center" vertical="center"/>
    </xf>
    <xf numFmtId="0" fontId="31" fillId="0" borderId="9" xfId="0" applyFont="1" applyFill="1" applyBorder="1" applyAlignment="1">
      <alignment horizontal="center" vertical="center"/>
    </xf>
    <xf numFmtId="0" fontId="31" fillId="0" borderId="0" xfId="0" applyFont="1"/>
    <xf numFmtId="0" fontId="31" fillId="4" borderId="27" xfId="0" applyFont="1" applyFill="1" applyBorder="1" applyAlignment="1"/>
    <xf numFmtId="0" fontId="31" fillId="4" borderId="9" xfId="0" applyFont="1" applyFill="1" applyBorder="1" applyAlignment="1"/>
    <xf numFmtId="0" fontId="31" fillId="4" borderId="29" xfId="0" applyFont="1" applyFill="1" applyBorder="1" applyAlignment="1"/>
    <xf numFmtId="0" fontId="31" fillId="4" borderId="24" xfId="0" applyFont="1" applyFill="1" applyBorder="1" applyAlignment="1"/>
    <xf numFmtId="0" fontId="31" fillId="4" borderId="10" xfId="0" applyFont="1" applyFill="1" applyBorder="1" applyAlignment="1"/>
    <xf numFmtId="0" fontId="31" fillId="4" borderId="11" xfId="0" applyFont="1" applyFill="1" applyBorder="1" applyAlignment="1"/>
    <xf numFmtId="0" fontId="31" fillId="4" borderId="12" xfId="0" applyFont="1" applyFill="1" applyBorder="1" applyAlignment="1"/>
    <xf numFmtId="0" fontId="32" fillId="4" borderId="11" xfId="2" applyFont="1" applyFill="1" applyBorder="1" applyAlignment="1">
      <alignment vertical="center"/>
    </xf>
    <xf numFmtId="0" fontId="32" fillId="4" borderId="9" xfId="2" applyFont="1" applyFill="1" applyBorder="1"/>
    <xf numFmtId="0" fontId="32" fillId="4" borderId="9" xfId="2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0" borderId="26" xfId="0" applyFont="1" applyBorder="1" applyAlignment="1" applyProtection="1">
      <alignment horizontal="left" vertical="center"/>
      <protection hidden="1"/>
    </xf>
    <xf numFmtId="0" fontId="8" fillId="0" borderId="12" xfId="0" applyFont="1" applyBorder="1" applyAlignment="1" applyProtection="1">
      <alignment horizontal="left" vertical="center"/>
      <protection hidden="1"/>
    </xf>
    <xf numFmtId="0" fontId="8" fillId="0" borderId="10" xfId="0" applyFont="1" applyFill="1" applyBorder="1" applyAlignment="1" applyProtection="1">
      <alignment horizontal="left" vertical="center"/>
      <protection hidden="1"/>
    </xf>
    <xf numFmtId="0" fontId="8" fillId="0" borderId="10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31" fillId="0" borderId="10" xfId="0" applyFont="1" applyFill="1" applyBorder="1" applyAlignment="1"/>
    <xf numFmtId="0" fontId="31" fillId="0" borderId="12" xfId="0" applyFont="1" applyFill="1" applyBorder="1" applyAlignment="1"/>
    <xf numFmtId="0" fontId="31" fillId="0" borderId="9" xfId="0" applyFont="1" applyFill="1" applyBorder="1" applyAlignment="1"/>
  </cellXfs>
  <cellStyles count="14">
    <cellStyle name="Hyperlink" xfId="2" builtinId="8"/>
    <cellStyle name="Normal" xfId="0" builtinId="0"/>
    <cellStyle name="Normal 2" xfId="11" xr:uid="{00000000-0005-0000-0000-00003A000000}"/>
    <cellStyle name="Normal 2 3 3 4" xfId="1" xr:uid="{00000000-0005-0000-0000-000006000000}"/>
    <cellStyle name="Normal 3" xfId="10" xr:uid="{E932412A-F629-49EB-BCB9-AEBBBEB0577B}"/>
    <cellStyle name="Normal 4" xfId="13" xr:uid="{74609C60-D083-484D-9BA5-31AC48531C76}"/>
    <cellStyle name="Percent 2" xfId="12" xr:uid="{00000000-0005-0000-0000-00003B000000}"/>
    <cellStyle name="Standard 2" xfId="4" xr:uid="{00000000-0005-0000-0000-000020000000}"/>
    <cellStyle name="Standard_Tabelle2" xfId="6" xr:uid="{00000000-0005-0000-0000-000035000000}"/>
    <cellStyle name="常规 2 3" xfId="3" xr:uid="{00000000-0005-0000-0000-000017000000}"/>
    <cellStyle name="常规_MOLD1" xfId="7" xr:uid="{00000000-0005-0000-0000-000036000000}"/>
    <cellStyle name="百分比 2" xfId="5" xr:uid="{00000000-0005-0000-0000-000032000000}"/>
    <cellStyle name="百分比 2 2" xfId="8" xr:uid="{00000000-0005-0000-0000-000037000000}"/>
    <cellStyle name="百分比 2 2 2" xfId="9" xr:uid="{00000000-0005-0000-0000-000037000000}"/>
  </cellStyles>
  <dxfs count="0"/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95249</xdr:colOff>
      <xdr:row>0</xdr:row>
      <xdr:rowOff>134082</xdr:rowOff>
    </xdr:from>
    <xdr:to>
      <xdr:col>3</xdr:col>
      <xdr:colOff>1068703</xdr:colOff>
      <xdr:row>1</xdr:row>
      <xdr:rowOff>133447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94915" y="133985"/>
          <a:ext cx="2469515" cy="6089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31"/>
  <sheetViews>
    <sheetView tabSelected="1" topLeftCell="C1" zoomScale="91" zoomScaleNormal="91" workbookViewId="0">
      <selection activeCell="F33" sqref="F33"/>
    </sheetView>
  </sheetViews>
  <sheetFormatPr defaultColWidth="10.28515625" defaultRowHeight="30" customHeight="1"/>
  <cols>
    <col min="1" max="2" width="18.140625" style="3" hidden="1" customWidth="1"/>
    <col min="3" max="3" width="22.42578125" style="3" customWidth="1"/>
    <col min="4" max="4" width="25.7109375" style="3" customWidth="1"/>
    <col min="5" max="5" width="22.42578125" style="3" customWidth="1"/>
    <col min="6" max="6" width="52.5703125" style="3" customWidth="1"/>
    <col min="7" max="7" width="42.28515625" style="3" customWidth="1"/>
    <col min="8" max="8" width="46.28515625" style="3" customWidth="1"/>
    <col min="9" max="9" width="17.85546875" style="3" customWidth="1"/>
    <col min="10" max="10" width="17.85546875" style="4" customWidth="1"/>
    <col min="11" max="11" width="10.42578125" style="3" customWidth="1"/>
    <col min="12" max="12" width="17.85546875" style="5" customWidth="1"/>
    <col min="13" max="13" width="10.28515625" style="3"/>
    <col min="14" max="14" width="22.5703125" style="3" customWidth="1"/>
    <col min="15" max="16384" width="10.28515625" style="3"/>
  </cols>
  <sheetData>
    <row r="1" spans="1:12" ht="48" customHeight="1">
      <c r="C1" s="44" t="s">
        <v>30</v>
      </c>
      <c r="E1" s="83"/>
      <c r="F1" s="45"/>
      <c r="G1" s="46" t="s">
        <v>31</v>
      </c>
      <c r="H1" s="46"/>
      <c r="I1" s="46"/>
      <c r="J1" s="47"/>
      <c r="K1" s="42"/>
      <c r="L1" s="43"/>
    </row>
    <row r="2" spans="1:12" ht="75" customHeight="1">
      <c r="C2" s="48"/>
      <c r="E2" s="49"/>
      <c r="F2" s="49"/>
      <c r="G2" s="50"/>
      <c r="H2" s="50"/>
      <c r="I2" s="50"/>
      <c r="J2" s="51"/>
      <c r="K2" s="40"/>
      <c r="L2" s="41"/>
    </row>
    <row r="3" spans="1:12" ht="17.100000000000001" customHeight="1">
      <c r="C3" s="6" t="s">
        <v>32</v>
      </c>
      <c r="D3" s="19"/>
      <c r="E3" s="88"/>
      <c r="F3" s="7"/>
      <c r="G3" s="8" t="s">
        <v>33</v>
      </c>
      <c r="H3" s="7"/>
      <c r="I3" s="9" t="s">
        <v>34</v>
      </c>
      <c r="J3" s="9"/>
      <c r="K3" s="7"/>
      <c r="L3" s="7"/>
    </row>
    <row r="4" spans="1:12" ht="17.100000000000001" customHeight="1">
      <c r="C4" s="97" t="s">
        <v>35</v>
      </c>
      <c r="D4" s="19"/>
      <c r="E4" s="12"/>
      <c r="F4" s="10"/>
      <c r="G4" s="8" t="s">
        <v>36</v>
      </c>
      <c r="H4" s="7"/>
      <c r="I4" s="11" t="s">
        <v>37</v>
      </c>
      <c r="J4" s="12"/>
      <c r="K4" s="7"/>
      <c r="L4" s="7"/>
    </row>
    <row r="5" spans="1:12" ht="17.100000000000001" customHeight="1">
      <c r="C5" s="97" t="s">
        <v>38</v>
      </c>
      <c r="D5" s="19"/>
      <c r="E5" s="12"/>
      <c r="F5" s="10"/>
      <c r="G5" s="81" t="s">
        <v>39</v>
      </c>
      <c r="H5" s="7"/>
      <c r="I5" s="11" t="s">
        <v>40</v>
      </c>
      <c r="J5" s="12"/>
      <c r="K5" s="7"/>
      <c r="L5" s="7"/>
    </row>
    <row r="6" spans="1:12" ht="17.100000000000001" customHeight="1">
      <c r="C6" s="98" t="s">
        <v>41</v>
      </c>
      <c r="D6" s="117"/>
      <c r="E6" s="85"/>
      <c r="F6" s="7" t="s">
        <v>18</v>
      </c>
      <c r="G6" s="7" t="s">
        <v>19</v>
      </c>
      <c r="H6" s="7"/>
      <c r="I6" s="7"/>
      <c r="J6" s="7" t="s">
        <v>81</v>
      </c>
      <c r="K6" s="7" t="s">
        <v>42</v>
      </c>
      <c r="L6" s="16" t="s">
        <v>82</v>
      </c>
    </row>
    <row r="7" spans="1:12" ht="17.100000000000001" hidden="1" customHeight="1">
      <c r="C7" s="98"/>
      <c r="D7" s="118"/>
      <c r="E7" s="65"/>
      <c r="F7" s="14"/>
      <c r="G7" s="14"/>
      <c r="H7" s="14"/>
      <c r="I7" s="14"/>
      <c r="J7" s="14"/>
      <c r="K7" s="14"/>
      <c r="L7" s="17"/>
    </row>
    <row r="8" spans="1:12" ht="17.100000000000001" hidden="1" customHeight="1">
      <c r="A8" s="34" t="s">
        <v>1</v>
      </c>
      <c r="B8" s="34"/>
      <c r="C8" s="119"/>
      <c r="D8" s="118"/>
      <c r="E8" s="119"/>
      <c r="F8" s="119" t="s">
        <v>18</v>
      </c>
      <c r="G8" s="119" t="s">
        <v>19</v>
      </c>
      <c r="H8" s="119"/>
      <c r="I8" s="119"/>
      <c r="J8" s="119" t="s">
        <v>20</v>
      </c>
      <c r="K8" s="119" t="s">
        <v>21</v>
      </c>
      <c r="L8" s="17"/>
    </row>
    <row r="9" spans="1:12" ht="17.100000000000001" hidden="1" customHeight="1">
      <c r="A9" s="94" t="s">
        <v>100</v>
      </c>
      <c r="B9" s="93"/>
      <c r="C9" s="119"/>
      <c r="D9" s="118"/>
      <c r="E9" s="119"/>
      <c r="F9" s="119"/>
      <c r="G9" s="119"/>
      <c r="H9" s="119"/>
      <c r="I9" s="119"/>
      <c r="J9" s="119"/>
      <c r="K9" s="119"/>
      <c r="L9" s="17"/>
    </row>
    <row r="10" spans="1:12" ht="17.100000000000001" hidden="1" customHeight="1">
      <c r="A10" s="95" t="s">
        <v>97</v>
      </c>
      <c r="B10" s="93"/>
      <c r="C10" s="119"/>
      <c r="D10" s="118"/>
      <c r="E10" s="119"/>
      <c r="F10" s="119"/>
      <c r="G10" s="119"/>
      <c r="H10" s="119"/>
      <c r="I10" s="119"/>
      <c r="J10" s="119"/>
      <c r="K10" s="119"/>
      <c r="L10" s="17"/>
    </row>
    <row r="11" spans="1:12" ht="17.100000000000001" hidden="1" customHeight="1">
      <c r="A11" s="94" t="s">
        <v>101</v>
      </c>
      <c r="B11" s="93"/>
      <c r="C11" s="119"/>
      <c r="D11" s="118"/>
      <c r="E11" s="119"/>
      <c r="F11" s="119"/>
      <c r="G11" s="119"/>
      <c r="H11" s="119"/>
      <c r="I11" s="119"/>
      <c r="J11" s="119"/>
      <c r="K11" s="119"/>
      <c r="L11" s="17"/>
    </row>
    <row r="12" spans="1:12" ht="17.100000000000001" hidden="1" customHeight="1">
      <c r="A12" s="35" t="s">
        <v>8</v>
      </c>
      <c r="C12" s="98"/>
      <c r="D12" s="19"/>
      <c r="E12" s="65"/>
      <c r="F12" s="13"/>
      <c r="G12" s="63"/>
      <c r="H12" s="63"/>
      <c r="I12" s="64"/>
      <c r="J12" s="63"/>
      <c r="K12" s="64"/>
      <c r="L12" s="17"/>
    </row>
    <row r="13" spans="1:12" ht="17.100000000000001" hidden="1" customHeight="1">
      <c r="A13" s="35" t="s">
        <v>9</v>
      </c>
      <c r="C13" s="98"/>
      <c r="D13" s="19"/>
      <c r="E13" s="65"/>
      <c r="F13" s="13"/>
      <c r="G13" s="63"/>
      <c r="H13" s="63"/>
      <c r="I13" s="64"/>
      <c r="J13" s="63"/>
      <c r="K13" s="64"/>
      <c r="L13" s="17"/>
    </row>
    <row r="14" spans="1:12" ht="17.100000000000001" hidden="1" customHeight="1">
      <c r="A14" s="33" t="s">
        <v>10</v>
      </c>
      <c r="C14" s="98"/>
      <c r="D14" s="19"/>
      <c r="E14" s="65"/>
      <c r="F14" s="13"/>
      <c r="G14" s="63"/>
      <c r="H14" s="63"/>
      <c r="I14" s="64"/>
      <c r="J14" s="63"/>
      <c r="K14" s="64"/>
      <c r="L14" s="17"/>
    </row>
    <row r="15" spans="1:12" ht="17.100000000000001" hidden="1" customHeight="1">
      <c r="A15" s="33" t="s">
        <v>11</v>
      </c>
      <c r="B15" s="36"/>
      <c r="C15" s="120" t="s">
        <v>11</v>
      </c>
      <c r="D15" s="121" t="s">
        <v>11</v>
      </c>
      <c r="E15" s="122" t="s">
        <v>12</v>
      </c>
      <c r="F15" s="123" t="s">
        <v>12</v>
      </c>
      <c r="G15" s="123" t="s">
        <v>12</v>
      </c>
      <c r="H15" s="123" t="s">
        <v>11</v>
      </c>
      <c r="I15" s="123" t="s">
        <v>11</v>
      </c>
      <c r="J15" s="123" t="s">
        <v>12</v>
      </c>
      <c r="K15" s="123" t="s">
        <v>12</v>
      </c>
      <c r="L15" s="17" t="s">
        <v>11</v>
      </c>
    </row>
    <row r="16" spans="1:12" ht="17.100000000000001" hidden="1" customHeight="1">
      <c r="A16" s="33" t="s">
        <v>13</v>
      </c>
      <c r="B16" s="33"/>
      <c r="C16" s="124" t="s">
        <v>22</v>
      </c>
      <c r="D16" s="121" t="s">
        <v>14</v>
      </c>
      <c r="E16" s="125" t="s">
        <v>16</v>
      </c>
      <c r="F16" s="121" t="s">
        <v>16</v>
      </c>
      <c r="G16" s="121" t="s">
        <v>16</v>
      </c>
      <c r="H16" s="121" t="s">
        <v>16</v>
      </c>
      <c r="I16" s="121" t="s">
        <v>16</v>
      </c>
      <c r="J16" s="121" t="s">
        <v>15</v>
      </c>
      <c r="K16" s="121" t="s">
        <v>22</v>
      </c>
      <c r="L16" s="17" t="s">
        <v>15</v>
      </c>
    </row>
    <row r="17" spans="1:52" ht="17.100000000000001" hidden="1" customHeight="1">
      <c r="A17" s="89" t="s">
        <v>96</v>
      </c>
      <c r="B17" s="33"/>
      <c r="C17" s="126"/>
      <c r="D17" s="121" t="s">
        <v>97</v>
      </c>
      <c r="E17" s="127" t="s">
        <v>95</v>
      </c>
      <c r="F17" s="128"/>
      <c r="G17" s="121"/>
      <c r="H17" s="124"/>
      <c r="I17" s="126"/>
      <c r="J17" s="121"/>
      <c r="K17" s="121"/>
      <c r="L17" s="17"/>
    </row>
    <row r="18" spans="1:52" ht="17.100000000000001" hidden="1" customHeight="1">
      <c r="A18" s="37" t="s">
        <v>23</v>
      </c>
      <c r="B18" s="33"/>
      <c r="C18" s="98"/>
      <c r="D18" s="121" t="s">
        <v>24</v>
      </c>
      <c r="E18" s="127" t="s">
        <v>95</v>
      </c>
      <c r="F18" s="128" t="s">
        <v>98</v>
      </c>
      <c r="G18" s="128" t="s">
        <v>25</v>
      </c>
      <c r="H18" s="63"/>
      <c r="I18" s="64"/>
      <c r="J18" s="128" t="s">
        <v>26</v>
      </c>
      <c r="K18" s="128" t="s">
        <v>27</v>
      </c>
      <c r="L18" s="17"/>
    </row>
    <row r="19" spans="1:52" ht="17.100000000000001" hidden="1" customHeight="1">
      <c r="A19" s="37" t="s">
        <v>28</v>
      </c>
      <c r="B19" s="33"/>
      <c r="C19" s="98"/>
      <c r="D19" s="121" t="s">
        <v>29</v>
      </c>
      <c r="E19" s="127" t="s">
        <v>95</v>
      </c>
      <c r="F19" s="129" t="s">
        <v>98</v>
      </c>
      <c r="G19" s="128" t="s">
        <v>25</v>
      </c>
      <c r="H19" s="63"/>
      <c r="I19" s="64"/>
      <c r="J19" s="128" t="s">
        <v>26</v>
      </c>
      <c r="K19" s="128" t="s">
        <v>27</v>
      </c>
      <c r="L19" s="17"/>
    </row>
    <row r="20" spans="1:52" ht="17.100000000000001" hidden="1" customHeight="1">
      <c r="A20" s="33" t="s">
        <v>17</v>
      </c>
      <c r="C20" s="98"/>
      <c r="D20" s="19"/>
      <c r="E20" s="64"/>
      <c r="F20" s="63"/>
      <c r="G20" s="63"/>
      <c r="H20" s="64"/>
      <c r="I20" s="65"/>
      <c r="J20" s="14"/>
      <c r="K20" s="65"/>
      <c r="L20" s="17"/>
    </row>
    <row r="21" spans="1:52" s="1" customFormat="1" ht="17.100000000000001" hidden="1" customHeight="1">
      <c r="A21" s="79" t="s">
        <v>89</v>
      </c>
      <c r="C21" s="100"/>
      <c r="D21" s="130"/>
      <c r="E21" s="111"/>
      <c r="F21" s="131"/>
      <c r="G21" s="131"/>
      <c r="H21" s="132"/>
      <c r="I21" s="133"/>
      <c r="J21" s="112"/>
      <c r="K21" s="113"/>
      <c r="L21" s="1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 s="1" customFormat="1" ht="17.100000000000001" hidden="1" customHeight="1">
      <c r="A22" s="79" t="s">
        <v>87</v>
      </c>
      <c r="C22" s="100"/>
      <c r="D22" s="130"/>
      <c r="E22" s="111"/>
      <c r="F22" s="131"/>
      <c r="G22" s="131"/>
      <c r="H22" s="132"/>
      <c r="I22" s="133"/>
      <c r="J22" s="112"/>
      <c r="K22" s="113"/>
      <c r="L22" s="1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s="1" customFormat="1" ht="17.100000000000001" customHeight="1">
      <c r="A23" s="79" t="s">
        <v>88</v>
      </c>
      <c r="B23" s="92"/>
      <c r="C23" s="134" t="s">
        <v>90</v>
      </c>
      <c r="D23" s="121" t="s">
        <v>104</v>
      </c>
      <c r="E23" s="135" t="s">
        <v>91</v>
      </c>
      <c r="F23" s="136" t="s">
        <v>99</v>
      </c>
      <c r="G23" s="137" t="s">
        <v>99</v>
      </c>
      <c r="H23" s="138"/>
      <c r="I23" s="139"/>
      <c r="J23" s="115" t="s">
        <v>99</v>
      </c>
      <c r="K23" s="86" t="s">
        <v>99</v>
      </c>
      <c r="L23" s="1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s="1" customFormat="1" ht="17.100000000000001" hidden="1" customHeight="1">
      <c r="A24" s="79" t="s">
        <v>105</v>
      </c>
      <c r="C24" s="100"/>
      <c r="D24" s="130"/>
      <c r="E24" s="111"/>
      <c r="F24" s="131"/>
      <c r="G24" s="131"/>
      <c r="H24" s="132"/>
      <c r="I24" s="133"/>
      <c r="J24" s="112"/>
      <c r="K24" s="113"/>
      <c r="L24" s="1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s="1" customFormat="1" ht="17.100000000000001" hidden="1" customHeight="1">
      <c r="A25" s="79" t="s">
        <v>92</v>
      </c>
      <c r="C25" s="100"/>
      <c r="D25" s="130"/>
      <c r="E25" s="111"/>
      <c r="F25" s="131"/>
      <c r="G25" s="131"/>
      <c r="H25" s="132"/>
      <c r="I25" s="133"/>
      <c r="J25" s="112"/>
      <c r="K25" s="113"/>
      <c r="L25" s="1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s="1" customFormat="1" ht="17.100000000000001" customHeight="1">
      <c r="A26" s="82" t="s">
        <v>94</v>
      </c>
      <c r="B26" s="33"/>
      <c r="C26" s="140" t="s">
        <v>106</v>
      </c>
      <c r="D26" s="121" t="s">
        <v>93</v>
      </c>
      <c r="E26" s="141"/>
      <c r="F26" s="67" t="s">
        <v>83</v>
      </c>
      <c r="G26" s="67" t="s">
        <v>84</v>
      </c>
      <c r="H26" s="78"/>
      <c r="I26" s="69"/>
      <c r="J26" s="68" t="s">
        <v>85</v>
      </c>
      <c r="K26" s="69" t="s">
        <v>86</v>
      </c>
      <c r="L26" s="114">
        <f t="shared" ref="L26:L89" si="0">IF(AND(ISNUMBER(TRIM(J26)*1),ISNUMBER(TRIM(K26)*1)),J26*K26,0)</f>
        <v>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s="1" customFormat="1" ht="17.100000000000001" hidden="1" customHeight="1">
      <c r="A27" s="80" t="s">
        <v>0</v>
      </c>
      <c r="C27" s="100"/>
      <c r="D27" s="130"/>
      <c r="E27" s="111"/>
      <c r="F27" s="131"/>
      <c r="G27" s="131"/>
      <c r="H27" s="132"/>
      <c r="I27" s="133"/>
      <c r="J27" s="112"/>
      <c r="K27" s="113"/>
      <c r="L27" s="114">
        <f t="shared" si="0"/>
        <v>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s="1" customFormat="1" ht="17.100000000000001" hidden="1" customHeight="1">
      <c r="A28" s="79" t="s">
        <v>0</v>
      </c>
      <c r="C28" s="100"/>
      <c r="D28" s="130"/>
      <c r="E28" s="111"/>
      <c r="F28" s="131"/>
      <c r="G28" s="131"/>
      <c r="H28" s="132"/>
      <c r="I28" s="133"/>
      <c r="J28" s="112"/>
      <c r="K28" s="113"/>
      <c r="L28" s="114">
        <f t="shared" si="0"/>
        <v>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1" customFormat="1" ht="17.100000000000001" customHeight="1">
      <c r="A29" s="79"/>
      <c r="C29" s="100"/>
      <c r="D29" s="130"/>
      <c r="E29" s="111"/>
      <c r="F29" s="131"/>
      <c r="G29" s="131"/>
      <c r="H29" s="132"/>
      <c r="I29" s="133"/>
      <c r="J29" s="112"/>
      <c r="K29" s="113"/>
      <c r="L29" s="114">
        <f t="shared" si="0"/>
        <v>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s="1" customFormat="1" ht="17.100000000000001" customHeight="1">
      <c r="A30" s="79"/>
      <c r="C30" s="100"/>
      <c r="D30" s="130"/>
      <c r="E30" s="111"/>
      <c r="F30" s="131"/>
      <c r="G30" s="131"/>
      <c r="H30" s="132"/>
      <c r="I30" s="133"/>
      <c r="J30" s="112"/>
      <c r="K30" s="113"/>
      <c r="L30" s="114">
        <f t="shared" si="0"/>
        <v>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 s="1" customFormat="1" ht="17.100000000000001" customHeight="1">
      <c r="A31" s="96"/>
      <c r="B31" s="33"/>
      <c r="C31" s="140"/>
      <c r="D31" s="142"/>
      <c r="E31" s="141"/>
      <c r="F31" s="67"/>
      <c r="G31" s="67"/>
      <c r="H31" s="78"/>
      <c r="I31" s="69"/>
      <c r="J31" s="68"/>
      <c r="K31" s="69"/>
      <c r="L31" s="114">
        <f t="shared" si="0"/>
        <v>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s="1" customFormat="1" ht="17.100000000000001" customHeight="1">
      <c r="A32" s="80"/>
      <c r="C32" s="100"/>
      <c r="D32" s="130"/>
      <c r="E32" s="111"/>
      <c r="F32" s="131"/>
      <c r="G32" s="131"/>
      <c r="H32" s="132"/>
      <c r="I32" s="133"/>
      <c r="J32" s="112"/>
      <c r="K32" s="113"/>
      <c r="L32" s="114">
        <f t="shared" si="0"/>
        <v>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s="1" customFormat="1" ht="17.100000000000001" customHeight="1">
      <c r="A33" s="79"/>
      <c r="C33" s="100"/>
      <c r="D33" s="130"/>
      <c r="E33" s="111"/>
      <c r="F33" s="131"/>
      <c r="G33" s="131"/>
      <c r="H33" s="132"/>
      <c r="I33" s="133"/>
      <c r="J33" s="112"/>
      <c r="K33" s="113"/>
      <c r="L33" s="114">
        <f t="shared" si="0"/>
        <v>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1" customFormat="1" ht="17.100000000000001" hidden="1" customHeight="1">
      <c r="A34" s="80" t="s">
        <v>0</v>
      </c>
      <c r="C34" s="100"/>
      <c r="D34" s="130"/>
      <c r="E34" s="111"/>
      <c r="F34" s="131"/>
      <c r="G34" s="131"/>
      <c r="H34" s="132"/>
      <c r="I34" s="133"/>
      <c r="J34" s="112"/>
      <c r="K34" s="113"/>
      <c r="L34" s="114">
        <f t="shared" si="0"/>
        <v>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s="1" customFormat="1" ht="17.100000000000001" hidden="1" customHeight="1">
      <c r="A35" s="79" t="s">
        <v>0</v>
      </c>
      <c r="C35" s="100"/>
      <c r="D35" s="130"/>
      <c r="E35" s="111"/>
      <c r="F35" s="131"/>
      <c r="G35" s="131"/>
      <c r="H35" s="132"/>
      <c r="I35" s="133"/>
      <c r="J35" s="112"/>
      <c r="K35" s="113"/>
      <c r="L35" s="114">
        <f t="shared" si="0"/>
        <v>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1" customFormat="1" ht="17.100000000000001" customHeight="1">
      <c r="C36" s="100"/>
      <c r="D36" s="130"/>
      <c r="E36" s="111"/>
      <c r="F36" s="131"/>
      <c r="G36" s="131"/>
      <c r="H36" s="132"/>
      <c r="I36" s="133"/>
      <c r="J36" s="112"/>
      <c r="K36" s="113"/>
      <c r="L36" s="114">
        <f t="shared" si="0"/>
        <v>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1" customFormat="1" ht="17.100000000000001" customHeight="1">
      <c r="C37" s="100"/>
      <c r="D37" s="130"/>
      <c r="E37" s="111"/>
      <c r="F37" s="131"/>
      <c r="G37" s="131"/>
      <c r="H37" s="132"/>
      <c r="I37" s="133"/>
      <c r="J37" s="112"/>
      <c r="K37" s="113"/>
      <c r="L37" s="114">
        <f t="shared" si="0"/>
        <v>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1" customFormat="1" ht="17.100000000000001" customHeight="1">
      <c r="C38" s="100"/>
      <c r="D38" s="130"/>
      <c r="E38" s="111"/>
      <c r="F38" s="131"/>
      <c r="G38" s="131"/>
      <c r="H38" s="132"/>
      <c r="I38" s="133"/>
      <c r="J38" s="112"/>
      <c r="K38" s="113"/>
      <c r="L38" s="114">
        <f t="shared" si="0"/>
        <v>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1:52" s="1" customFormat="1" ht="17.100000000000001" customHeight="1">
      <c r="C39" s="100"/>
      <c r="D39" s="130"/>
      <c r="E39" s="111"/>
      <c r="F39" s="131"/>
      <c r="G39" s="131"/>
      <c r="H39" s="132"/>
      <c r="I39" s="133"/>
      <c r="J39" s="112"/>
      <c r="K39" s="113"/>
      <c r="L39" s="114">
        <f t="shared" si="0"/>
        <v>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1:52" s="1" customFormat="1" ht="17.100000000000001" customHeight="1">
      <c r="C40" s="100"/>
      <c r="D40" s="130"/>
      <c r="E40" s="111"/>
      <c r="F40" s="131"/>
      <c r="G40" s="131"/>
      <c r="H40" s="132"/>
      <c r="I40" s="133"/>
      <c r="J40" s="112"/>
      <c r="K40" s="113"/>
      <c r="L40" s="114">
        <f t="shared" si="0"/>
        <v>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s="1" customFormat="1" ht="17.100000000000001" customHeight="1">
      <c r="C41" s="100"/>
      <c r="D41" s="130"/>
      <c r="E41" s="111"/>
      <c r="F41" s="131"/>
      <c r="G41" s="131"/>
      <c r="H41" s="132"/>
      <c r="I41" s="133"/>
      <c r="J41" s="112"/>
      <c r="K41" s="113"/>
      <c r="L41" s="114">
        <f t="shared" si="0"/>
        <v>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1" customFormat="1" ht="17.100000000000001" customHeight="1">
      <c r="C42" s="100"/>
      <c r="D42" s="130"/>
      <c r="E42" s="111"/>
      <c r="F42" s="131"/>
      <c r="G42" s="131"/>
      <c r="H42" s="132"/>
      <c r="I42" s="133"/>
      <c r="J42" s="112"/>
      <c r="K42" s="113"/>
      <c r="L42" s="114">
        <f t="shared" si="0"/>
        <v>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s="1" customFormat="1" ht="17.100000000000001" customHeight="1">
      <c r="C43" s="100"/>
      <c r="D43" s="130"/>
      <c r="E43" s="111"/>
      <c r="F43" s="131"/>
      <c r="G43" s="131"/>
      <c r="H43" s="132"/>
      <c r="I43" s="133"/>
      <c r="J43" s="112"/>
      <c r="K43" s="113"/>
      <c r="L43" s="114">
        <f t="shared" si="0"/>
        <v>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s="1" customFormat="1" ht="17.100000000000001" customHeight="1">
      <c r="C44" s="100"/>
      <c r="D44" s="130"/>
      <c r="E44" s="111"/>
      <c r="F44" s="131"/>
      <c r="G44" s="131"/>
      <c r="H44" s="132"/>
      <c r="I44" s="133"/>
      <c r="J44" s="112"/>
      <c r="K44" s="113"/>
      <c r="L44" s="114">
        <f t="shared" si="0"/>
        <v>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" customFormat="1" ht="17.100000000000001" customHeight="1">
      <c r="C45" s="100"/>
      <c r="D45" s="130"/>
      <c r="E45" s="111"/>
      <c r="F45" s="131"/>
      <c r="G45" s="131"/>
      <c r="H45" s="132"/>
      <c r="I45" s="133"/>
      <c r="J45" s="112"/>
      <c r="K45" s="113"/>
      <c r="L45" s="114">
        <f t="shared" si="0"/>
        <v>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s="1" customFormat="1" ht="17.100000000000001" customHeight="1">
      <c r="C46" s="100"/>
      <c r="D46" s="130"/>
      <c r="E46" s="111"/>
      <c r="F46" s="131"/>
      <c r="G46" s="131"/>
      <c r="H46" s="132"/>
      <c r="I46" s="133"/>
      <c r="J46" s="112"/>
      <c r="K46" s="113"/>
      <c r="L46" s="114">
        <f t="shared" si="0"/>
        <v>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" customFormat="1" ht="17.100000000000001" customHeight="1">
      <c r="C47" s="100"/>
      <c r="D47" s="130"/>
      <c r="E47" s="111"/>
      <c r="F47" s="131"/>
      <c r="G47" s="131"/>
      <c r="H47" s="132"/>
      <c r="I47" s="133"/>
      <c r="J47" s="112"/>
      <c r="K47" s="113"/>
      <c r="L47" s="114">
        <f t="shared" si="0"/>
        <v>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s="1" customFormat="1" ht="17.100000000000001" customHeight="1">
      <c r="C48" s="100"/>
      <c r="D48" s="130"/>
      <c r="E48" s="111"/>
      <c r="F48" s="131"/>
      <c r="G48" s="131"/>
      <c r="H48" s="132"/>
      <c r="I48" s="133"/>
      <c r="J48" s="112"/>
      <c r="K48" s="113"/>
      <c r="L48" s="114">
        <f t="shared" si="0"/>
        <v>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s="1" customFormat="1" ht="17.100000000000001" customHeight="1">
      <c r="C49" s="100"/>
      <c r="D49" s="130"/>
      <c r="E49" s="111"/>
      <c r="F49" s="131"/>
      <c r="G49" s="131"/>
      <c r="H49" s="132"/>
      <c r="I49" s="133"/>
      <c r="J49" s="112"/>
      <c r="K49" s="113"/>
      <c r="L49" s="114">
        <f t="shared" si="0"/>
        <v>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s="1" customFormat="1" ht="17.100000000000001" customHeight="1">
      <c r="C50" s="100"/>
      <c r="D50" s="130"/>
      <c r="E50" s="111"/>
      <c r="F50" s="131"/>
      <c r="G50" s="131"/>
      <c r="H50" s="132"/>
      <c r="I50" s="133"/>
      <c r="J50" s="112"/>
      <c r="K50" s="113"/>
      <c r="L50" s="114">
        <f t="shared" si="0"/>
        <v>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s="1" customFormat="1" ht="17.100000000000001" customHeight="1">
      <c r="C51" s="100"/>
      <c r="D51" s="130"/>
      <c r="E51" s="111"/>
      <c r="F51" s="131"/>
      <c r="G51" s="131"/>
      <c r="H51" s="132"/>
      <c r="I51" s="133"/>
      <c r="J51" s="112"/>
      <c r="K51" s="113"/>
      <c r="L51" s="114">
        <f t="shared" si="0"/>
        <v>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1" customFormat="1" ht="17.100000000000001" customHeight="1">
      <c r="C52" s="100"/>
      <c r="D52" s="130"/>
      <c r="E52" s="111"/>
      <c r="F52" s="131"/>
      <c r="G52" s="131"/>
      <c r="H52" s="132"/>
      <c r="I52" s="133"/>
      <c r="J52" s="112"/>
      <c r="K52" s="113"/>
      <c r="L52" s="114">
        <f t="shared" si="0"/>
        <v>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s="1" customFormat="1" ht="17.100000000000001" customHeight="1">
      <c r="C53" s="100"/>
      <c r="D53" s="130"/>
      <c r="E53" s="111"/>
      <c r="F53" s="131"/>
      <c r="G53" s="131"/>
      <c r="H53" s="132"/>
      <c r="I53" s="133"/>
      <c r="J53" s="112"/>
      <c r="K53" s="113"/>
      <c r="L53" s="114">
        <f t="shared" si="0"/>
        <v>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t="17.100000000000001" customHeight="1">
      <c r="C54" s="99"/>
      <c r="D54" s="19"/>
      <c r="E54" s="87"/>
      <c r="F54" s="131"/>
      <c r="G54" s="131"/>
      <c r="H54" s="132"/>
      <c r="I54" s="133"/>
      <c r="J54" s="112"/>
      <c r="K54" s="113"/>
      <c r="L54" s="114">
        <f t="shared" si="0"/>
        <v>0</v>
      </c>
    </row>
    <row r="55" spans="1:52" ht="17.100000000000001" customHeight="1">
      <c r="A55" s="38"/>
      <c r="C55" s="98"/>
      <c r="D55" s="19"/>
      <c r="E55" s="64"/>
      <c r="F55" s="131"/>
      <c r="G55" s="131"/>
      <c r="H55" s="132"/>
      <c r="I55" s="133"/>
      <c r="J55" s="112"/>
      <c r="K55" s="113"/>
      <c r="L55" s="114">
        <f t="shared" si="0"/>
        <v>0</v>
      </c>
    </row>
    <row r="56" spans="1:52" ht="17.100000000000001" customHeight="1">
      <c r="A56" s="39"/>
      <c r="C56" s="98"/>
      <c r="D56" s="19"/>
      <c r="E56" s="64"/>
      <c r="F56" s="131"/>
      <c r="G56" s="131"/>
      <c r="H56" s="132"/>
      <c r="I56" s="133"/>
      <c r="J56" s="112"/>
      <c r="K56" s="113"/>
      <c r="L56" s="114">
        <f t="shared" si="0"/>
        <v>0</v>
      </c>
    </row>
    <row r="57" spans="1:52" ht="17.100000000000001" customHeight="1">
      <c r="A57" s="66"/>
      <c r="B57" s="33"/>
      <c r="C57" s="140"/>
      <c r="D57" s="142"/>
      <c r="E57" s="141"/>
      <c r="F57" s="67"/>
      <c r="G57" s="67"/>
      <c r="H57" s="78"/>
      <c r="I57" s="69"/>
      <c r="J57" s="68"/>
      <c r="K57" s="69"/>
      <c r="L57" s="114">
        <f t="shared" si="0"/>
        <v>0</v>
      </c>
    </row>
    <row r="58" spans="1:52" ht="17.100000000000001" customHeight="1">
      <c r="A58"/>
      <c r="C58" s="98"/>
      <c r="D58" s="19"/>
      <c r="E58" s="64"/>
      <c r="F58" s="70"/>
      <c r="G58" s="70"/>
      <c r="H58" s="71"/>
      <c r="I58" s="72"/>
      <c r="J58" s="73"/>
      <c r="K58" s="72"/>
      <c r="L58" s="114">
        <f t="shared" si="0"/>
        <v>0</v>
      </c>
    </row>
    <row r="59" spans="1:52" ht="17.100000000000001" customHeight="1">
      <c r="C59" s="99"/>
      <c r="D59" s="19"/>
      <c r="E59" s="87"/>
      <c r="F59" s="74"/>
      <c r="G59" s="74"/>
      <c r="H59" s="75"/>
      <c r="I59" s="76"/>
      <c r="J59" s="77"/>
      <c r="K59" s="76"/>
      <c r="L59" s="114">
        <f t="shared" si="0"/>
        <v>0</v>
      </c>
    </row>
    <row r="60" spans="1:52" ht="17.100000000000001" customHeight="1">
      <c r="C60" s="99"/>
      <c r="D60" s="19"/>
      <c r="E60" s="87"/>
      <c r="F60" s="74"/>
      <c r="G60" s="74"/>
      <c r="H60" s="75"/>
      <c r="I60" s="76"/>
      <c r="J60" s="77"/>
      <c r="K60" s="76"/>
      <c r="L60" s="114">
        <f t="shared" si="0"/>
        <v>0</v>
      </c>
    </row>
    <row r="61" spans="1:52" ht="17.100000000000001" customHeight="1">
      <c r="C61" s="99"/>
      <c r="D61" s="19"/>
      <c r="E61" s="87"/>
      <c r="F61" s="74"/>
      <c r="G61" s="74"/>
      <c r="H61" s="75"/>
      <c r="I61" s="76"/>
      <c r="J61" s="77"/>
      <c r="K61" s="76"/>
      <c r="L61" s="114">
        <f t="shared" si="0"/>
        <v>0</v>
      </c>
    </row>
    <row r="62" spans="1:52" ht="17.100000000000001" customHeight="1">
      <c r="C62" s="99"/>
      <c r="D62" s="19"/>
      <c r="E62" s="87"/>
      <c r="F62" s="74"/>
      <c r="G62" s="74"/>
      <c r="H62" s="75"/>
      <c r="I62" s="76"/>
      <c r="J62" s="77"/>
      <c r="K62" s="76"/>
      <c r="L62" s="114">
        <f t="shared" si="0"/>
        <v>0</v>
      </c>
    </row>
    <row r="63" spans="1:52" ht="17.100000000000001" customHeight="1">
      <c r="C63" s="99"/>
      <c r="D63" s="19"/>
      <c r="E63" s="87"/>
      <c r="F63" s="74"/>
      <c r="G63" s="74"/>
      <c r="H63" s="75"/>
      <c r="I63" s="76"/>
      <c r="J63" s="77"/>
      <c r="K63" s="76"/>
      <c r="L63" s="114">
        <f t="shared" si="0"/>
        <v>0</v>
      </c>
    </row>
    <row r="64" spans="1:52" ht="17.100000000000001" customHeight="1">
      <c r="C64" s="99"/>
      <c r="D64" s="19"/>
      <c r="E64" s="87"/>
      <c r="F64" s="74"/>
      <c r="G64" s="74"/>
      <c r="H64" s="75"/>
      <c r="I64" s="76"/>
      <c r="J64" s="77"/>
      <c r="K64" s="76"/>
      <c r="L64" s="114">
        <f t="shared" si="0"/>
        <v>0</v>
      </c>
    </row>
    <row r="65" spans="1:12" ht="17.100000000000001" customHeight="1">
      <c r="C65" s="99"/>
      <c r="D65" s="19"/>
      <c r="E65" s="87"/>
      <c r="F65" s="74"/>
      <c r="G65" s="74"/>
      <c r="H65" s="75"/>
      <c r="I65" s="76"/>
      <c r="J65" s="77"/>
      <c r="K65" s="76"/>
      <c r="L65" s="114">
        <f t="shared" si="0"/>
        <v>0</v>
      </c>
    </row>
    <row r="66" spans="1:12" ht="17.100000000000001" customHeight="1">
      <c r="C66" s="99"/>
      <c r="D66" s="19"/>
      <c r="E66" s="87"/>
      <c r="F66" s="74"/>
      <c r="G66" s="74"/>
      <c r="H66" s="75"/>
      <c r="I66" s="76"/>
      <c r="J66" s="77"/>
      <c r="K66" s="76"/>
      <c r="L66" s="114">
        <f t="shared" si="0"/>
        <v>0</v>
      </c>
    </row>
    <row r="67" spans="1:12" ht="17.100000000000001" customHeight="1">
      <c r="C67" s="99"/>
      <c r="D67" s="19"/>
      <c r="E67" s="87"/>
      <c r="F67" s="74"/>
      <c r="G67" s="74"/>
      <c r="H67" s="75"/>
      <c r="I67" s="76"/>
      <c r="J67" s="77"/>
      <c r="K67" s="76"/>
      <c r="L67" s="114">
        <f t="shared" si="0"/>
        <v>0</v>
      </c>
    </row>
    <row r="68" spans="1:12" ht="17.100000000000001" customHeight="1">
      <c r="C68" s="99"/>
      <c r="D68" s="19"/>
      <c r="E68" s="87"/>
      <c r="F68" s="74"/>
      <c r="G68" s="74"/>
      <c r="H68" s="75"/>
      <c r="I68" s="76"/>
      <c r="J68" s="77"/>
      <c r="K68" s="76"/>
      <c r="L68" s="114">
        <f t="shared" si="0"/>
        <v>0</v>
      </c>
    </row>
    <row r="69" spans="1:12" ht="17.100000000000001" customHeight="1">
      <c r="C69" s="100"/>
      <c r="D69" s="19"/>
      <c r="E69" s="111"/>
      <c r="F69" s="131"/>
      <c r="G69" s="131"/>
      <c r="H69" s="132"/>
      <c r="I69" s="133"/>
      <c r="J69" s="112"/>
      <c r="K69" s="113"/>
      <c r="L69" s="114">
        <f t="shared" si="0"/>
        <v>0</v>
      </c>
    </row>
    <row r="70" spans="1:12" ht="17.100000000000001" customHeight="1">
      <c r="C70" s="100"/>
      <c r="D70" s="19"/>
      <c r="E70" s="111"/>
      <c r="F70" s="131"/>
      <c r="G70" s="131"/>
      <c r="H70" s="132"/>
      <c r="I70" s="133"/>
      <c r="J70" s="112"/>
      <c r="K70" s="113"/>
      <c r="L70" s="114">
        <f t="shared" si="0"/>
        <v>0</v>
      </c>
    </row>
    <row r="71" spans="1:12" ht="17.100000000000001" customHeight="1">
      <c r="A71"/>
      <c r="C71" s="100"/>
      <c r="D71" s="19"/>
      <c r="E71" s="111"/>
      <c r="F71" s="131"/>
      <c r="G71" s="131"/>
      <c r="H71" s="132"/>
      <c r="I71" s="133"/>
      <c r="J71" s="112"/>
      <c r="K71" s="113"/>
      <c r="L71" s="114">
        <f t="shared" si="0"/>
        <v>0</v>
      </c>
    </row>
    <row r="72" spans="1:12" ht="17.100000000000001" customHeight="1">
      <c r="C72" s="100"/>
      <c r="D72" s="19"/>
      <c r="E72" s="111"/>
      <c r="F72" s="131"/>
      <c r="G72" s="131"/>
      <c r="H72" s="132"/>
      <c r="I72" s="133"/>
      <c r="J72" s="112"/>
      <c r="K72" s="113"/>
      <c r="L72" s="114">
        <f t="shared" si="0"/>
        <v>0</v>
      </c>
    </row>
    <row r="73" spans="1:12" ht="17.100000000000001" customHeight="1">
      <c r="C73" s="100"/>
      <c r="D73" s="19"/>
      <c r="E73" s="111"/>
      <c r="F73" s="131"/>
      <c r="G73" s="131"/>
      <c r="H73" s="132"/>
      <c r="I73" s="133"/>
      <c r="J73" s="112"/>
      <c r="K73" s="113"/>
      <c r="L73" s="114">
        <f t="shared" si="0"/>
        <v>0</v>
      </c>
    </row>
    <row r="74" spans="1:12" ht="17.100000000000001" customHeight="1">
      <c r="C74" s="100"/>
      <c r="D74" s="19"/>
      <c r="E74" s="111"/>
      <c r="F74" s="131"/>
      <c r="G74" s="131"/>
      <c r="H74" s="132"/>
      <c r="I74" s="133"/>
      <c r="J74" s="112"/>
      <c r="K74" s="113"/>
      <c r="L74" s="114">
        <f t="shared" si="0"/>
        <v>0</v>
      </c>
    </row>
    <row r="75" spans="1:12" ht="17.100000000000001" customHeight="1">
      <c r="C75" s="100"/>
      <c r="D75" s="19"/>
      <c r="E75" s="111"/>
      <c r="F75" s="131"/>
      <c r="G75" s="131"/>
      <c r="H75" s="132"/>
      <c r="I75" s="133"/>
      <c r="J75" s="112"/>
      <c r="K75" s="113"/>
      <c r="L75" s="114">
        <f t="shared" si="0"/>
        <v>0</v>
      </c>
    </row>
    <row r="76" spans="1:12" ht="17.100000000000001" customHeight="1">
      <c r="C76" s="100"/>
      <c r="D76" s="19"/>
      <c r="E76" s="111"/>
      <c r="F76" s="131"/>
      <c r="G76" s="131"/>
      <c r="H76" s="132"/>
      <c r="I76" s="133"/>
      <c r="J76" s="112"/>
      <c r="K76" s="113"/>
      <c r="L76" s="114">
        <f t="shared" si="0"/>
        <v>0</v>
      </c>
    </row>
    <row r="77" spans="1:12" ht="17.100000000000001" customHeight="1">
      <c r="C77" s="100"/>
      <c r="D77" s="19"/>
      <c r="E77" s="111"/>
      <c r="F77" s="131"/>
      <c r="G77" s="131"/>
      <c r="H77" s="132"/>
      <c r="I77" s="133"/>
      <c r="J77" s="112"/>
      <c r="K77" s="113"/>
      <c r="L77" s="114">
        <f t="shared" si="0"/>
        <v>0</v>
      </c>
    </row>
    <row r="78" spans="1:12" ht="17.100000000000001" customHeight="1">
      <c r="C78" s="100"/>
      <c r="D78" s="19"/>
      <c r="E78" s="111"/>
      <c r="F78" s="131"/>
      <c r="G78" s="131"/>
      <c r="H78" s="132"/>
      <c r="I78" s="133"/>
      <c r="J78" s="112"/>
      <c r="K78" s="113"/>
      <c r="L78" s="114">
        <f t="shared" si="0"/>
        <v>0</v>
      </c>
    </row>
    <row r="79" spans="1:12" ht="17.100000000000001" customHeight="1">
      <c r="C79" s="100"/>
      <c r="D79" s="19"/>
      <c r="E79" s="111"/>
      <c r="F79" s="131"/>
      <c r="G79" s="131"/>
      <c r="H79" s="132"/>
      <c r="I79" s="133"/>
      <c r="J79" s="112"/>
      <c r="K79" s="113"/>
      <c r="L79" s="114">
        <f t="shared" si="0"/>
        <v>0</v>
      </c>
    </row>
    <row r="80" spans="1:12" ht="17.100000000000001" customHeight="1">
      <c r="C80" s="100"/>
      <c r="D80" s="19"/>
      <c r="E80" s="111"/>
      <c r="F80" s="131"/>
      <c r="G80" s="131"/>
      <c r="H80" s="132"/>
      <c r="I80" s="133"/>
      <c r="J80" s="112"/>
      <c r="K80" s="113"/>
      <c r="L80" s="114">
        <f t="shared" si="0"/>
        <v>0</v>
      </c>
    </row>
    <row r="81" spans="3:12" ht="17.100000000000001" customHeight="1">
      <c r="C81" s="100"/>
      <c r="D81" s="19"/>
      <c r="E81" s="111"/>
      <c r="F81" s="131"/>
      <c r="G81" s="131"/>
      <c r="H81" s="132"/>
      <c r="I81" s="133"/>
      <c r="J81" s="112"/>
      <c r="K81" s="113"/>
      <c r="L81" s="114">
        <f t="shared" si="0"/>
        <v>0</v>
      </c>
    </row>
    <row r="82" spans="3:12" ht="17.100000000000001" customHeight="1">
      <c r="C82" s="100"/>
      <c r="D82" s="19"/>
      <c r="E82" s="111"/>
      <c r="F82" s="131"/>
      <c r="G82" s="131"/>
      <c r="H82" s="132"/>
      <c r="I82" s="133"/>
      <c r="J82" s="112"/>
      <c r="K82" s="113"/>
      <c r="L82" s="114">
        <f t="shared" si="0"/>
        <v>0</v>
      </c>
    </row>
    <row r="83" spans="3:12" ht="17.100000000000001" customHeight="1">
      <c r="C83" s="100"/>
      <c r="D83" s="19"/>
      <c r="E83" s="111"/>
      <c r="F83" s="131"/>
      <c r="G83" s="131"/>
      <c r="H83" s="132"/>
      <c r="I83" s="133"/>
      <c r="J83" s="112"/>
      <c r="K83" s="113"/>
      <c r="L83" s="114">
        <f t="shared" si="0"/>
        <v>0</v>
      </c>
    </row>
    <row r="84" spans="3:12" ht="17.100000000000001" customHeight="1">
      <c r="C84" s="100"/>
      <c r="D84" s="19"/>
      <c r="E84" s="111"/>
      <c r="F84" s="131"/>
      <c r="G84" s="131"/>
      <c r="H84" s="132"/>
      <c r="I84" s="133"/>
      <c r="J84" s="112"/>
      <c r="K84" s="113"/>
      <c r="L84" s="114">
        <f t="shared" si="0"/>
        <v>0</v>
      </c>
    </row>
    <row r="85" spans="3:12" ht="17.100000000000001" customHeight="1">
      <c r="C85" s="100"/>
      <c r="D85" s="19"/>
      <c r="E85" s="111"/>
      <c r="F85" s="131"/>
      <c r="G85" s="131"/>
      <c r="H85" s="132"/>
      <c r="I85" s="133"/>
      <c r="J85" s="112"/>
      <c r="K85" s="113"/>
      <c r="L85" s="114">
        <f t="shared" si="0"/>
        <v>0</v>
      </c>
    </row>
    <row r="86" spans="3:12" ht="17.100000000000001" customHeight="1">
      <c r="C86" s="100"/>
      <c r="D86" s="19"/>
      <c r="E86" s="111"/>
      <c r="F86" s="131"/>
      <c r="G86" s="131"/>
      <c r="H86" s="132"/>
      <c r="I86" s="133"/>
      <c r="J86" s="112"/>
      <c r="K86" s="113"/>
      <c r="L86" s="114">
        <f t="shared" si="0"/>
        <v>0</v>
      </c>
    </row>
    <row r="87" spans="3:12" ht="17.100000000000001" customHeight="1">
      <c r="C87" s="100"/>
      <c r="D87" s="19"/>
      <c r="E87" s="111"/>
      <c r="F87" s="131"/>
      <c r="G87" s="131"/>
      <c r="H87" s="132"/>
      <c r="I87" s="133"/>
      <c r="J87" s="112"/>
      <c r="K87" s="113"/>
      <c r="L87" s="114">
        <f t="shared" si="0"/>
        <v>0</v>
      </c>
    </row>
    <row r="88" spans="3:12" ht="17.100000000000001" customHeight="1">
      <c r="C88" s="100"/>
      <c r="D88" s="19"/>
      <c r="E88" s="111"/>
      <c r="F88" s="131"/>
      <c r="G88" s="131"/>
      <c r="H88" s="132"/>
      <c r="I88" s="133"/>
      <c r="J88" s="112"/>
      <c r="K88" s="113"/>
      <c r="L88" s="114">
        <f t="shared" si="0"/>
        <v>0</v>
      </c>
    </row>
    <row r="89" spans="3:12" ht="17.100000000000001" customHeight="1">
      <c r="C89" s="100"/>
      <c r="D89" s="19"/>
      <c r="E89" s="111"/>
      <c r="F89" s="131"/>
      <c r="G89" s="131"/>
      <c r="H89" s="132"/>
      <c r="I89" s="133"/>
      <c r="J89" s="112"/>
      <c r="K89" s="113"/>
      <c r="L89" s="114">
        <f t="shared" si="0"/>
        <v>0</v>
      </c>
    </row>
    <row r="90" spans="3:12" ht="17.100000000000001" customHeight="1">
      <c r="C90" s="100"/>
      <c r="D90" s="19"/>
      <c r="E90" s="111"/>
      <c r="F90" s="131"/>
      <c r="G90" s="131"/>
      <c r="H90" s="132"/>
      <c r="I90" s="133"/>
      <c r="J90" s="112"/>
      <c r="K90" s="113"/>
      <c r="L90" s="114">
        <f t="shared" ref="L90:L108" si="1">IF(AND(ISNUMBER(TRIM(J90)*1),ISNUMBER(TRIM(K90)*1)),J90*K90,0)</f>
        <v>0</v>
      </c>
    </row>
    <row r="91" spans="3:12" ht="17.100000000000001" customHeight="1">
      <c r="C91" s="100"/>
      <c r="D91" s="19"/>
      <c r="E91" s="111"/>
      <c r="F91" s="131"/>
      <c r="G91" s="131"/>
      <c r="H91" s="132"/>
      <c r="I91" s="133"/>
      <c r="J91" s="112"/>
      <c r="K91" s="113"/>
      <c r="L91" s="114">
        <f t="shared" si="1"/>
        <v>0</v>
      </c>
    </row>
    <row r="92" spans="3:12" ht="17.100000000000001" customHeight="1">
      <c r="C92" s="100"/>
      <c r="D92" s="19"/>
      <c r="E92" s="111"/>
      <c r="F92" s="131"/>
      <c r="G92" s="131"/>
      <c r="H92" s="132"/>
      <c r="I92" s="133"/>
      <c r="J92" s="112"/>
      <c r="K92" s="113"/>
      <c r="L92" s="114">
        <f t="shared" si="1"/>
        <v>0</v>
      </c>
    </row>
    <row r="93" spans="3:12" ht="17.100000000000001" customHeight="1">
      <c r="C93" s="100"/>
      <c r="D93" s="19"/>
      <c r="E93" s="111"/>
      <c r="F93" s="131"/>
      <c r="G93" s="131"/>
      <c r="H93" s="132"/>
      <c r="I93" s="133"/>
      <c r="J93" s="112"/>
      <c r="K93" s="113"/>
      <c r="L93" s="114">
        <f t="shared" si="1"/>
        <v>0</v>
      </c>
    </row>
    <row r="94" spans="3:12" ht="17.100000000000001" customHeight="1">
      <c r="C94" s="100"/>
      <c r="D94" s="19"/>
      <c r="E94" s="111"/>
      <c r="F94" s="131"/>
      <c r="G94" s="131"/>
      <c r="H94" s="132"/>
      <c r="I94" s="133"/>
      <c r="J94" s="112"/>
      <c r="K94" s="113"/>
      <c r="L94" s="114">
        <f t="shared" si="1"/>
        <v>0</v>
      </c>
    </row>
    <row r="95" spans="3:12" ht="17.100000000000001" customHeight="1">
      <c r="C95" s="100"/>
      <c r="D95" s="19"/>
      <c r="E95" s="111"/>
      <c r="F95" s="131"/>
      <c r="G95" s="131"/>
      <c r="H95" s="132"/>
      <c r="I95" s="133"/>
      <c r="J95" s="112"/>
      <c r="K95" s="113"/>
      <c r="L95" s="114">
        <f t="shared" si="1"/>
        <v>0</v>
      </c>
    </row>
    <row r="96" spans="3:12" ht="17.100000000000001" customHeight="1">
      <c r="C96" s="100"/>
      <c r="D96" s="19"/>
      <c r="E96" s="111"/>
      <c r="F96" s="131"/>
      <c r="G96" s="131"/>
      <c r="H96" s="132"/>
      <c r="I96" s="133"/>
      <c r="J96" s="112"/>
      <c r="K96" s="113"/>
      <c r="L96" s="114">
        <f t="shared" si="1"/>
        <v>0</v>
      </c>
    </row>
    <row r="97" spans="3:12" ht="17.100000000000001" customHeight="1">
      <c r="C97" s="100"/>
      <c r="D97" s="19"/>
      <c r="E97" s="111"/>
      <c r="F97" s="131"/>
      <c r="G97" s="131"/>
      <c r="H97" s="132"/>
      <c r="I97" s="133"/>
      <c r="J97" s="112"/>
      <c r="K97" s="113"/>
      <c r="L97" s="114">
        <f t="shared" si="1"/>
        <v>0</v>
      </c>
    </row>
    <row r="98" spans="3:12" ht="17.100000000000001" customHeight="1">
      <c r="C98" s="100"/>
      <c r="D98" s="19"/>
      <c r="E98" s="111"/>
      <c r="F98" s="131"/>
      <c r="G98" s="131"/>
      <c r="H98" s="132"/>
      <c r="I98" s="133"/>
      <c r="J98" s="112"/>
      <c r="K98" s="113"/>
      <c r="L98" s="114">
        <f t="shared" si="1"/>
        <v>0</v>
      </c>
    </row>
    <row r="99" spans="3:12" ht="17.100000000000001" customHeight="1">
      <c r="C99" s="100"/>
      <c r="D99" s="19"/>
      <c r="E99" s="111"/>
      <c r="F99" s="131"/>
      <c r="G99" s="131"/>
      <c r="H99" s="132"/>
      <c r="I99" s="133"/>
      <c r="J99" s="112"/>
      <c r="K99" s="113"/>
      <c r="L99" s="114">
        <f t="shared" si="1"/>
        <v>0</v>
      </c>
    </row>
    <row r="100" spans="3:12" ht="17.100000000000001" customHeight="1">
      <c r="C100" s="100"/>
      <c r="D100" s="19"/>
      <c r="E100" s="111"/>
      <c r="F100" s="131"/>
      <c r="G100" s="131"/>
      <c r="H100" s="132"/>
      <c r="I100" s="133"/>
      <c r="J100" s="112"/>
      <c r="K100" s="113"/>
      <c r="L100" s="114">
        <f t="shared" si="1"/>
        <v>0</v>
      </c>
    </row>
    <row r="101" spans="3:12" ht="17.100000000000001" customHeight="1">
      <c r="C101" s="100"/>
      <c r="D101" s="19"/>
      <c r="E101" s="111"/>
      <c r="F101" s="131"/>
      <c r="G101" s="131"/>
      <c r="H101" s="132"/>
      <c r="I101" s="133"/>
      <c r="J101" s="112"/>
      <c r="K101" s="113"/>
      <c r="L101" s="114">
        <f t="shared" si="1"/>
        <v>0</v>
      </c>
    </row>
    <row r="102" spans="3:12" ht="17.100000000000001" customHeight="1">
      <c r="C102" s="100"/>
      <c r="D102" s="19"/>
      <c r="E102" s="111"/>
      <c r="F102" s="131"/>
      <c r="G102" s="131"/>
      <c r="H102" s="132"/>
      <c r="I102" s="133"/>
      <c r="J102" s="112"/>
      <c r="K102" s="113"/>
      <c r="L102" s="114">
        <f t="shared" si="1"/>
        <v>0</v>
      </c>
    </row>
    <row r="103" spans="3:12" ht="17.100000000000001" customHeight="1">
      <c r="C103" s="100"/>
      <c r="D103" s="19"/>
      <c r="E103" s="111"/>
      <c r="F103" s="131"/>
      <c r="G103" s="131"/>
      <c r="H103" s="132"/>
      <c r="I103" s="133"/>
      <c r="J103" s="112"/>
      <c r="K103" s="113"/>
      <c r="L103" s="114">
        <f t="shared" si="1"/>
        <v>0</v>
      </c>
    </row>
    <row r="104" spans="3:12" ht="17.100000000000001" customHeight="1">
      <c r="C104" s="100"/>
      <c r="D104" s="19"/>
      <c r="E104" s="111"/>
      <c r="F104" s="131"/>
      <c r="G104" s="131"/>
      <c r="H104" s="132"/>
      <c r="I104" s="133"/>
      <c r="J104" s="112"/>
      <c r="K104" s="113"/>
      <c r="L104" s="114">
        <f t="shared" si="1"/>
        <v>0</v>
      </c>
    </row>
    <row r="105" spans="3:12" ht="17.100000000000001" customHeight="1">
      <c r="C105" s="100"/>
      <c r="D105" s="19"/>
      <c r="E105" s="111"/>
      <c r="F105" s="131"/>
      <c r="G105" s="131"/>
      <c r="H105" s="132"/>
      <c r="I105" s="133"/>
      <c r="J105" s="112"/>
      <c r="K105" s="113"/>
      <c r="L105" s="114">
        <f t="shared" si="1"/>
        <v>0</v>
      </c>
    </row>
    <row r="106" spans="3:12" ht="17.100000000000001" customHeight="1">
      <c r="C106" s="100"/>
      <c r="D106" s="19"/>
      <c r="E106" s="111"/>
      <c r="F106" s="131"/>
      <c r="G106" s="131"/>
      <c r="H106" s="132"/>
      <c r="I106" s="133"/>
      <c r="J106" s="112"/>
      <c r="K106" s="113"/>
      <c r="L106" s="114">
        <f t="shared" si="1"/>
        <v>0</v>
      </c>
    </row>
    <row r="107" spans="3:12" ht="17.100000000000001" customHeight="1">
      <c r="C107" s="100"/>
      <c r="D107" s="19"/>
      <c r="E107" s="111"/>
      <c r="F107" s="131"/>
      <c r="G107" s="131"/>
      <c r="H107" s="132"/>
      <c r="I107" s="133"/>
      <c r="J107" s="112"/>
      <c r="K107" s="113"/>
      <c r="L107" s="114">
        <f t="shared" si="1"/>
        <v>0</v>
      </c>
    </row>
    <row r="108" spans="3:12" ht="17.100000000000001" customHeight="1">
      <c r="C108" s="100"/>
      <c r="D108" s="19"/>
      <c r="E108" s="111"/>
      <c r="F108" s="131"/>
      <c r="G108" s="131"/>
      <c r="H108" s="116"/>
      <c r="I108" s="113"/>
      <c r="J108" s="112"/>
      <c r="K108" s="113"/>
      <c r="L108" s="114">
        <f t="shared" si="1"/>
        <v>0</v>
      </c>
    </row>
    <row r="109" spans="3:12" ht="17.100000000000001" customHeight="1">
      <c r="C109" s="99" t="s">
        <v>43</v>
      </c>
      <c r="D109" s="19"/>
      <c r="E109" s="84"/>
      <c r="F109" s="15"/>
      <c r="G109" s="15"/>
      <c r="H109" s="15"/>
      <c r="I109" s="15"/>
      <c r="J109" s="15"/>
      <c r="K109" s="15"/>
      <c r="L109" s="18"/>
    </row>
    <row r="110" spans="3:12" ht="17.100000000000001" customHeight="1">
      <c r="C110" s="100">
        <v>1</v>
      </c>
      <c r="D110" s="102"/>
      <c r="E110" s="86"/>
      <c r="F110" s="19" t="s">
        <v>44</v>
      </c>
      <c r="G110" s="20"/>
      <c r="H110" s="20"/>
      <c r="I110" s="20"/>
      <c r="J110" s="20"/>
      <c r="K110" s="20"/>
      <c r="L110" s="29" t="s">
        <v>102</v>
      </c>
    </row>
    <row r="111" spans="3:12" ht="17.100000000000001" customHeight="1">
      <c r="C111" s="100">
        <v>2</v>
      </c>
      <c r="D111" s="102"/>
      <c r="E111" s="86"/>
      <c r="F111" s="19" t="s">
        <v>45</v>
      </c>
      <c r="G111" s="20"/>
      <c r="H111" s="20"/>
      <c r="I111" s="20"/>
      <c r="J111" s="20"/>
      <c r="K111" s="20"/>
      <c r="L111" s="29" t="s">
        <v>103</v>
      </c>
    </row>
    <row r="112" spans="3:12" s="2" customFormat="1" ht="17.100000000000001" customHeight="1">
      <c r="C112" s="100">
        <v>3</v>
      </c>
      <c r="D112" s="103"/>
      <c r="E112" s="86"/>
      <c r="F112" s="19" t="s">
        <v>46</v>
      </c>
      <c r="G112" s="104" t="s">
        <v>47</v>
      </c>
      <c r="H112" s="105" t="s">
        <v>48</v>
      </c>
      <c r="I112" s="21"/>
      <c r="J112" s="20"/>
      <c r="K112" s="20"/>
      <c r="L112" s="29" t="e">
        <f>SUM(L110:L111)*H112</f>
        <v>#VALUE!</v>
      </c>
    </row>
    <row r="113" spans="3:12" s="2" customFormat="1" ht="17.100000000000001" customHeight="1">
      <c r="C113" s="100">
        <v>2</v>
      </c>
      <c r="D113" s="103"/>
      <c r="E113" s="86"/>
      <c r="F113" s="19" t="s">
        <v>49</v>
      </c>
      <c r="G113" s="104" t="s">
        <v>50</v>
      </c>
      <c r="H113" s="105" t="s">
        <v>51</v>
      </c>
      <c r="I113" s="21"/>
      <c r="J113" s="20"/>
      <c r="K113" s="20"/>
      <c r="L113" s="29" t="e">
        <f>SUM(L110:L111)*H113</f>
        <v>#VALUE!</v>
      </c>
    </row>
    <row r="114" spans="3:12" s="2" customFormat="1" ht="17.100000000000001" customHeight="1">
      <c r="C114" s="100">
        <v>3</v>
      </c>
      <c r="D114" s="103"/>
      <c r="E114" s="86"/>
      <c r="F114" s="19" t="s">
        <v>52</v>
      </c>
      <c r="G114" s="104" t="s">
        <v>53</v>
      </c>
      <c r="H114" s="105" t="s">
        <v>54</v>
      </c>
      <c r="I114" s="21"/>
      <c r="J114" s="20"/>
      <c r="K114" s="20"/>
      <c r="L114" s="29" t="e">
        <f>SUM(L110:L111)*H114</f>
        <v>#VALUE!</v>
      </c>
    </row>
    <row r="115" spans="3:12" s="2" customFormat="1" ht="17.100000000000001" customHeight="1">
      <c r="C115" s="100">
        <v>4</v>
      </c>
      <c r="D115" s="103"/>
      <c r="E115" s="86"/>
      <c r="F115" s="19" t="s">
        <v>55</v>
      </c>
      <c r="G115" s="104" t="s">
        <v>53</v>
      </c>
      <c r="H115" s="105" t="s">
        <v>56</v>
      </c>
      <c r="I115" s="21"/>
      <c r="J115" s="20"/>
      <c r="K115" s="20"/>
      <c r="L115" s="29" t="e">
        <f>SUM(L110:L111)*H115</f>
        <v>#VALUE!</v>
      </c>
    </row>
    <row r="116" spans="3:12" s="2" customFormat="1" ht="17.100000000000001" customHeight="1">
      <c r="C116" s="106" t="s">
        <v>107</v>
      </c>
      <c r="D116" s="103"/>
      <c r="E116" s="107"/>
      <c r="F116" s="108"/>
      <c r="G116" s="108"/>
      <c r="H116" s="108"/>
      <c r="I116" s="108"/>
      <c r="J116" s="108"/>
      <c r="K116" s="108"/>
      <c r="L116" s="109" t="e">
        <f>SUM(I110:L115)</f>
        <v>#VALUE!</v>
      </c>
    </row>
    <row r="117" spans="3:12" ht="17.100000000000001" customHeight="1">
      <c r="C117" s="101"/>
      <c r="D117" s="102"/>
      <c r="E117" s="30"/>
      <c r="F117" s="22" t="s">
        <v>57</v>
      </c>
      <c r="G117" s="23" t="s">
        <v>58</v>
      </c>
      <c r="H117" s="24" t="s">
        <v>2</v>
      </c>
      <c r="I117" s="25" t="s">
        <v>59</v>
      </c>
      <c r="J117" s="26" t="s">
        <v>60</v>
      </c>
      <c r="K117" s="30"/>
      <c r="L117" s="31" t="e">
        <f>(3600/G118*I117)/1000</f>
        <v>#VALUE!</v>
      </c>
    </row>
    <row r="118" spans="3:12" ht="17.100000000000001" customHeight="1">
      <c r="C118" s="101"/>
      <c r="D118" s="102"/>
      <c r="E118" s="30"/>
      <c r="F118" s="22" t="s">
        <v>61</v>
      </c>
      <c r="G118" s="23" t="s">
        <v>62</v>
      </c>
      <c r="H118" s="24" t="s">
        <v>63</v>
      </c>
      <c r="I118" s="23" t="s">
        <v>64</v>
      </c>
      <c r="J118" s="26" t="s">
        <v>65</v>
      </c>
      <c r="K118" s="30"/>
      <c r="L118" s="31" t="e">
        <f>L117*22</f>
        <v>#VALUE!</v>
      </c>
    </row>
    <row r="119" spans="3:12" ht="30" customHeight="1">
      <c r="C119" s="101"/>
      <c r="D119" s="102"/>
      <c r="E119" s="30"/>
      <c r="F119" s="22" t="s">
        <v>3</v>
      </c>
      <c r="G119" s="23" t="s">
        <v>66</v>
      </c>
      <c r="H119" s="24" t="s">
        <v>67</v>
      </c>
      <c r="I119" s="23" t="e">
        <f>I118/52</f>
        <v>#VALUE!</v>
      </c>
      <c r="J119" s="26" t="s">
        <v>68</v>
      </c>
      <c r="K119" s="30"/>
      <c r="L119" s="32" t="e">
        <f>L118*5</f>
        <v>#VALUE!</v>
      </c>
    </row>
    <row r="120" spans="3:12" ht="30" customHeight="1">
      <c r="C120" s="101"/>
      <c r="D120" s="102"/>
      <c r="E120" s="30"/>
      <c r="F120" s="22" t="s">
        <v>4</v>
      </c>
      <c r="G120" s="27" t="s">
        <v>69</v>
      </c>
      <c r="H120" s="24" t="s">
        <v>5</v>
      </c>
      <c r="I120" s="110" t="s">
        <v>70</v>
      </c>
      <c r="J120" s="26" t="s">
        <v>71</v>
      </c>
      <c r="K120" s="30"/>
      <c r="L120" s="32" t="e">
        <f>L118*22</f>
        <v>#VALUE!</v>
      </c>
    </row>
    <row r="121" spans="3:12" ht="30" customHeight="1">
      <c r="C121" s="26"/>
      <c r="D121" s="102"/>
      <c r="E121" s="30"/>
      <c r="F121" s="22" t="s">
        <v>6</v>
      </c>
      <c r="G121" s="27" t="s">
        <v>72</v>
      </c>
      <c r="H121" s="20" t="s">
        <v>7</v>
      </c>
      <c r="I121" s="20"/>
      <c r="J121" s="20"/>
      <c r="K121" s="20"/>
      <c r="L121" s="27" t="s">
        <v>73</v>
      </c>
    </row>
    <row r="122" spans="3:12" ht="22.5" customHeight="1">
      <c r="C122" s="52" t="s">
        <v>74</v>
      </c>
      <c r="E122" s="90"/>
      <c r="F122" s="53"/>
      <c r="G122" s="53"/>
      <c r="H122" s="53"/>
      <c r="I122" s="53"/>
      <c r="J122" s="53"/>
      <c r="K122" s="53"/>
      <c r="L122" s="54"/>
    </row>
    <row r="123" spans="3:12" ht="20.100000000000001" customHeight="1">
      <c r="C123" s="55" t="s">
        <v>75</v>
      </c>
      <c r="E123" s="56"/>
      <c r="F123" s="56"/>
      <c r="G123" s="56"/>
      <c r="H123" s="56"/>
      <c r="I123" s="56"/>
      <c r="J123" s="56"/>
      <c r="K123" s="56"/>
      <c r="L123" s="57"/>
    </row>
    <row r="124" spans="3:12" ht="20.100000000000001" customHeight="1">
      <c r="C124" s="55" t="s">
        <v>76</v>
      </c>
      <c r="E124" s="56"/>
      <c r="F124" s="56"/>
      <c r="G124" s="56"/>
      <c r="H124" s="56"/>
      <c r="I124" s="56"/>
      <c r="J124" s="56"/>
      <c r="K124" s="56"/>
      <c r="L124" s="57"/>
    </row>
    <row r="125" spans="3:12" ht="20.100000000000001" customHeight="1">
      <c r="C125" s="55" t="s">
        <v>77</v>
      </c>
      <c r="E125" s="56"/>
      <c r="F125" s="56"/>
      <c r="G125" s="56"/>
      <c r="H125" s="56"/>
      <c r="I125" s="56"/>
      <c r="J125" s="56"/>
      <c r="K125" s="56"/>
      <c r="L125" s="57"/>
    </row>
    <row r="126" spans="3:12" ht="20.100000000000001" customHeight="1">
      <c r="C126" s="55" t="s">
        <v>78</v>
      </c>
      <c r="E126" s="56"/>
      <c r="F126" s="56"/>
      <c r="G126" s="56"/>
      <c r="H126" s="56"/>
      <c r="I126" s="56"/>
      <c r="J126" s="56"/>
      <c r="K126" s="56"/>
      <c r="L126" s="57"/>
    </row>
    <row r="127" spans="3:12" ht="20.100000000000001" customHeight="1">
      <c r="C127" s="55" t="s">
        <v>79</v>
      </c>
      <c r="E127" s="56"/>
      <c r="F127" s="56"/>
      <c r="G127" s="56"/>
      <c r="H127" s="56"/>
      <c r="I127" s="56"/>
      <c r="J127" s="56"/>
      <c r="K127" s="56"/>
      <c r="L127" s="57"/>
    </row>
    <row r="128" spans="3:12" ht="20.100000000000001" customHeight="1" thickBot="1">
      <c r="C128" s="58"/>
      <c r="E128" s="91"/>
      <c r="F128" s="59"/>
      <c r="G128" s="59"/>
      <c r="H128" s="60"/>
      <c r="I128" s="61" t="s">
        <v>80</v>
      </c>
      <c r="J128" s="61"/>
      <c r="K128" s="61"/>
      <c r="L128" s="62"/>
    </row>
    <row r="129" spans="3:12" ht="30" customHeight="1">
      <c r="C129" s="28"/>
      <c r="E129" s="28"/>
      <c r="F129" s="28"/>
      <c r="G129" s="28"/>
      <c r="H129" s="28"/>
      <c r="I129" s="28"/>
      <c r="J129" s="28"/>
      <c r="K129" s="28"/>
      <c r="L129" s="28"/>
    </row>
    <row r="130" spans="3:12" ht="30" customHeight="1">
      <c r="F130" s="2"/>
    </row>
    <row r="131" spans="3:12" ht="30" customHeight="1">
      <c r="C131" s="2"/>
      <c r="E131" s="2"/>
    </row>
  </sheetData>
  <protectedRanges>
    <protectedRange password="CCBC" sqref="C23 E23" name="Range1"/>
    <protectedRange password="CCBC" sqref="F23" name="Range1_1"/>
  </protectedRanges>
  <dataValidations count="1">
    <dataValidation type="list" allowBlank="1" showInputMessage="1" showErrorMessage="1" sqref="D1:D1048576" xr:uid="{63F30D4F-40E1-49C1-A0D7-CFACF27AF3B6}">
      <formula1>$D$18:$D$19</formula1>
    </dataValidation>
  </dataValidations>
  <hyperlinks>
    <hyperlink ref="A18" r:id="rId1" tooltip="http://www.inmindcomputing.com/application/products/products-implementation.owl#EMCSMechanicalAutomationPart//" xr:uid="{AB6B34C3-32AA-4C93-9111-6542C8E0CA44}"/>
    <hyperlink ref="G18" r:id="rId2" tooltip="http://www.inmindcomputing.com/application/products/products-schema.owl#emcsAutomationPartFunDescpt//" xr:uid="{79A2D4A4-427A-4656-B6F4-FF9426F59F81}"/>
    <hyperlink ref="J18" r:id="rId3" tooltip="http://www.inmindcomputing.com/application/products/products-schema.owl#emcsAutomationPartPrice//" xr:uid="{12D9B2E8-67A0-4A5C-8F1C-E0AB13043383}"/>
    <hyperlink ref="K18" r:id="rId4" tooltip="http://www.inmindcomputing.com/application/products/products-schema.owl#emcsAutomationPartQty//" xr:uid="{8EEAF25F-6B0C-4A07-AD39-C34E8CEAEF2F}"/>
    <hyperlink ref="G19" r:id="rId5" tooltip="http://www.inmindcomputing.com/application/products/products-schema.owl#emcsAutomationPartFunDescpt//" xr:uid="{7F991D79-B052-45AC-BEBE-D9D85AD3BBFB}"/>
    <hyperlink ref="J19" r:id="rId6" tooltip="http://www.inmindcomputing.com/application/products/products-schema.owl#emcsAutomationPartPrice//" xr:uid="{236B332B-0E2F-4FFF-AE3C-1C1B849B85A6}"/>
    <hyperlink ref="K19" r:id="rId7" tooltip="http://www.inmindcomputing.com/application/products/products-schema.owl#emcsAutomationPartQty//" xr:uid="{9352702B-D775-4DB3-A8D9-953136AA9C22}"/>
    <hyperlink ref="A19" r:id="rId8" tooltip="http://www.inmindcomputing.com/application/products/products-implementation.owl#EMCSElectricalAutomationPart//" xr:uid="{85B93C7F-97DD-40C4-B0C5-AE807F93651F}"/>
    <hyperlink ref="F18" r:id="rId9" location="emcsAutomationPartStation//" xr:uid="{DC95F2FA-3DC5-473A-90D3-F1A16CAEAFC0}"/>
    <hyperlink ref="E18" r:id="rId10" location="businessTypeShortText//" display="http://www.inmindcomputing.com/platform/platform-schema.owl#businessTypeShortText//" xr:uid="{FC3A5FFE-B320-4B76-88C4-EDDA7BB084A6}"/>
    <hyperlink ref="E19" r:id="rId11" location="businessTypeShortText//" display="http://www.inmindcomputing.com/platform/platform-schema.owl#businessTypeShortText//" xr:uid="{EB39E545-5F12-4181-9DEB-04C27EE44A85}"/>
    <hyperlink ref="A17" r:id="rId12" location="EMCSAutomation//" xr:uid="{F2E1AA5A-A08B-49DC-8F74-A4096E6389D6}"/>
    <hyperlink ref="E17" r:id="rId13" location="businessTypeShortText//" display="http://www.inmindcomputing.com/platform/platform-schema.owl#businessTypeShortText//" xr:uid="{D7370005-653B-4FCD-8C19-FC249F4E655D}"/>
    <hyperlink ref="F19" r:id="rId14" location="emcsAutomationPartStation//" xr:uid="{D594BF07-41CD-4D5F-82DA-548A5704D92F}"/>
  </hyperlinks>
  <pageMargins left="0.75" right="0.75" top="1" bottom="1" header="0.51180555555555596" footer="0.51180555555555596"/>
  <pageSetup orientation="portrait" horizontalDpi="300" verticalDpi="300" r:id="rId15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2015-01-16T04:02:00Z</dcterms:created>
  <dcterms:modified xsi:type="dcterms:W3CDTF">2018-04-03T09:02:43Z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