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australia\In Mind Computing OEM\"/>
    </mc:Choice>
  </mc:AlternateContent>
  <bookViews>
    <workbookView xWindow="0" yWindow="0" windowWidth="23940" windowHeight="10365" activeTab="1"/>
  </bookViews>
  <sheets>
    <sheet name="Account  Contact" sheetId="1" r:id="rId1"/>
    <sheet name="Quote" sheetId="2" r:id="rId2"/>
    <sheet name="Parts" sheetId="3" r:id="rId3"/>
    <sheet name="_Mappings" sheetId="5" r:id="rId4"/>
    <sheet name="_Settings" sheetId="4" r:id="rId5"/>
    <sheet name="_NameSpaces" sheetId="10" r:id="rId6"/>
  </sheets>
  <definedNames>
    <definedName name="_xlnm._FilterDatabase" localSheetId="0" hidden="1">'Account  Contact'!$A$7:$M$163</definedName>
    <definedName name="_xlnm._FilterDatabase" localSheetId="2" hidden="1">Parts!$A$7:$U$157</definedName>
    <definedName name="_xlnm._FilterDatabase" localSheetId="1" hidden="1">Quote!$A$7:$Q$157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33" i="3"/>
  <c r="E33" i="3" s="1"/>
  <c r="C34" i="3"/>
  <c r="E34" i="3" s="1"/>
  <c r="C35" i="3"/>
  <c r="E35" i="3" s="1"/>
  <c r="C36" i="3"/>
  <c r="E36" i="3" s="1"/>
  <c r="C37" i="3"/>
  <c r="E37" i="3" s="1"/>
  <c r="C38" i="3"/>
  <c r="E38" i="3" s="1"/>
  <c r="C39" i="3"/>
  <c r="E39" i="3" s="1"/>
  <c r="C40" i="3"/>
  <c r="E40" i="3" s="1"/>
  <c r="C41" i="3"/>
  <c r="E41" i="3" s="1"/>
  <c r="C42" i="3"/>
  <c r="E42" i="3" s="1"/>
  <c r="C43" i="3"/>
  <c r="E43" i="3" s="1"/>
  <c r="C44" i="3"/>
  <c r="E44" i="3" s="1"/>
  <c r="C45" i="3"/>
  <c r="E45" i="3" s="1"/>
  <c r="C46" i="3"/>
  <c r="E46" i="3" s="1"/>
  <c r="C47" i="3"/>
  <c r="E47" i="3" s="1"/>
  <c r="C48" i="3"/>
  <c r="E48" i="3" s="1"/>
  <c r="C49" i="3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E57" i="3" s="1"/>
  <c r="C58" i="3"/>
  <c r="E58" i="3" s="1"/>
  <c r="C59" i="3"/>
  <c r="E59" i="3" s="1"/>
  <c r="C60" i="3"/>
  <c r="E60" i="3" s="1"/>
  <c r="C61" i="3"/>
  <c r="E61" i="3" s="1"/>
  <c r="C62" i="3"/>
  <c r="E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C70" i="3"/>
  <c r="E70" i="3" s="1"/>
  <c r="C71" i="3"/>
  <c r="E71" i="3" s="1"/>
  <c r="C72" i="3"/>
  <c r="E72" i="3" s="1"/>
  <c r="C73" i="3"/>
  <c r="E73" i="3" s="1"/>
  <c r="C74" i="3"/>
  <c r="E74" i="3" s="1"/>
  <c r="C75" i="3"/>
  <c r="E75" i="3" s="1"/>
  <c r="C76" i="3"/>
  <c r="E76" i="3" s="1"/>
  <c r="C77" i="3"/>
  <c r="E77" i="3" s="1"/>
  <c r="C78" i="3"/>
  <c r="E78" i="3" s="1"/>
  <c r="C79" i="3"/>
  <c r="E79" i="3" s="1"/>
  <c r="C80" i="3"/>
  <c r="E80" i="3" s="1"/>
  <c r="C81" i="3"/>
  <c r="E81" i="3" s="1"/>
  <c r="C82" i="3"/>
  <c r="E82" i="3" s="1"/>
  <c r="C83" i="3"/>
  <c r="E83" i="3" s="1"/>
  <c r="C84" i="3"/>
  <c r="E84" i="3" s="1"/>
  <c r="C85" i="3"/>
  <c r="E85" i="3" s="1"/>
  <c r="C86" i="3"/>
  <c r="E86" i="3" s="1"/>
  <c r="C87" i="3"/>
  <c r="E87" i="3" s="1"/>
  <c r="C88" i="3"/>
  <c r="E88" i="3" s="1"/>
  <c r="C89" i="3"/>
  <c r="E89" i="3" s="1"/>
  <c r="C90" i="3"/>
  <c r="E90" i="3" s="1"/>
  <c r="C91" i="3"/>
  <c r="E91" i="3" s="1"/>
  <c r="C92" i="3"/>
  <c r="E92" i="3" s="1"/>
  <c r="C93" i="3"/>
  <c r="E93" i="3" s="1"/>
  <c r="C94" i="3"/>
  <c r="E94" i="3" s="1"/>
  <c r="C95" i="3"/>
  <c r="E95" i="3" s="1"/>
  <c r="C96" i="3"/>
  <c r="E96" i="3" s="1"/>
  <c r="C97" i="3"/>
  <c r="E97" i="3" s="1"/>
  <c r="C98" i="3"/>
  <c r="E98" i="3" s="1"/>
  <c r="C99" i="3"/>
  <c r="E99" i="3" s="1"/>
  <c r="C100" i="3"/>
  <c r="E100" i="3" s="1"/>
  <c r="C101" i="3"/>
  <c r="E101" i="3" s="1"/>
  <c r="C102" i="3"/>
  <c r="E102" i="3" s="1"/>
  <c r="C103" i="3"/>
  <c r="E103" i="3" s="1"/>
  <c r="C104" i="3"/>
  <c r="E104" i="3" s="1"/>
  <c r="C105" i="3"/>
  <c r="E105" i="3" s="1"/>
  <c r="C106" i="3"/>
  <c r="E106" i="3" s="1"/>
  <c r="C107" i="3"/>
  <c r="E107" i="3" s="1"/>
  <c r="C108" i="3"/>
  <c r="E108" i="3" s="1"/>
  <c r="C109" i="3"/>
  <c r="E109" i="3" s="1"/>
  <c r="C110" i="3"/>
  <c r="E110" i="3" s="1"/>
  <c r="C111" i="3"/>
  <c r="E111" i="3" s="1"/>
  <c r="C112" i="3"/>
  <c r="E112" i="3" s="1"/>
  <c r="C113" i="3"/>
  <c r="E113" i="3" s="1"/>
  <c r="C114" i="3"/>
  <c r="E114" i="3" s="1"/>
  <c r="C115" i="3"/>
  <c r="E115" i="3" s="1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122" i="3"/>
  <c r="E122" i="3" s="1"/>
  <c r="C123" i="3"/>
  <c r="E123" i="3" s="1"/>
  <c r="C124" i="3"/>
  <c r="E124" i="3" s="1"/>
  <c r="C125" i="3"/>
  <c r="E125" i="3" s="1"/>
  <c r="C126" i="3"/>
  <c r="E126" i="3" s="1"/>
  <c r="C127" i="3"/>
  <c r="E127" i="3" s="1"/>
  <c r="C128" i="3"/>
  <c r="E128" i="3" s="1"/>
  <c r="C129" i="3"/>
  <c r="E129" i="3" s="1"/>
  <c r="C130" i="3"/>
  <c r="E130" i="3" s="1"/>
  <c r="C131" i="3"/>
  <c r="E131" i="3" s="1"/>
  <c r="C132" i="3"/>
  <c r="E132" i="3" s="1"/>
  <c r="C133" i="3"/>
  <c r="E133" i="3" s="1"/>
  <c r="C134" i="3"/>
  <c r="E134" i="3" s="1"/>
  <c r="C135" i="3"/>
  <c r="E135" i="3" s="1"/>
  <c r="C136" i="3"/>
  <c r="E136" i="3" s="1"/>
  <c r="C137" i="3"/>
  <c r="E137" i="3" s="1"/>
  <c r="C138" i="3"/>
  <c r="E138" i="3" s="1"/>
  <c r="C139" i="3"/>
  <c r="E139" i="3" s="1"/>
  <c r="C140" i="3"/>
  <c r="E140" i="3" s="1"/>
  <c r="C141" i="3"/>
  <c r="E141" i="3" s="1"/>
  <c r="C142" i="3"/>
  <c r="E142" i="3" s="1"/>
  <c r="C143" i="3"/>
  <c r="E143" i="3" s="1"/>
  <c r="C144" i="3"/>
  <c r="E144" i="3" s="1"/>
  <c r="C145" i="3"/>
  <c r="E145" i="3" s="1"/>
  <c r="C146" i="3"/>
  <c r="E146" i="3" s="1"/>
  <c r="C147" i="3"/>
  <c r="E147" i="3" s="1"/>
  <c r="C148" i="3"/>
  <c r="E148" i="3" s="1"/>
  <c r="C149" i="3"/>
  <c r="E149" i="3" s="1"/>
  <c r="C150" i="3"/>
  <c r="E150" i="3" s="1"/>
  <c r="C151" i="3"/>
  <c r="E151" i="3" s="1"/>
  <c r="C152" i="3"/>
  <c r="E152" i="3" s="1"/>
  <c r="C153" i="3"/>
  <c r="E153" i="3" s="1"/>
  <c r="C154" i="3"/>
  <c r="E154" i="3" s="1"/>
  <c r="C155" i="3"/>
  <c r="E155" i="3" s="1"/>
  <c r="C156" i="3"/>
  <c r="E156" i="3" s="1"/>
  <c r="C157" i="3"/>
  <c r="E157" i="3" s="1"/>
  <c r="C8" i="3"/>
  <c r="E8" i="3" s="1"/>
  <c r="C32" i="5"/>
  <c r="C33" i="5"/>
  <c r="C34" i="5"/>
  <c r="C35" i="5"/>
  <c r="C26" i="5" l="1"/>
  <c r="C25" i="5"/>
  <c r="C24" i="5"/>
  <c r="C31" i="5"/>
  <c r="C30" i="5"/>
  <c r="C28" i="5"/>
  <c r="C29" i="5"/>
  <c r="C2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" i="5"/>
  <c r="J110" i="3" l="1"/>
  <c r="J45" i="3"/>
  <c r="J44" i="3"/>
  <c r="J43" i="3"/>
  <c r="J42" i="3"/>
  <c r="J29" i="3"/>
</calcChain>
</file>

<file path=xl/sharedStrings.xml><?xml version="1.0" encoding="utf-8"?>
<sst xmlns="http://schemas.openxmlformats.org/spreadsheetml/2006/main" count="4882" uniqueCount="666">
  <si>
    <t>Account Name</t>
  </si>
  <si>
    <t>Industry</t>
  </si>
  <si>
    <t>Street</t>
  </si>
  <si>
    <t>City</t>
  </si>
  <si>
    <t>Country</t>
  </si>
  <si>
    <t>Payment Terms</t>
  </si>
  <si>
    <t>x</t>
  </si>
  <si>
    <t>Phone</t>
  </si>
  <si>
    <t>Email</t>
  </si>
  <si>
    <t>ERP Account Id</t>
  </si>
  <si>
    <t>Contact First Name</t>
  </si>
  <si>
    <t>Contact Last Name</t>
  </si>
  <si>
    <t>Project Name</t>
  </si>
  <si>
    <t xml:space="preserve">Quote Type </t>
  </si>
  <si>
    <t>RFQ</t>
  </si>
  <si>
    <t>Currency</t>
  </si>
  <si>
    <t>Date of Expiry</t>
  </si>
  <si>
    <t>Effective Date</t>
  </si>
  <si>
    <t>Date of Creation</t>
  </si>
  <si>
    <t>Closed Date</t>
  </si>
  <si>
    <t>Start of Production</t>
  </si>
  <si>
    <t>MOQ</t>
  </si>
  <si>
    <t>Plant</t>
  </si>
  <si>
    <t>Status</t>
  </si>
  <si>
    <t>SEC ID</t>
  </si>
  <si>
    <t>Partname</t>
  </si>
  <si>
    <t>Product Type</t>
  </si>
  <si>
    <t>Assembly</t>
  </si>
  <si>
    <t>Stamp Part</t>
  </si>
  <si>
    <t>Selling Price</t>
  </si>
  <si>
    <t>Estimated Cost</t>
  </si>
  <si>
    <t>Material Cost</t>
  </si>
  <si>
    <t>Labour Cost</t>
  </si>
  <si>
    <t>MSU Cost</t>
  </si>
  <si>
    <t>Product Life Span (Months)</t>
  </si>
  <si>
    <t>Project Status</t>
  </si>
  <si>
    <t xml:space="preserve">Creator Email </t>
  </si>
  <si>
    <t>Mterial ERP Id</t>
  </si>
  <si>
    <t>Creator Email</t>
  </si>
  <si>
    <t>N030-Within 30 days Due net</t>
  </si>
  <si>
    <t>Consumer Electronics</t>
  </si>
  <si>
    <t>MINAMI-KU 338 KUZETONOSHIRO-CHO</t>
  </si>
  <si>
    <t>KYOTO</t>
  </si>
  <si>
    <t>JAPAN</t>
  </si>
  <si>
    <t>075-935-6666</t>
  </si>
  <si>
    <t>-</t>
  </si>
  <si>
    <t>1, Route Du Dr A. Schweitzer</t>
  </si>
  <si>
    <t>ILLKIRCH</t>
  </si>
  <si>
    <t>N060-Within 60 days Due net</t>
  </si>
  <si>
    <t>dispute-ale.essc@bpo.alcatel-lucent.com</t>
  </si>
  <si>
    <t>00 33/390 676 60</t>
  </si>
  <si>
    <t>501 ANG MO KIO IND. PARK 1</t>
  </si>
  <si>
    <t>SINGAPORE</t>
  </si>
  <si>
    <t>CES Account ID</t>
  </si>
  <si>
    <t>CUST100894</t>
  </si>
  <si>
    <t>CUST100707</t>
  </si>
  <si>
    <t>CUST100739</t>
  </si>
  <si>
    <t>CUST100649</t>
  </si>
  <si>
    <t>CUST100995</t>
  </si>
  <si>
    <t>CUST100904</t>
  </si>
  <si>
    <t>CUST100893</t>
  </si>
  <si>
    <t>CUST100969</t>
  </si>
  <si>
    <t>CUST100154</t>
  </si>
  <si>
    <t>CUST100172</t>
  </si>
  <si>
    <t>CUST100189</t>
  </si>
  <si>
    <t>CUST100164</t>
  </si>
  <si>
    <t>CUST100166</t>
  </si>
  <si>
    <t>CUST100161</t>
  </si>
  <si>
    <t>CUST100955</t>
  </si>
  <si>
    <t>CUST100193</t>
  </si>
  <si>
    <t>CUST100188</t>
  </si>
  <si>
    <t>CUST100187</t>
  </si>
  <si>
    <t>CUST100749</t>
  </si>
  <si>
    <t>CUST100185</t>
  </si>
  <si>
    <t>CUST100839</t>
  </si>
  <si>
    <t>CUST100874</t>
  </si>
  <si>
    <t>CUST100908</t>
  </si>
  <si>
    <t>CUST100742</t>
  </si>
  <si>
    <t>CUST101098</t>
  </si>
  <si>
    <t>CUST100863</t>
  </si>
  <si>
    <t>CUST100744</t>
  </si>
  <si>
    <t>CUST100898</t>
  </si>
  <si>
    <t>CUST101113</t>
  </si>
  <si>
    <t>CUST100903</t>
  </si>
  <si>
    <t>CUST100159</t>
  </si>
  <si>
    <t>CUST100938</t>
  </si>
  <si>
    <t>CUST100591</t>
  </si>
  <si>
    <t>CUST100156</t>
  </si>
  <si>
    <t>CUST100847</t>
  </si>
  <si>
    <t>CUST100901</t>
  </si>
  <si>
    <t>CUST101118</t>
  </si>
  <si>
    <t>CUST100163</t>
  </si>
  <si>
    <t>CUST100575</t>
  </si>
  <si>
    <t>CUST100997</t>
  </si>
  <si>
    <t>CUST100714</t>
  </si>
  <si>
    <t>CUST100875</t>
  </si>
  <si>
    <t>CUST100167</t>
  </si>
  <si>
    <t>CUST100635</t>
  </si>
  <si>
    <t>CUST100165</t>
  </si>
  <si>
    <t>CUST100716</t>
  </si>
  <si>
    <t>CUST100178</t>
  </si>
  <si>
    <t>CUST100880</t>
  </si>
  <si>
    <t>CUST100897</t>
  </si>
  <si>
    <t>CUST100837</t>
  </si>
  <si>
    <t>CUST100970</t>
  </si>
  <si>
    <t>CUST101097</t>
  </si>
  <si>
    <t>CUST101116</t>
  </si>
  <si>
    <t>CUST100198</t>
  </si>
  <si>
    <t>CUST100858</t>
  </si>
  <si>
    <t>CUST100855</t>
  </si>
  <si>
    <t>CUST100892</t>
  </si>
  <si>
    <t>CUST100389</t>
  </si>
  <si>
    <t>CUST100155</t>
  </si>
  <si>
    <t>CUST101117</t>
  </si>
  <si>
    <t>CUST100994</t>
  </si>
  <si>
    <t>CUST100158</t>
  </si>
  <si>
    <t>CUST100168</t>
  </si>
  <si>
    <t>CUST100866</t>
  </si>
  <si>
    <t>CUST100896</t>
  </si>
  <si>
    <t>CUST100170</t>
  </si>
  <si>
    <t>CUST100171</t>
  </si>
  <si>
    <t>CUST101111</t>
  </si>
  <si>
    <t>CUST100868</t>
  </si>
  <si>
    <t>CUST100173</t>
  </si>
  <si>
    <t>CUST100153</t>
  </si>
  <si>
    <t>CUST100713</t>
  </si>
  <si>
    <t>CUST100639</t>
  </si>
  <si>
    <t>CUST100175</t>
  </si>
  <si>
    <t>CUST100929</t>
  </si>
  <si>
    <t>CUST100642</t>
  </si>
  <si>
    <t>CUST100873</t>
  </si>
  <si>
    <t>CUST100877</t>
  </si>
  <si>
    <t>CUST100157</t>
  </si>
  <si>
    <t>CUST101099</t>
  </si>
  <si>
    <t>CUST100878</t>
  </si>
  <si>
    <t>CUST100560</t>
  </si>
  <si>
    <t>CUST100757</t>
  </si>
  <si>
    <t>CUST100905</t>
  </si>
  <si>
    <t>CUST101110</t>
  </si>
  <si>
    <t>CUST100902</t>
  </si>
  <si>
    <t>CUST100859</t>
  </si>
  <si>
    <t>CUST100696</t>
  </si>
  <si>
    <t>CUST100395</t>
  </si>
  <si>
    <t>CUST100942</t>
  </si>
  <si>
    <t>CUST100697</t>
  </si>
  <si>
    <t>CUST100589</t>
  </si>
  <si>
    <t>CUST100186</t>
  </si>
  <si>
    <t>CUST100928</t>
  </si>
  <si>
    <t>CUST100734</t>
  </si>
  <si>
    <t>CUST100655</t>
  </si>
  <si>
    <t>CUST100736</t>
  </si>
  <si>
    <t>CUST100599</t>
  </si>
  <si>
    <t>CUST100933</t>
  </si>
  <si>
    <t>CUST100174</t>
  </si>
  <si>
    <t>CUST100733</t>
  </si>
  <si>
    <t>CUST100646</t>
  </si>
  <si>
    <t>CUST100853</t>
  </si>
  <si>
    <t>CUST100152</t>
  </si>
  <si>
    <t>CUST100183</t>
  </si>
  <si>
    <t>CUST100584</t>
  </si>
  <si>
    <t>CUST100849</t>
  </si>
  <si>
    <t>CUST100641</t>
  </si>
  <si>
    <t>CUST100169</t>
  </si>
  <si>
    <t>CUST100598</t>
  </si>
  <si>
    <t>CUST100993</t>
  </si>
  <si>
    <t>CUST100996</t>
  </si>
  <si>
    <t>CUST100895</t>
  </si>
  <si>
    <t>CUST100968</t>
  </si>
  <si>
    <t>CUST100700</t>
  </si>
  <si>
    <t>CUST100992</t>
  </si>
  <si>
    <t>CUST100694</t>
  </si>
  <si>
    <t>CUST100179</t>
  </si>
  <si>
    <t>CUST100747</t>
  </si>
  <si>
    <t>CUST100935</t>
  </si>
  <si>
    <t>CUST100953</t>
  </si>
  <si>
    <t>CUST100754</t>
  </si>
  <si>
    <t>CUST100177</t>
  </si>
  <si>
    <t>CUST100184</t>
  </si>
  <si>
    <t>CUST100581</t>
  </si>
  <si>
    <t>CUST100634</t>
  </si>
  <si>
    <t>CUST100652</t>
  </si>
  <si>
    <t>CUST100182</t>
  </si>
  <si>
    <t>CUST100879</t>
  </si>
  <si>
    <t>CUST100943</t>
  </si>
  <si>
    <t>CUST100162</t>
  </si>
  <si>
    <t>CUST100220</t>
  </si>
  <si>
    <t>CUST100151</t>
  </si>
  <si>
    <t>CUST100180</t>
  </si>
  <si>
    <t>CUST100391</t>
  </si>
  <si>
    <t>CUST100937</t>
  </si>
  <si>
    <t>CUST100579</t>
  </si>
  <si>
    <t>CUST100176</t>
  </si>
  <si>
    <t>CUST100753</t>
  </si>
  <si>
    <t>CUST100181</t>
  </si>
  <si>
    <t>CUST101108</t>
  </si>
  <si>
    <t>CUST101112</t>
  </si>
  <si>
    <t>CUST101109</t>
  </si>
  <si>
    <t>CUST100954</t>
  </si>
  <si>
    <t>CUST100927</t>
  </si>
  <si>
    <t>CUST100865</t>
  </si>
  <si>
    <t>CUST100385</t>
  </si>
  <si>
    <t>CUST100900</t>
  </si>
  <si>
    <t>CUST100761</t>
  </si>
  <si>
    <t>CUST100852</t>
  </si>
  <si>
    <t>CUST100160</t>
  </si>
  <si>
    <t>CUST100872</t>
  </si>
  <si>
    <t>CUST100704</t>
  </si>
  <si>
    <t>CUST100934</t>
  </si>
  <si>
    <t>AUTOMOTIVE</t>
  </si>
  <si>
    <t>O.O Box 14-348</t>
  </si>
  <si>
    <t>Auckland</t>
  </si>
  <si>
    <t>New Zealand</t>
  </si>
  <si>
    <t>64-9-5740100</t>
  </si>
  <si>
    <t>accounts.payable@fphcare.co.nz</t>
  </si>
  <si>
    <t>INDUSTRIAL DEVICES</t>
  </si>
  <si>
    <t>7TH FLOOR, CAMPUS II NO.143, C/O RMZ MILLENNIA BUSINESS PARK, DR. MGR ROAD, KANDANCHAVADI,</t>
  </si>
  <si>
    <t>CHENNAI,</t>
  </si>
  <si>
    <t>India</t>
  </si>
  <si>
    <t>65 68769420</t>
  </si>
  <si>
    <t>CUSTXXXX1</t>
  </si>
  <si>
    <t>HPN</t>
  </si>
  <si>
    <t>CUSTXXXX2</t>
  </si>
  <si>
    <t>Champion Precision</t>
  </si>
  <si>
    <t>NETWORK DEVICES</t>
  </si>
  <si>
    <t>Others</t>
  </si>
  <si>
    <t>Network &amp; Enterprise Servers</t>
  </si>
  <si>
    <t>Telecommunications</t>
  </si>
  <si>
    <t>Life Sciences &amp; Medical</t>
  </si>
  <si>
    <t>Mass Storage Devices</t>
  </si>
  <si>
    <t>Industrial Products</t>
  </si>
  <si>
    <t>Imaging &amp; Printing</t>
  </si>
  <si>
    <t>30 Marsiling Industrial Estate</t>
  </si>
  <si>
    <t>Singapore</t>
  </si>
  <si>
    <t>BLK 3015A UBI ROAD 1 #04-01 KAMPONG UBI INDUSTRIAL ESTATE Singapore 408705</t>
  </si>
  <si>
    <t>28 MARSILING LANE SINGAPORE 739152</t>
  </si>
  <si>
    <t>65-7329898</t>
  </si>
  <si>
    <t>600 Tian Lin Road</t>
  </si>
  <si>
    <t>Shanghai</t>
  </si>
  <si>
    <t>China</t>
  </si>
  <si>
    <t>France</t>
  </si>
  <si>
    <t>zp_Yuan@jabil.com</t>
  </si>
  <si>
    <t>10500 9th Dr. Martin Luther King Jr. Street North St. Petersburg, FL 33716</t>
  </si>
  <si>
    <t>FL</t>
  </si>
  <si>
    <t>US</t>
  </si>
  <si>
    <t>1 727 803-3826</t>
  </si>
  <si>
    <t>604-8105887</t>
  </si>
  <si>
    <t>No 73-C, Lintang Bayan Lepas Taman Perindustrian Bayan Lepas</t>
  </si>
  <si>
    <t>Penang</t>
  </si>
  <si>
    <t>Malaysia</t>
  </si>
  <si>
    <t>PLOT 12147, PHASE 4, LINTANG BAYAN LEPAS</t>
  </si>
  <si>
    <t>65-6882-4682</t>
  </si>
  <si>
    <t>Sioweng_Low@Jabil.com</t>
  </si>
  <si>
    <t>N045-Within 45 days Due net</t>
  </si>
  <si>
    <t>NO.1 BUKIT BATOK STREET 22 SINGAPORE 659592</t>
  </si>
  <si>
    <t>6896-3773</t>
  </si>
  <si>
    <t>620A Lorong 1 Toa Payoh</t>
  </si>
  <si>
    <t>2 KALLANG SECTOR SINGAPORE 349277</t>
  </si>
  <si>
    <t>253 ALEXANDRA ROAD #04-01 SINGAPORE 159936</t>
  </si>
  <si>
    <t>NO.1 TUAS LINK 4 Singapore 637898</t>
  </si>
  <si>
    <t>417 UNION PACIFIC BLVD</t>
  </si>
  <si>
    <t>Texas</t>
  </si>
  <si>
    <t>2, International Bussiness Park #01-24/25, Tower 2. The Strategy Singapore 609930</t>
  </si>
  <si>
    <t>386 Jalan Ahmad Ibrahim Singapore 629156</t>
  </si>
  <si>
    <t>47 AYER RAJAH CRESCENT #06-05 SINGAPORE 139947</t>
  </si>
  <si>
    <t>NO 8 KIM CHUAN DRIVE # 03-01</t>
  </si>
  <si>
    <t>KL</t>
  </si>
  <si>
    <t>Hanoi</t>
  </si>
  <si>
    <t>Vietnam</t>
  </si>
  <si>
    <t>Batam</t>
  </si>
  <si>
    <t>Indonesia</t>
  </si>
  <si>
    <t>Jakarta</t>
  </si>
  <si>
    <t>Bangkok</t>
  </si>
  <si>
    <t>Thailand</t>
  </si>
  <si>
    <t>batam</t>
  </si>
  <si>
    <t>USD</t>
  </si>
  <si>
    <t>WIN</t>
  </si>
  <si>
    <t>LOST</t>
  </si>
  <si>
    <t>PENDING</t>
  </si>
  <si>
    <t>CANCELLED</t>
  </si>
  <si>
    <t>ICE MAKER</t>
  </si>
  <si>
    <t>Tank Pan D1053721</t>
  </si>
  <si>
    <t>Lead-Frame</t>
  </si>
  <si>
    <t>NIRANA, Tank Pan D1116050</t>
  </si>
  <si>
    <t>Salt Alkaline 4222 010 11681</t>
  </si>
  <si>
    <t>Salt Alkaline 4222 010 11691</t>
  </si>
  <si>
    <t>Salt Alkaline 4222 010 11702</t>
  </si>
  <si>
    <t>Setup Box - Top Cover</t>
  </si>
  <si>
    <t>Setup Box - Bottom chassis</t>
  </si>
  <si>
    <t>Lava</t>
  </si>
  <si>
    <t>OPAL ATV GROUND - BAR S2-3</t>
  </si>
  <si>
    <t>OPAL ATV GROUND - BAR S-2A</t>
  </si>
  <si>
    <t>OPAL ATV GROUND - BAR S3</t>
  </si>
  <si>
    <t>OPAL ATV GROUND - BAR CONTROL</t>
  </si>
  <si>
    <t>OPAL ATV GROUND - PLATE S2-3</t>
  </si>
  <si>
    <t>OPAL ATV WIRING-HOLDER - TOP S2</t>
  </si>
  <si>
    <t>OPAL ATV WIRING-HOLDER - TOP S3</t>
  </si>
  <si>
    <t>OPAL ATV EMC-PLATE S2-3</t>
  </si>
  <si>
    <t>OPAL ATV GROUND-BAR S2B</t>
  </si>
  <si>
    <t>Opal ATV Wiring-Holder Top-2 S2</t>
  </si>
  <si>
    <t>Opal ATV Wiring-Holder Top-2 S3</t>
  </si>
  <si>
    <t>ZOOT</t>
  </si>
  <si>
    <t>Printer</t>
  </si>
  <si>
    <t>L+G Australia/E35C-RF_Shield Base</t>
  </si>
  <si>
    <t>L+G Australia/E35C-RF_Shield Cover</t>
  </si>
  <si>
    <t>OPAL ATV GROUND-BAR-1 S2B-S3</t>
  </si>
  <si>
    <t>OPAL ATV GROUND-BAR-4 SHIELD TOP</t>
  </si>
  <si>
    <t>SS Innov 1190 - Compliance Pin</t>
  </si>
  <si>
    <t>Poneo RCBO FE Blade - NHA7840102</t>
  </si>
  <si>
    <t>Cover Fuel Vapor - 28397987</t>
  </si>
  <si>
    <t>ECAP Holder DCM2.5</t>
  </si>
  <si>
    <t>Project A</t>
  </si>
  <si>
    <t>Active Contact 3025XAG</t>
  </si>
  <si>
    <t>Neutral Contact 3025XAG</t>
  </si>
  <si>
    <t>Earth Contact 3025XAG</t>
  </si>
  <si>
    <t>Contact Active S/A 3025XAG</t>
  </si>
  <si>
    <t>Neutral Contact Assy QUAD 10A 3015/4G</t>
  </si>
  <si>
    <t>CONTACT ASSY EARTH 3015/4G</t>
  </si>
  <si>
    <t>CONNECTOR ACTIVE 3015/4G</t>
  </si>
  <si>
    <t>B-EX6T1</t>
  </si>
  <si>
    <t>Bracket Mounting Racam HZG</t>
  </si>
  <si>
    <t>Chamber Base HC700</t>
  </si>
  <si>
    <t>Heater Plate HC700</t>
  </si>
  <si>
    <t>Metal Plate</t>
  </si>
  <si>
    <t>B-EX4 (B-EX6)</t>
  </si>
  <si>
    <t>TINMAN</t>
  </si>
  <si>
    <t>B-EX206</t>
  </si>
  <si>
    <t>Cover DK309788</t>
  </si>
  <si>
    <t>Wall Bracket Hanging MPower</t>
  </si>
  <si>
    <t>ATV12 Clip Power Module - CIPOS</t>
  </si>
  <si>
    <t>Salt EM</t>
  </si>
  <si>
    <t>Center Body</t>
  </si>
  <si>
    <t>PC Sunrise</t>
  </si>
  <si>
    <t>Metal Tube Project</t>
  </si>
  <si>
    <t>SLT (Sport Lottery Terminal)</t>
  </si>
  <si>
    <t>Airvo Heater Plate 642042204</t>
  </si>
  <si>
    <t>Shield IRCM 28534491</t>
  </si>
  <si>
    <t>Mobile Pole Stand Leg 12.5mm &amp; 17.0mm Hole</t>
  </si>
  <si>
    <t>W114244630111 COVER XCKMR</t>
  </si>
  <si>
    <t>S1A47676 - FIXED MAGNET RXM</t>
  </si>
  <si>
    <t>Chimera</t>
  </si>
  <si>
    <t>Endor - 00TSCC0330901</t>
  </si>
  <si>
    <t>Endor - 00TSCC0330902</t>
  </si>
  <si>
    <t>Endor - 00TSCC0330903</t>
  </si>
  <si>
    <t>Endor - 00TSEC0232701</t>
  </si>
  <si>
    <t>Endor - 00TSCC0331101</t>
  </si>
  <si>
    <t>Endor - 00TSCC0331102</t>
  </si>
  <si>
    <t>Endor - 00TSEC0229301</t>
  </si>
  <si>
    <t>Endor - 00TSEC0229401</t>
  </si>
  <si>
    <t>Endor - 00TSEC0230401</t>
  </si>
  <si>
    <t>Endor - 00TSEC0230801</t>
  </si>
  <si>
    <t>Endor - 00TSEC0230701</t>
  </si>
  <si>
    <t>Endor - 00TSEC0230601</t>
  </si>
  <si>
    <t>Endor - 00TSEC0230101</t>
  </si>
  <si>
    <t>Endor - 00TSEC0229901</t>
  </si>
  <si>
    <t>Endor - 00TSEC0230001</t>
  </si>
  <si>
    <t>Endor - 00TSEC0230301</t>
  </si>
  <si>
    <t>Endor - 00TSEC0230901</t>
  </si>
  <si>
    <t>Endor - 00TSEC0231801</t>
  </si>
  <si>
    <t xml:space="preserve"> Endor - 00TSEC0233001</t>
  </si>
  <si>
    <t xml:space="preserve"> Endor - 00TSEC0233101</t>
  </si>
  <si>
    <t xml:space="preserve"> Endor - 00TSEC0231601</t>
  </si>
  <si>
    <t xml:space="preserve"> Endor - 00TSEC0231701</t>
  </si>
  <si>
    <t>Bracket Mounting-Volvo CADS4 V316</t>
  </si>
  <si>
    <t>Assembly Bracket</t>
  </si>
  <si>
    <t>AAV65995 - R3_BASEPLATE_S4</t>
  </si>
  <si>
    <t>Opal NVE3237202</t>
  </si>
  <si>
    <t>GMM
%</t>
  </si>
  <si>
    <t>GMM
(USD)</t>
  </si>
  <si>
    <t>COPA 
%</t>
  </si>
  <si>
    <t>COPA
(USD)</t>
  </si>
  <si>
    <t>GM
%</t>
  </si>
  <si>
    <t>GM
(USD)</t>
  </si>
  <si>
    <t>Advanced Materials Technologies Pte Ltd</t>
  </si>
  <si>
    <t>AE Rubber</t>
  </si>
  <si>
    <t>Alcatel</t>
  </si>
  <si>
    <t>Alfanar Electrical Systems</t>
  </si>
  <si>
    <t>Alphana Technology Co, Ltd</t>
  </si>
  <si>
    <t>Amtek Plastic Batam</t>
  </si>
  <si>
    <t>Amtek Plastic Industries Pte Ltd</t>
  </si>
  <si>
    <t>Amtek Precision Engineering(Shanghai)</t>
  </si>
  <si>
    <t>AUSA (Dell)</t>
  </si>
  <si>
    <t>AUSA (Eaton)</t>
  </si>
  <si>
    <t>AUSA (Exavio)</t>
  </si>
  <si>
    <t>AUSA (Google)</t>
  </si>
  <si>
    <t>AUSA (Juniper)</t>
  </si>
  <si>
    <t>AUSA (SENSATA)</t>
  </si>
  <si>
    <t>AUSA (Sun Microsystem)</t>
  </si>
  <si>
    <t>AUSA (TGC)</t>
  </si>
  <si>
    <t>AUSA (Tivo)</t>
  </si>
  <si>
    <t>AUSA(Medtronic)</t>
  </si>
  <si>
    <t>Avago Tech. Mfg (S'pore) Pte Ltd</t>
  </si>
  <si>
    <t>AVITech Electronics Ltd</t>
  </si>
  <si>
    <t>BAG Electronics</t>
  </si>
  <si>
    <t>Banshing Industrial</t>
  </si>
  <si>
    <t>Beyonics International Pte Ltd</t>
  </si>
  <si>
    <t>Bosch</t>
  </si>
  <si>
    <t>Brabantia</t>
  </si>
  <si>
    <t>Brocade Communications</t>
  </si>
  <si>
    <t>Calsonic Kansei Malaysia Sdn. Bhd.</t>
  </si>
  <si>
    <t>Casco</t>
  </si>
  <si>
    <t>CEI Contract Manufacturing Ltd</t>
  </si>
  <si>
    <t>Celestica</t>
  </si>
  <si>
    <t>Cicor Asia Pte Ltd</t>
  </si>
  <si>
    <t>Cisco Systems</t>
  </si>
  <si>
    <t>Conics Technologies Pte Ltd</t>
  </si>
  <si>
    <t>Continental India</t>
  </si>
  <si>
    <t>Corning Cable Systems</t>
  </si>
  <si>
    <t>Dapro Rubber Malaysia Sdn Bhd</t>
  </si>
  <si>
    <t>Delphi Automation Systems</t>
  </si>
  <si>
    <t>Delphi E&amp;S South America Famar</t>
  </si>
  <si>
    <t>DURA Automotive Systems</t>
  </si>
  <si>
    <t>Dynacast</t>
  </si>
  <si>
    <t>Dyson Technology Limited</t>
  </si>
  <si>
    <t>Eastman Kodak Co.</t>
  </si>
  <si>
    <t>Eaton Batam</t>
  </si>
  <si>
    <t>ECI Telecom Ltd</t>
  </si>
  <si>
    <t>Ektronics Pte Ltd</t>
  </si>
  <si>
    <t>Enplas HiTech (Singapore) Pte Ltd</t>
  </si>
  <si>
    <t>Escatec Sdn Bhd</t>
  </si>
  <si>
    <t>Excelitas Technologies</t>
  </si>
  <si>
    <t>Fender Musical Instrument Co.</t>
  </si>
  <si>
    <t>First Engineering Plastics (M) Sdn Bhd</t>
  </si>
  <si>
    <t>Fisher &amp; Paykel Healthcare Limited</t>
  </si>
  <si>
    <t>FLEXMECH ENGINEERING PTE LTD</t>
  </si>
  <si>
    <t>Flextronics Technology</t>
  </si>
  <si>
    <t>Forefront Medical Technology</t>
  </si>
  <si>
    <t>GE Electric (USA) Malaysian Appliance</t>
  </si>
  <si>
    <t>GES (Singapore)</t>
  </si>
  <si>
    <t>Giken Sakata (S) Ltd</t>
  </si>
  <si>
    <t>Hewlett Packard Company</t>
  </si>
  <si>
    <t>HIP</t>
  </si>
  <si>
    <t>Hongfoong Plastic Industries Pte Ltd</t>
  </si>
  <si>
    <t>HP (GPS)</t>
  </si>
  <si>
    <t>IBM</t>
  </si>
  <si>
    <t>IG Tech</t>
  </si>
  <si>
    <t>Impressive Edge Group Berhad</t>
  </si>
  <si>
    <t>IMS</t>
  </si>
  <si>
    <t>Inovasia</t>
  </si>
  <si>
    <t>Interplex Hanoi</t>
  </si>
  <si>
    <t>Inventec</t>
  </si>
  <si>
    <t>Jabil Circuit (Shanghai)</t>
  </si>
  <si>
    <t>Jabil Circuit Inc (USA)</t>
  </si>
  <si>
    <t>Jabil Penang</t>
  </si>
  <si>
    <t>Jabil Singapore</t>
  </si>
  <si>
    <t>Japan Servo Motors (S) Pte Ltd</t>
  </si>
  <si>
    <t>Jubilee MFG Sdn Bhd</t>
  </si>
  <si>
    <t>Legrand USA</t>
  </si>
  <si>
    <t>LISAD LLC</t>
  </si>
  <si>
    <t>Local Basic</t>
  </si>
  <si>
    <t>Luxim Corporation (USA)</t>
  </si>
  <si>
    <t>Mann Hummel</t>
  </si>
  <si>
    <t>MeiSei Electric Singapore Pte Ltd</t>
  </si>
  <si>
    <t>Mentor Media Singapore</t>
  </si>
  <si>
    <t>MFS Technology (M) Sdn Bhd</t>
  </si>
  <si>
    <t>Microfits Pte Ltd</t>
  </si>
  <si>
    <t>Minebea</t>
  </si>
  <si>
    <t>Molex</t>
  </si>
  <si>
    <t>MTI</t>
  </si>
  <si>
    <t>Murata Power</t>
  </si>
  <si>
    <t>NEC Business Coordination Centre (S)</t>
  </si>
  <si>
    <t>NextWindow (HP)</t>
  </si>
  <si>
    <t>NidecSankyo</t>
  </si>
  <si>
    <t>NuTune Singapore Pte. Ltd.</t>
  </si>
  <si>
    <t>NXP Semiconductors Pte Ltd</t>
  </si>
  <si>
    <t>OSI Electronics</t>
  </si>
  <si>
    <t>Panasonic Asia Pacific Pte. Ltd.</t>
  </si>
  <si>
    <t>Panasonic AVC Networks</t>
  </si>
  <si>
    <t>Panasonic AVC Networks Singapore (PAVCSG)</t>
  </si>
  <si>
    <t>Panasonic Electronics Devices Singapore Pte Lt</t>
  </si>
  <si>
    <t>Panasonic Industrial Devices (PIDSG)</t>
  </si>
  <si>
    <t>Panasonic Shikoku Elect. Singapore Pte Ltd</t>
  </si>
  <si>
    <t>Panasonic Shikoku Electronics Jakarta</t>
  </si>
  <si>
    <t>PCI Limited</t>
  </si>
  <si>
    <t>Pepperl Fuchs</t>
  </si>
  <si>
    <t>PerkinElmer Singapore Pte Ltd</t>
  </si>
  <si>
    <t>PFU Technology S'pore Pte Ltd</t>
  </si>
  <si>
    <t>Philips Applied Technologies  Greenhouse</t>
  </si>
  <si>
    <t>Philips Dynalite</t>
  </si>
  <si>
    <t>Philips Electronics Singapore Pte Ltd</t>
  </si>
  <si>
    <t>Philips Electronics Singapore Pte Ltd (DAP)</t>
  </si>
  <si>
    <t>Pioneer Electronics Pte Ltd</t>
  </si>
  <si>
    <t>PPC Moulding Services</t>
  </si>
  <si>
    <t>PT EPCOS Indonesia</t>
  </si>
  <si>
    <t>PT FOSTER ELECTRIC INDONESIA</t>
  </si>
  <si>
    <t>PT Nidec Seimitsu Batam</t>
  </si>
  <si>
    <t>PT NOK Precision Component Batam</t>
  </si>
  <si>
    <t>PT Rubycon</t>
  </si>
  <si>
    <t>PT Sanyo Jaya Components Indonesia</t>
  </si>
  <si>
    <t>PT Teac Electronics Indonesia</t>
  </si>
  <si>
    <t>PT. Venturindo Jaya Batam</t>
  </si>
  <si>
    <t>ResMed Asia</t>
  </si>
  <si>
    <t>ResMed Ltd</t>
  </si>
  <si>
    <t>Saft Batteries</t>
  </si>
  <si>
    <t>Sanko Gosei Technology (S) Pte Ltd</t>
  </si>
  <si>
    <t>Sanko Precision (S) Pte Ltd</t>
  </si>
  <si>
    <t>SanminaSCI</t>
  </si>
  <si>
    <t>Sanyo Precision Singapore Pte Ltd</t>
  </si>
  <si>
    <t>Schlumberger Industries</t>
  </si>
  <si>
    <t>Schneider Electric Ind Development S'pore</t>
  </si>
  <si>
    <t>Schott Electronic Packaging Asia Pte Ltd</t>
  </si>
  <si>
    <t>Sequa Automotive</t>
  </si>
  <si>
    <t>Siemens Communication</t>
  </si>
  <si>
    <t>SIIX Singapore Pte Ltd</t>
  </si>
  <si>
    <t>Singapore Epson Industrial Pte Ltd</t>
  </si>
  <si>
    <t>Sony Display Singapore</t>
  </si>
  <si>
    <t>Sony Precision</t>
  </si>
  <si>
    <t>Sunningdale Precision Industries Ltd</t>
  </si>
  <si>
    <t>TEAC Electronics(M) SDN BHD</t>
  </si>
  <si>
    <t>Tec Singapore Electronics Pte Ltd</t>
  </si>
  <si>
    <t>Teroaka</t>
  </si>
  <si>
    <t>Thomson Asia Pacific Holdings Pte Ltd</t>
  </si>
  <si>
    <t>TKD (THAILAND)</t>
  </si>
  <si>
    <t>Touche Group Singapore</t>
  </si>
  <si>
    <t>TRW AUTOMOTIVE</t>
  </si>
  <si>
    <t>Valeo Shanghai</t>
  </si>
  <si>
    <t>Valeo Siam Thermal System Co Ltd</t>
  </si>
  <si>
    <t>VeriFone</t>
  </si>
  <si>
    <t>VOLEX (P.T Volex Indonesia, Batam</t>
  </si>
  <si>
    <t>Watlow Singapore Pte Ltd</t>
  </si>
  <si>
    <t>Wellington</t>
  </si>
  <si>
    <t>WIK China</t>
  </si>
  <si>
    <t>Wincor Nixdorf Pte Ltd</t>
  </si>
  <si>
    <t>Xenon Technologies</t>
  </si>
  <si>
    <t>XentiQ Pte Ltd</t>
  </si>
  <si>
    <t>Yachiyo Corporation Co., Ltd</t>
  </si>
  <si>
    <t>Nidec Seimitsu Corporation</t>
  </si>
  <si>
    <t>Endor - 00TSEC0233001</t>
  </si>
  <si>
    <t>Endor - 00TSEC0233101</t>
  </si>
  <si>
    <t>ivan.ong@sg.interplex.com</t>
  </si>
  <si>
    <t>jensen.ow@sg.interplex.com</t>
  </si>
  <si>
    <t>weehing.lai@sg.interplex.com</t>
  </si>
  <si>
    <t>URI</t>
  </si>
  <si>
    <t>as:Account</t>
  </si>
  <si>
    <t>Setting</t>
  </si>
  <si>
    <t>Name</t>
  </si>
  <si>
    <t>For</t>
  </si>
  <si>
    <t>Industries</t>
  </si>
  <si>
    <t>&lt;- datatype</t>
  </si>
  <si>
    <t>&lt;- type</t>
  </si>
  <si>
    <t>&lt;- property</t>
  </si>
  <si>
    <t>ps:objectName</t>
  </si>
  <si>
    <t>&lt;- to be used for URI</t>
  </si>
  <si>
    <t>URI_GENERATE</t>
  </si>
  <si>
    <t>URI_MAPPING</t>
  </si>
  <si>
    <t>xsd:string</t>
  </si>
  <si>
    <t>as:hasIndustry</t>
  </si>
  <si>
    <t>as:accountDescription</t>
  </si>
  <si>
    <t>as:addressStreet</t>
  </si>
  <si>
    <t>as:addressCity</t>
  </si>
  <si>
    <t>as:hasCountry</t>
  </si>
  <si>
    <t>as:objectERPId</t>
  </si>
  <si>
    <t>as:hasPaymentTerms</t>
  </si>
  <si>
    <t>as:addressPhone</t>
  </si>
  <si>
    <t>as:addressEmail</t>
  </si>
  <si>
    <t>as:containsCreator</t>
  </si>
  <si>
    <t>as:Quote</t>
  </si>
  <si>
    <t>as:salesDocumentDescription</t>
  </si>
  <si>
    <t>URI_REFERENCE</t>
  </si>
  <si>
    <t>Quote Type</t>
  </si>
  <si>
    <t>as:SalesDocumentType</t>
  </si>
  <si>
    <t>Target Currency</t>
  </si>
  <si>
    <t>as:hasBaseCurrency</t>
  </si>
  <si>
    <t>as:hasTargetCurrency</t>
  </si>
  <si>
    <t>as:salesDocumentDateOfExpiry</t>
  </si>
  <si>
    <t>as:quoteEffectiveDate</t>
  </si>
  <si>
    <t>ps:objectDateOfCreation</t>
  </si>
  <si>
    <t>xsd:dateTime</t>
  </si>
  <si>
    <t>ase:zQuoteSOPDate</t>
  </si>
  <si>
    <t>ase:zQuoteClosedDate</t>
  </si>
  <si>
    <t>ase:zQuoteQuantityPerMonth1</t>
  </si>
  <si>
    <t>ase:zQuoteProductLifeSpan</t>
  </si>
  <si>
    <t>xsd:decimal</t>
  </si>
  <si>
    <t>as:hasPlant</t>
  </si>
  <si>
    <t>as:hasSalesDocumentStatus</t>
  </si>
  <si>
    <t>as:SalesItem</t>
  </si>
  <si>
    <t>as:salesItemIncludedBy</t>
  </si>
  <si>
    <t>as:quoteContainedBy</t>
  </si>
  <si>
    <t>Running Number</t>
  </si>
  <si>
    <t>PK Line Item</t>
  </si>
  <si>
    <t>PK Configuration</t>
  </si>
  <si>
    <t>FK Line Item</t>
  </si>
  <si>
    <t>pci:Assembly</t>
  </si>
  <si>
    <t xml:space="preserve">pci:MetalStamping 
</t>
  </si>
  <si>
    <t>as:isProduct</t>
  </si>
  <si>
    <t>as:ConfigItem</t>
  </si>
  <si>
    <t>as:configItemIncludedBy</t>
  </si>
  <si>
    <t>ps:objectId</t>
  </si>
  <si>
    <t xml:space="preserve">psa:assemblySellingPrice 
</t>
  </si>
  <si>
    <r>
      <t>pcsm:</t>
    </r>
    <r>
      <rPr>
        <sz val="10"/>
        <color theme="1"/>
        <rFont val="Consolas"/>
        <family val="3"/>
      </rPr>
      <t>metalStampingCOPA</t>
    </r>
  </si>
  <si>
    <t>pcsm:metalStampingGM</t>
  </si>
  <si>
    <t>pcs:metalStampingQuotedPrice</t>
  </si>
  <si>
    <t xml:space="preserve">ase:zKnowledgeBaseSAPID </t>
  </si>
  <si>
    <t xml:space="preserve">pcsm:metalStampingGMM </t>
  </si>
  <si>
    <t>Value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</si>
  <si>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</si>
  <si>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</si>
  <si>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</si>
  <si>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</si>
  <si>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</si>
  <si>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</si>
  <si>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</si>
  <si>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</si>
  <si>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</si>
  <si>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</si>
  <si>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</si>
  <si>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http://www.w3.org/1999/02/22-rdf-syntax-ns#</t>
  </si>
  <si>
    <t>rdf</t>
  </si>
  <si>
    <t>http://www.inmindcomputing.com/application/ui/ui-settings-implementation.owl#</t>
  </si>
  <si>
    <t>uii</t>
  </si>
  <si>
    <t>http://jena.hpl.hp.com/ARQ/function#</t>
  </si>
  <si>
    <t>afn</t>
  </si>
  <si>
    <t>http://www.inmindcomputing.com/application/products/products-implementation.owl#</t>
  </si>
  <si>
    <t>pci</t>
  </si>
  <si>
    <t>http://www.inmindcomputing.com/application/ui/ui-settings-product-implementation.owl#</t>
  </si>
  <si>
    <t>upi</t>
  </si>
  <si>
    <t>http://www.inmindcomputing.com/application/products/products-schema-metalstamping.owl#</t>
  </si>
  <si>
    <t>http://www.inmindcomputing.com/security/security-implementation.owl#</t>
  </si>
  <si>
    <t>sec</t>
  </si>
  <si>
    <t>http://www.w3.org/2001/XMLSchema#</t>
  </si>
  <si>
    <t>xsd</t>
  </si>
  <si>
    <t>http://www.inmindcomputing.com/application/report-schema.owl#</t>
  </si>
  <si>
    <t>rs</t>
  </si>
  <si>
    <t>http://www.inmindcomputing.com/application/products/products-schema-mrb.owl#</t>
  </si>
  <si>
    <t>pcsmrb</t>
  </si>
  <si>
    <t>http://www.inmindcomputing.com/application/products/products-schema-tooling.owl#</t>
  </si>
  <si>
    <t>pcst</t>
  </si>
  <si>
    <t>http://www.inmindcomputing.com/application/products/products-schema-knowledgebase.owl#</t>
  </si>
  <si>
    <t>products-schema-knowledgebase</t>
  </si>
  <si>
    <t>http://www.inmindcomputing.com/application/products/products-schema-process.owl#</t>
  </si>
  <si>
    <t>products-schema-process</t>
  </si>
  <si>
    <t>http://www.inmindcomputing.com/application/products/products-schema.owl#</t>
  </si>
  <si>
    <t>pcs</t>
  </si>
  <si>
    <t>http://www.inmindcomputing.com/platform/platform-schema.owl#</t>
  </si>
  <si>
    <t>ps</t>
  </si>
  <si>
    <t>http://www.inmindcomputing.com/application/application-schema-ext.owl#</t>
  </si>
  <si>
    <t>ase</t>
  </si>
  <si>
    <t>http://www.w3.org/2002/07/owl#</t>
  </si>
  <si>
    <t>owl</t>
  </si>
  <si>
    <t>http://www.inmindcomputing.com/application/ui/ui-settings-schema.owl#</t>
  </si>
  <si>
    <t>uis</t>
  </si>
  <si>
    <t>http://www.w3.org/2003/11/swrl#</t>
  </si>
  <si>
    <t>swrl</t>
  </si>
  <si>
    <t>http://www.inmindcomputing.com/application/application-implementation.owl#</t>
  </si>
  <si>
    <t>ai</t>
  </si>
  <si>
    <t>http://www.inmindcomputing.com/application/products/products-schema-assembly.owl#</t>
  </si>
  <si>
    <t>psa</t>
  </si>
  <si>
    <t>http://www.w3.org/2000/01/rdf-schema#</t>
  </si>
  <si>
    <t>rdfs</t>
  </si>
  <si>
    <t>as</t>
  </si>
  <si>
    <t>Alias</t>
  </si>
  <si>
    <t>Namespace</t>
  </si>
  <si>
    <t>KeyHandlingRow</t>
  </si>
  <si>
    <t>ObjectTypeRow</t>
  </si>
  <si>
    <t>DataTypeRow</t>
  </si>
  <si>
    <t>AttributeRow</t>
  </si>
  <si>
    <t>MetadataStartRow</t>
  </si>
  <si>
    <t>MetadataEndRow</t>
  </si>
  <si>
    <t>rdfs:Resource</t>
  </si>
  <si>
    <t>HeaderRow</t>
  </si>
  <si>
    <t>NamespaceForPK</t>
  </si>
  <si>
    <t>DataStartRow</t>
  </si>
  <si>
    <t>www.interplex.ces</t>
  </si>
  <si>
    <t>pci:PlantSingaporeBattam</t>
  </si>
  <si>
    <t>pcsm</t>
  </si>
  <si>
    <t>URI_GENERATE_PRIMARY</t>
  </si>
  <si>
    <t>URI_REFERENCE_PRIMARY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</si>
</sst>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_(&quot;$&quot;* #,##0.0000_);_(&quot;$&quot;* \(#,##0.0000\);_(&quot;$&quot;* &quot;-&quot;??_);_(@_)"/>
    <numFmt numFmtId="168" formatCode="0.0000"/>
    <numFmt numFmtId="169" formatCode="_(&quot;$&quot;* #,##0_);_(&quot;$&quot;* \(#,##0\);_(&quot;$&quot;* &quot;-&quot;??_);_(@_)"/>
    <numFmt numFmtId="170" formatCode="[$€-2]\ #,##0"/>
  </numFmts>
  <fonts count="9" x14ac:knownFonts="1">
    <font>
      <sz val="11"/>
      <color theme="1"/>
      <name val="Calibri"/>
      <family val="2"/>
      <scheme val="minor"/>
    </font>
    <font>
      <b/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</cellStyleXfs>
  <cellXfs count="39">
    <xf numFmtId="0" fontId="0" fillId="0" borderId="0" xfId="0"/>
    <xf numFmtId="0" fontId="1" fillId="0" borderId="0" xfId="0" applyFont="1"/>
    <xf numFmtId="0" fontId="3" fillId="0" borderId="0" xfId="3"/>
    <xf numFmtId="44" fontId="4" fillId="0" borderId="1" xfId="4" applyNumberFormat="1" applyFont="1" applyFill="1" applyBorder="1" applyAlignment="1">
      <alignment horizontal="left" vertical="center"/>
    </xf>
    <xf numFmtId="0" fontId="0" fillId="0" borderId="0" xfId="0" applyFont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0" xfId="0" applyFont="1" applyFill="1" applyBorder="1"/>
    <xf numFmtId="0" fontId="6" fillId="0" borderId="3" xfId="0" applyFont="1" applyFill="1" applyBorder="1"/>
    <xf numFmtId="0" fontId="0" fillId="0" borderId="0" xfId="0" applyBorder="1"/>
    <xf numFmtId="0" fontId="6" fillId="2" borderId="0" xfId="0" applyFont="1" applyFill="1" applyBorder="1"/>
    <xf numFmtId="0" fontId="6" fillId="3" borderId="1" xfId="0" applyFont="1" applyFill="1" applyBorder="1"/>
    <xf numFmtId="0" fontId="0" fillId="3" borderId="0" xfId="0" applyFill="1"/>
    <xf numFmtId="0" fontId="6" fillId="3" borderId="0" xfId="0" applyFont="1" applyFill="1" applyBorder="1"/>
    <xf numFmtId="0" fontId="0" fillId="2" borderId="0" xfId="0" applyFill="1" applyBorder="1"/>
    <xf numFmtId="0" fontId="0" fillId="0" borderId="0" xfId="0" applyFill="1" applyBorder="1"/>
    <xf numFmtId="0" fontId="0" fillId="3" borderId="0" xfId="0" applyFill="1" applyBorder="1"/>
    <xf numFmtId="0" fontId="0" fillId="0" borderId="0" xfId="0"/>
    <xf numFmtId="0" fontId="1" fillId="0" borderId="0" xfId="0" applyFont="1"/>
    <xf numFmtId="0" fontId="6" fillId="0" borderId="1" xfId="0" applyFont="1" applyFill="1" applyBorder="1"/>
    <xf numFmtId="0" fontId="6" fillId="0" borderId="0" xfId="0" applyFont="1" applyFill="1" applyBorder="1"/>
    <xf numFmtId="164" fontId="5" fillId="0" borderId="0" xfId="4" applyNumberFormat="1" applyFont="1" applyFill="1" applyBorder="1" applyAlignment="1">
      <alignment horizontal="center" vertical="center"/>
    </xf>
    <xf numFmtId="0" fontId="7" fillId="0" borderId="0" xfId="0" applyFont="1" applyBorder="1"/>
    <xf numFmtId="1" fontId="6" fillId="0" borderId="0" xfId="1" applyNumberFormat="1" applyFont="1" applyFill="1" applyBorder="1" applyAlignment="1">
      <alignment vertical="center"/>
    </xf>
    <xf numFmtId="170" fontId="4" fillId="0" borderId="0" xfId="4" applyNumberFormat="1" applyFont="1" applyFill="1" applyBorder="1" applyAlignment="1">
      <alignment horizontal="center" vertical="center" wrapText="1"/>
    </xf>
    <xf numFmtId="169" fontId="4" fillId="0" borderId="0" xfId="4" applyNumberFormat="1" applyFont="1" applyFill="1" applyBorder="1" applyAlignment="1">
      <alignment horizontal="center" vertical="center" wrapText="1"/>
    </xf>
    <xf numFmtId="169" fontId="4" fillId="0" borderId="0" xfId="4" applyNumberFormat="1" applyFont="1" applyFill="1" applyBorder="1" applyAlignment="1">
      <alignment horizontal="center" vertical="center"/>
    </xf>
    <xf numFmtId="44" fontId="4" fillId="0" borderId="0" xfId="4" applyNumberFormat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vertical="center"/>
    </xf>
    <xf numFmtId="9" fontId="4" fillId="0" borderId="0" xfId="2" applyNumberFormat="1" applyFont="1" applyFill="1" applyBorder="1" applyAlignment="1">
      <alignment horizontal="center" vertical="center"/>
    </xf>
    <xf numFmtId="166" fontId="4" fillId="0" borderId="0" xfId="4" applyNumberFormat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167" fontId="4" fillId="0" borderId="0" xfId="4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vertical="center"/>
    </xf>
    <xf numFmtId="168" fontId="4" fillId="0" borderId="0" xfId="4" applyNumberFormat="1" applyFont="1" applyFill="1" applyBorder="1" applyAlignment="1">
      <alignment horizontal="right" vertical="center"/>
    </xf>
    <xf numFmtId="3" fontId="5" fillId="0" borderId="0" xfId="4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0" fillId="0" borderId="0" xfId="0" applyBorder="1" applyAlignment="1">
      <alignment horizontal="left"/>
    </xf>
  </cellXfs>
  <cellStyles count="5">
    <cellStyle name="Comma" xfId="1" builtinId="3"/>
    <cellStyle name="Hyperlink" xfId="3" builtinId="8"/>
    <cellStyle name="Normal" xfId="0" builtinId="0"/>
    <cellStyle name="Normal 18 2 2 3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van.ong@sg.interplex.com" TargetMode="External"/><Relationship Id="rId2" Type="http://schemas.openxmlformats.org/officeDocument/2006/relationships/hyperlink" Target="mailto:ivan.ong@sg.interplex.com" TargetMode="External"/><Relationship Id="rId1" Type="http://schemas.openxmlformats.org/officeDocument/2006/relationships/hyperlink" Target="mailto:accounts.payable@fphcare.co.nz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van.ong@sg.interplex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van.ong@sg.interplex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erplex.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workbookViewId="0">
      <pane ySplit="7" topLeftCell="A8" activePane="bottomLeft" state="frozen"/>
      <selection pane="bottomLeft" activeCell="B44" sqref="B44"/>
    </sheetView>
  </sheetViews>
  <sheetFormatPr defaultRowHeight="15" x14ac:dyDescent="0.25"/>
  <cols>
    <col min="1" max="1" width="60.140625" customWidth="1"/>
    <col min="2" max="2" width="40" customWidth="1"/>
    <col min="3" max="3" width="26.7109375" bestFit="1" customWidth="1"/>
    <col min="4" max="4" width="29.85546875" customWidth="1"/>
    <col min="5" max="5" width="18" customWidth="1"/>
    <col min="6" max="6" width="16.28515625" customWidth="1"/>
    <col min="7" max="7" width="16.85546875" customWidth="1"/>
    <col min="8" max="8" width="30.7109375" customWidth="1"/>
    <col min="9" max="9" width="18.28515625" customWidth="1"/>
    <col min="10" max="10" width="17.7109375" customWidth="1"/>
    <col min="11" max="11" width="18.28515625" customWidth="1"/>
    <col min="12" max="12" width="16.7109375" customWidth="1"/>
    <col min="13" max="13" width="19.140625" customWidth="1"/>
  </cols>
  <sheetData>
    <row r="1" spans="1:15" s="15" customFormat="1" x14ac:dyDescent="0.25">
      <c r="A1" s="16" t="s">
        <v>664</v>
      </c>
      <c r="B1" s="16" t="s">
        <v>45</v>
      </c>
      <c r="C1" s="16" t="s">
        <v>543</v>
      </c>
      <c r="D1" s="16" t="s">
        <v>45</v>
      </c>
      <c r="E1" s="16" t="s">
        <v>45</v>
      </c>
      <c r="F1" s="16" t="s">
        <v>543</v>
      </c>
      <c r="G1" s="16" t="s">
        <v>45</v>
      </c>
      <c r="H1" s="16" t="s">
        <v>543</v>
      </c>
      <c r="I1" s="16" t="s">
        <v>45</v>
      </c>
      <c r="J1" s="16" t="s">
        <v>45</v>
      </c>
      <c r="K1" s="16" t="s">
        <v>45</v>
      </c>
      <c r="L1" s="16" t="s">
        <v>45</v>
      </c>
      <c r="M1" s="16" t="s">
        <v>543</v>
      </c>
      <c r="O1" s="15" t="s">
        <v>541</v>
      </c>
    </row>
    <row r="2" spans="1:15" s="15" customFormat="1" x14ac:dyDescent="0.25">
      <c r="A2" s="16" t="s">
        <v>544</v>
      </c>
      <c r="B2" s="16" t="s">
        <v>544</v>
      </c>
      <c r="C2" s="16" t="s">
        <v>657</v>
      </c>
      <c r="D2" s="16" t="s">
        <v>544</v>
      </c>
      <c r="E2" s="16" t="s">
        <v>544</v>
      </c>
      <c r="F2" s="16" t="s">
        <v>657</v>
      </c>
      <c r="G2" s="16" t="s">
        <v>544</v>
      </c>
      <c r="H2" s="16" t="s">
        <v>657</v>
      </c>
      <c r="I2" s="16" t="s">
        <v>544</v>
      </c>
      <c r="J2" s="16" t="s">
        <v>45</v>
      </c>
      <c r="K2" s="16" t="s">
        <v>45</v>
      </c>
      <c r="L2" s="16" t="s">
        <v>544</v>
      </c>
      <c r="M2" s="16" t="s">
        <v>657</v>
      </c>
      <c r="O2" s="15" t="s">
        <v>537</v>
      </c>
    </row>
    <row r="3" spans="1:15" s="15" customFormat="1" x14ac:dyDescent="0.25">
      <c r="A3" s="16" t="s">
        <v>532</v>
      </c>
      <c r="B3" s="16" t="s">
        <v>532</v>
      </c>
      <c r="C3" s="16" t="s">
        <v>532</v>
      </c>
      <c r="D3" s="16" t="s">
        <v>532</v>
      </c>
      <c r="E3" s="16" t="s">
        <v>532</v>
      </c>
      <c r="F3" s="16" t="s">
        <v>532</v>
      </c>
      <c r="G3" s="16" t="s">
        <v>532</v>
      </c>
      <c r="H3" s="16" t="s">
        <v>532</v>
      </c>
      <c r="I3" s="16" t="s">
        <v>532</v>
      </c>
      <c r="J3" s="16" t="s">
        <v>45</v>
      </c>
      <c r="K3" s="16" t="s">
        <v>45</v>
      </c>
      <c r="L3" s="16" t="s">
        <v>532</v>
      </c>
      <c r="M3" s="16" t="s">
        <v>532</v>
      </c>
      <c r="O3" s="15" t="s">
        <v>538</v>
      </c>
    </row>
    <row r="4" spans="1:15" s="15" customFormat="1" x14ac:dyDescent="0.25">
      <c r="A4" s="16" t="s">
        <v>546</v>
      </c>
      <c r="B4" s="16" t="s">
        <v>540</v>
      </c>
      <c r="C4" s="16" t="s">
        <v>545</v>
      </c>
      <c r="D4" s="16" t="s">
        <v>547</v>
      </c>
      <c r="E4" s="16" t="s">
        <v>548</v>
      </c>
      <c r="F4" s="16" t="s">
        <v>549</v>
      </c>
      <c r="G4" s="16" t="s">
        <v>550</v>
      </c>
      <c r="H4" s="16" t="s">
        <v>551</v>
      </c>
      <c r="I4" s="16" t="s">
        <v>552</v>
      </c>
      <c r="J4" s="16" t="s">
        <v>45</v>
      </c>
      <c r="K4" s="16" t="s">
        <v>45</v>
      </c>
      <c r="L4" s="16" t="s">
        <v>553</v>
      </c>
      <c r="M4" s="16" t="s">
        <v>554</v>
      </c>
      <c r="O4" s="15" t="s">
        <v>539</v>
      </c>
    </row>
    <row r="6" spans="1:15" x14ac:dyDescent="0.25">
      <c r="B6" t="s">
        <v>6</v>
      </c>
      <c r="C6" t="s">
        <v>6</v>
      </c>
      <c r="D6" t="s">
        <v>6</v>
      </c>
      <c r="E6" t="s">
        <v>6</v>
      </c>
      <c r="F6" t="s">
        <v>6</v>
      </c>
      <c r="J6" s="17" t="s">
        <v>6</v>
      </c>
      <c r="K6" s="17" t="s">
        <v>6</v>
      </c>
    </row>
    <row r="7" spans="1:15" x14ac:dyDescent="0.25">
      <c r="A7" t="s">
        <v>53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9</v>
      </c>
      <c r="H7" s="1" t="s">
        <v>5</v>
      </c>
      <c r="I7" s="1" t="s">
        <v>7</v>
      </c>
      <c r="J7" s="18" t="s">
        <v>10</v>
      </c>
      <c r="K7" s="18" t="s">
        <v>11</v>
      </c>
      <c r="L7" s="1" t="s">
        <v>8</v>
      </c>
      <c r="M7" s="1" t="s">
        <v>38</v>
      </c>
    </row>
    <row r="8" spans="1:15" x14ac:dyDescent="0.25">
      <c r="A8" t="s">
        <v>54</v>
      </c>
      <c r="B8" t="s">
        <v>525</v>
      </c>
      <c r="C8" t="s">
        <v>40</v>
      </c>
      <c r="D8" t="s">
        <v>41</v>
      </c>
      <c r="E8" t="s">
        <v>42</v>
      </c>
      <c r="F8" t="s">
        <v>43</v>
      </c>
      <c r="G8">
        <v>100352</v>
      </c>
      <c r="H8" t="s">
        <v>39</v>
      </c>
      <c r="I8" t="s">
        <v>44</v>
      </c>
      <c r="J8" s="17" t="s">
        <v>45</v>
      </c>
      <c r="K8" s="17" t="s">
        <v>45</v>
      </c>
      <c r="L8" t="s">
        <v>45</v>
      </c>
      <c r="M8" s="9" t="s">
        <v>528</v>
      </c>
    </row>
    <row r="9" spans="1:15" x14ac:dyDescent="0.25">
      <c r="A9" t="s">
        <v>55</v>
      </c>
      <c r="B9" t="s">
        <v>372</v>
      </c>
      <c r="C9" t="s">
        <v>224</v>
      </c>
      <c r="D9" t="s">
        <v>45</v>
      </c>
      <c r="E9" t="s">
        <v>232</v>
      </c>
      <c r="F9" t="s">
        <v>232</v>
      </c>
      <c r="G9" t="s">
        <v>45</v>
      </c>
      <c r="H9" t="s">
        <v>45</v>
      </c>
      <c r="I9" t="s">
        <v>45</v>
      </c>
      <c r="J9" s="17" t="s">
        <v>45</v>
      </c>
      <c r="K9" s="17" t="s">
        <v>45</v>
      </c>
      <c r="L9" s="17" t="s">
        <v>45</v>
      </c>
      <c r="M9" s="9" t="s">
        <v>528</v>
      </c>
    </row>
    <row r="10" spans="1:15" x14ac:dyDescent="0.25">
      <c r="A10" t="s">
        <v>56</v>
      </c>
      <c r="B10" t="s">
        <v>373</v>
      </c>
      <c r="C10" t="s">
        <v>224</v>
      </c>
      <c r="D10" t="s">
        <v>45</v>
      </c>
      <c r="E10" t="s">
        <v>265</v>
      </c>
      <c r="F10" t="s">
        <v>248</v>
      </c>
      <c r="G10" t="s">
        <v>45</v>
      </c>
      <c r="H10" t="s">
        <v>45</v>
      </c>
      <c r="I10" t="s">
        <v>45</v>
      </c>
      <c r="J10" s="17" t="s">
        <v>45</v>
      </c>
      <c r="K10" s="17" t="s">
        <v>45</v>
      </c>
      <c r="L10" s="17" t="s">
        <v>45</v>
      </c>
      <c r="M10" s="9" t="s">
        <v>528</v>
      </c>
    </row>
    <row r="11" spans="1:15" x14ac:dyDescent="0.25">
      <c r="A11" t="s">
        <v>57</v>
      </c>
      <c r="B11" t="s">
        <v>374</v>
      </c>
      <c r="C11" t="s">
        <v>224</v>
      </c>
      <c r="D11" t="s">
        <v>46</v>
      </c>
      <c r="E11" t="s">
        <v>47</v>
      </c>
      <c r="F11" t="s">
        <v>239</v>
      </c>
      <c r="G11">
        <v>100746</v>
      </c>
      <c r="H11" t="s">
        <v>48</v>
      </c>
      <c r="I11" t="s">
        <v>50</v>
      </c>
      <c r="J11" s="17" t="s">
        <v>45</v>
      </c>
      <c r="K11" s="17" t="s">
        <v>45</v>
      </c>
      <c r="L11" t="s">
        <v>49</v>
      </c>
      <c r="M11" s="9" t="s">
        <v>528</v>
      </c>
    </row>
    <row r="12" spans="1:15" x14ac:dyDescent="0.25">
      <c r="A12" t="s">
        <v>58</v>
      </c>
      <c r="B12" t="s">
        <v>375</v>
      </c>
      <c r="C12" t="s">
        <v>224</v>
      </c>
      <c r="D12" t="s">
        <v>45</v>
      </c>
      <c r="E12" t="s">
        <v>232</v>
      </c>
      <c r="F12" t="s">
        <v>232</v>
      </c>
      <c r="G12" t="s">
        <v>45</v>
      </c>
      <c r="H12" s="17" t="s">
        <v>45</v>
      </c>
      <c r="I12" t="s">
        <v>45</v>
      </c>
      <c r="J12" s="17" t="s">
        <v>45</v>
      </c>
      <c r="K12" s="17" t="s">
        <v>45</v>
      </c>
      <c r="L12" t="s">
        <v>45</v>
      </c>
      <c r="M12" s="9" t="s">
        <v>528</v>
      </c>
    </row>
    <row r="13" spans="1:15" x14ac:dyDescent="0.25">
      <c r="A13" t="s">
        <v>59</v>
      </c>
      <c r="B13" t="s">
        <v>376</v>
      </c>
      <c r="C13" t="s">
        <v>224</v>
      </c>
      <c r="D13" t="s">
        <v>45</v>
      </c>
      <c r="E13" t="s">
        <v>266</v>
      </c>
      <c r="F13" t="s">
        <v>267</v>
      </c>
      <c r="G13" t="s">
        <v>45</v>
      </c>
      <c r="H13" s="17" t="s">
        <v>45</v>
      </c>
      <c r="I13" t="s">
        <v>45</v>
      </c>
      <c r="J13" s="17" t="s">
        <v>45</v>
      </c>
      <c r="K13" s="17" t="s">
        <v>45</v>
      </c>
      <c r="L13" t="s">
        <v>45</v>
      </c>
      <c r="M13" s="9" t="s">
        <v>528</v>
      </c>
    </row>
    <row r="14" spans="1:15" x14ac:dyDescent="0.25">
      <c r="A14" t="s">
        <v>60</v>
      </c>
      <c r="B14" t="s">
        <v>377</v>
      </c>
      <c r="C14" t="s">
        <v>224</v>
      </c>
      <c r="D14" t="s">
        <v>45</v>
      </c>
      <c r="E14" t="s">
        <v>268</v>
      </c>
      <c r="F14" t="s">
        <v>269</v>
      </c>
      <c r="G14" s="17" t="s">
        <v>45</v>
      </c>
      <c r="H14" s="17" t="s">
        <v>45</v>
      </c>
      <c r="I14" t="s">
        <v>45</v>
      </c>
      <c r="J14" s="17" t="s">
        <v>45</v>
      </c>
      <c r="K14" s="17" t="s">
        <v>45</v>
      </c>
      <c r="L14" t="s">
        <v>45</v>
      </c>
      <c r="M14" s="9" t="s">
        <v>528</v>
      </c>
    </row>
    <row r="15" spans="1:15" x14ac:dyDescent="0.25">
      <c r="A15" t="s">
        <v>61</v>
      </c>
      <c r="B15" t="s">
        <v>378</v>
      </c>
      <c r="C15" t="s">
        <v>224</v>
      </c>
      <c r="D15" t="s">
        <v>45</v>
      </c>
      <c r="E15" t="s">
        <v>268</v>
      </c>
      <c r="F15" t="s">
        <v>269</v>
      </c>
      <c r="G15" s="17" t="s">
        <v>45</v>
      </c>
      <c r="H15" s="17" t="s">
        <v>45</v>
      </c>
      <c r="I15" t="s">
        <v>45</v>
      </c>
      <c r="J15" s="17" t="s">
        <v>45</v>
      </c>
      <c r="K15" s="17" t="s">
        <v>45</v>
      </c>
      <c r="L15" t="s">
        <v>45</v>
      </c>
      <c r="M15" s="9" t="s">
        <v>528</v>
      </c>
    </row>
    <row r="16" spans="1:15" x14ac:dyDescent="0.25">
      <c r="A16" t="s">
        <v>62</v>
      </c>
      <c r="B16" t="s">
        <v>379</v>
      </c>
      <c r="C16" t="s">
        <v>224</v>
      </c>
      <c r="D16" t="s">
        <v>45</v>
      </c>
      <c r="E16" t="s">
        <v>237</v>
      </c>
      <c r="F16" t="s">
        <v>238</v>
      </c>
      <c r="G16" s="17" t="s">
        <v>45</v>
      </c>
      <c r="H16" s="17" t="s">
        <v>45</v>
      </c>
      <c r="I16" t="s">
        <v>45</v>
      </c>
      <c r="J16" s="17" t="s">
        <v>45</v>
      </c>
      <c r="K16" s="17" t="s">
        <v>45</v>
      </c>
      <c r="L16" t="s">
        <v>45</v>
      </c>
      <c r="M16" s="9" t="s">
        <v>528</v>
      </c>
    </row>
    <row r="17" spans="1:13" x14ac:dyDescent="0.25">
      <c r="A17" t="s">
        <v>63</v>
      </c>
      <c r="B17" t="s">
        <v>380</v>
      </c>
      <c r="C17" t="s">
        <v>224</v>
      </c>
      <c r="D17" t="s">
        <v>45</v>
      </c>
      <c r="E17" t="s">
        <v>232</v>
      </c>
      <c r="F17" t="s">
        <v>232</v>
      </c>
      <c r="G17" s="17" t="s">
        <v>45</v>
      </c>
      <c r="H17" s="17" t="s">
        <v>45</v>
      </c>
      <c r="I17" t="s">
        <v>45</v>
      </c>
      <c r="J17" s="17" t="s">
        <v>45</v>
      </c>
      <c r="K17" s="17" t="s">
        <v>45</v>
      </c>
      <c r="L17" t="s">
        <v>45</v>
      </c>
      <c r="M17" s="9" t="s">
        <v>528</v>
      </c>
    </row>
    <row r="18" spans="1:13" x14ac:dyDescent="0.25">
      <c r="A18" t="s">
        <v>64</v>
      </c>
      <c r="B18" t="s">
        <v>381</v>
      </c>
      <c r="C18" t="s">
        <v>224</v>
      </c>
      <c r="D18" t="s">
        <v>45</v>
      </c>
      <c r="E18" t="s">
        <v>232</v>
      </c>
      <c r="F18" t="s">
        <v>232</v>
      </c>
      <c r="G18" s="17" t="s">
        <v>45</v>
      </c>
      <c r="H18" s="17" t="s">
        <v>45</v>
      </c>
      <c r="I18" t="s">
        <v>45</v>
      </c>
      <c r="J18" s="17" t="s">
        <v>45</v>
      </c>
      <c r="K18" s="17" t="s">
        <v>45</v>
      </c>
      <c r="L18" t="s">
        <v>45</v>
      </c>
      <c r="M18" s="9" t="s">
        <v>528</v>
      </c>
    </row>
    <row r="19" spans="1:13" x14ac:dyDescent="0.25">
      <c r="A19" t="s">
        <v>65</v>
      </c>
      <c r="B19" t="s">
        <v>382</v>
      </c>
      <c r="C19" t="s">
        <v>224</v>
      </c>
      <c r="D19" t="s">
        <v>45</v>
      </c>
      <c r="E19" t="s">
        <v>232</v>
      </c>
      <c r="F19" t="s">
        <v>232</v>
      </c>
      <c r="G19" s="17" t="s">
        <v>45</v>
      </c>
      <c r="H19" s="17" t="s">
        <v>45</v>
      </c>
      <c r="I19" t="s">
        <v>45</v>
      </c>
      <c r="J19" s="17" t="s">
        <v>45</v>
      </c>
      <c r="K19" s="17" t="s">
        <v>45</v>
      </c>
      <c r="L19" t="s">
        <v>45</v>
      </c>
      <c r="M19" s="9" t="s">
        <v>528</v>
      </c>
    </row>
    <row r="20" spans="1:13" x14ac:dyDescent="0.25">
      <c r="A20" t="s">
        <v>66</v>
      </c>
      <c r="B20" t="s">
        <v>383</v>
      </c>
      <c r="C20" t="s">
        <v>224</v>
      </c>
      <c r="D20" t="s">
        <v>45</v>
      </c>
      <c r="E20" t="s">
        <v>232</v>
      </c>
      <c r="F20" t="s">
        <v>232</v>
      </c>
      <c r="G20" s="17" t="s">
        <v>45</v>
      </c>
      <c r="H20" s="17" t="s">
        <v>45</v>
      </c>
      <c r="I20" t="s">
        <v>45</v>
      </c>
      <c r="J20" s="17" t="s">
        <v>45</v>
      </c>
      <c r="K20" s="17" t="s">
        <v>45</v>
      </c>
      <c r="L20" t="s">
        <v>45</v>
      </c>
      <c r="M20" s="9" t="s">
        <v>528</v>
      </c>
    </row>
    <row r="21" spans="1:13" x14ac:dyDescent="0.25">
      <c r="A21" t="s">
        <v>67</v>
      </c>
      <c r="B21" t="s">
        <v>384</v>
      </c>
      <c r="C21" t="s">
        <v>224</v>
      </c>
      <c r="D21" t="s">
        <v>45</v>
      </c>
      <c r="E21" t="s">
        <v>232</v>
      </c>
      <c r="F21" t="s">
        <v>232</v>
      </c>
      <c r="G21" s="17" t="s">
        <v>45</v>
      </c>
      <c r="H21" s="17" t="s">
        <v>45</v>
      </c>
      <c r="I21" t="s">
        <v>45</v>
      </c>
      <c r="J21" s="17" t="s">
        <v>45</v>
      </c>
      <c r="K21" s="17" t="s">
        <v>45</v>
      </c>
      <c r="L21" t="s">
        <v>45</v>
      </c>
      <c r="M21" s="9" t="s">
        <v>528</v>
      </c>
    </row>
    <row r="22" spans="1:13" x14ac:dyDescent="0.25">
      <c r="A22" t="s">
        <v>68</v>
      </c>
      <c r="B22" t="s">
        <v>385</v>
      </c>
      <c r="C22" t="s">
        <v>224</v>
      </c>
      <c r="D22" t="s">
        <v>45</v>
      </c>
      <c r="E22" t="s">
        <v>232</v>
      </c>
      <c r="F22" t="s">
        <v>232</v>
      </c>
      <c r="G22" s="17" t="s">
        <v>45</v>
      </c>
      <c r="H22" s="17" t="s">
        <v>45</v>
      </c>
      <c r="I22" t="s">
        <v>45</v>
      </c>
      <c r="J22" t="s">
        <v>45</v>
      </c>
      <c r="K22" t="s">
        <v>45</v>
      </c>
      <c r="L22" t="s">
        <v>45</v>
      </c>
      <c r="M22" s="9" t="s">
        <v>528</v>
      </c>
    </row>
    <row r="23" spans="1:13" x14ac:dyDescent="0.25">
      <c r="A23" t="s">
        <v>69</v>
      </c>
      <c r="B23" t="s">
        <v>386</v>
      </c>
      <c r="C23" t="s">
        <v>224</v>
      </c>
      <c r="D23" t="s">
        <v>45</v>
      </c>
      <c r="E23" t="s">
        <v>232</v>
      </c>
      <c r="F23" t="s">
        <v>232</v>
      </c>
      <c r="G23" s="17" t="s">
        <v>45</v>
      </c>
      <c r="H23" s="17" t="s">
        <v>45</v>
      </c>
      <c r="I23" t="s">
        <v>45</v>
      </c>
      <c r="J23" t="s">
        <v>45</v>
      </c>
      <c r="K23" t="s">
        <v>45</v>
      </c>
      <c r="L23" t="s">
        <v>45</v>
      </c>
      <c r="M23" s="9" t="s">
        <v>528</v>
      </c>
    </row>
    <row r="24" spans="1:13" x14ac:dyDescent="0.25">
      <c r="A24" t="s">
        <v>70</v>
      </c>
      <c r="B24" t="s">
        <v>387</v>
      </c>
      <c r="C24" t="s">
        <v>224</v>
      </c>
      <c r="D24" t="s">
        <v>45</v>
      </c>
      <c r="E24" t="s">
        <v>232</v>
      </c>
      <c r="F24" t="s">
        <v>232</v>
      </c>
      <c r="G24" s="17" t="s">
        <v>45</v>
      </c>
      <c r="H24" s="17" t="s">
        <v>45</v>
      </c>
      <c r="I24" t="s">
        <v>45</v>
      </c>
      <c r="J24" t="s">
        <v>45</v>
      </c>
      <c r="K24" t="s">
        <v>45</v>
      </c>
      <c r="L24" t="s">
        <v>45</v>
      </c>
      <c r="M24" s="9" t="s">
        <v>528</v>
      </c>
    </row>
    <row r="25" spans="1:13" x14ac:dyDescent="0.25">
      <c r="A25" t="s">
        <v>71</v>
      </c>
      <c r="B25" t="s">
        <v>388</v>
      </c>
      <c r="C25" t="s">
        <v>224</v>
      </c>
      <c r="D25" t="s">
        <v>45</v>
      </c>
      <c r="E25" t="s">
        <v>232</v>
      </c>
      <c r="F25" t="s">
        <v>232</v>
      </c>
      <c r="G25" s="17" t="s">
        <v>45</v>
      </c>
      <c r="H25" s="17" t="s">
        <v>45</v>
      </c>
      <c r="I25" t="s">
        <v>45</v>
      </c>
      <c r="J25" t="s">
        <v>45</v>
      </c>
      <c r="K25" t="s">
        <v>45</v>
      </c>
      <c r="L25" t="s">
        <v>45</v>
      </c>
      <c r="M25" s="9" t="s">
        <v>528</v>
      </c>
    </row>
    <row r="26" spans="1:13" x14ac:dyDescent="0.25">
      <c r="A26" t="s">
        <v>72</v>
      </c>
      <c r="B26" t="s">
        <v>389</v>
      </c>
      <c r="C26" t="s">
        <v>224</v>
      </c>
      <c r="D26" t="s">
        <v>45</v>
      </c>
      <c r="E26" t="s">
        <v>232</v>
      </c>
      <c r="F26" t="s">
        <v>232</v>
      </c>
      <c r="G26" s="17" t="s">
        <v>45</v>
      </c>
      <c r="H26" s="17" t="s">
        <v>45</v>
      </c>
      <c r="I26" t="s">
        <v>45</v>
      </c>
      <c r="J26" t="s">
        <v>45</v>
      </c>
      <c r="K26" t="s">
        <v>45</v>
      </c>
      <c r="L26" t="s">
        <v>45</v>
      </c>
      <c r="M26" s="9" t="s">
        <v>528</v>
      </c>
    </row>
    <row r="27" spans="1:13" x14ac:dyDescent="0.25">
      <c r="A27" t="s">
        <v>73</v>
      </c>
      <c r="B27" t="s">
        <v>390</v>
      </c>
      <c r="C27" t="s">
        <v>224</v>
      </c>
      <c r="D27" t="s">
        <v>45</v>
      </c>
      <c r="E27" t="s">
        <v>232</v>
      </c>
      <c r="F27" t="s">
        <v>232</v>
      </c>
      <c r="G27" s="17" t="s">
        <v>45</v>
      </c>
      <c r="H27" s="17" t="s">
        <v>45</v>
      </c>
      <c r="I27" t="s">
        <v>45</v>
      </c>
      <c r="J27" t="s">
        <v>45</v>
      </c>
      <c r="K27" t="s">
        <v>45</v>
      </c>
      <c r="L27" t="s">
        <v>45</v>
      </c>
      <c r="M27" s="9" t="s">
        <v>528</v>
      </c>
    </row>
    <row r="28" spans="1:13" x14ac:dyDescent="0.25">
      <c r="A28" t="s">
        <v>74</v>
      </c>
      <c r="B28" t="s">
        <v>391</v>
      </c>
      <c r="C28" t="s">
        <v>224</v>
      </c>
      <c r="D28" t="s">
        <v>45</v>
      </c>
      <c r="E28" t="s">
        <v>232</v>
      </c>
      <c r="F28" t="s">
        <v>232</v>
      </c>
      <c r="G28" s="17" t="s">
        <v>45</v>
      </c>
      <c r="H28" s="17" t="s">
        <v>45</v>
      </c>
      <c r="I28" t="s">
        <v>45</v>
      </c>
      <c r="J28" t="s">
        <v>45</v>
      </c>
      <c r="K28" t="s">
        <v>45</v>
      </c>
      <c r="L28" t="s">
        <v>45</v>
      </c>
      <c r="M28" s="9" t="s">
        <v>528</v>
      </c>
    </row>
    <row r="29" spans="1:13" x14ac:dyDescent="0.25">
      <c r="A29" t="s">
        <v>75</v>
      </c>
      <c r="B29" t="s">
        <v>392</v>
      </c>
      <c r="C29" t="s">
        <v>224</v>
      </c>
      <c r="D29" t="s">
        <v>45</v>
      </c>
      <c r="E29" t="s">
        <v>232</v>
      </c>
      <c r="F29" t="s">
        <v>232</v>
      </c>
      <c r="G29" s="17" t="s">
        <v>45</v>
      </c>
      <c r="H29" s="17" t="s">
        <v>45</v>
      </c>
      <c r="I29" t="s">
        <v>45</v>
      </c>
      <c r="J29" t="s">
        <v>45</v>
      </c>
      <c r="K29" t="s">
        <v>45</v>
      </c>
      <c r="L29" t="s">
        <v>45</v>
      </c>
      <c r="M29" s="9" t="s">
        <v>528</v>
      </c>
    </row>
    <row r="30" spans="1:13" x14ac:dyDescent="0.25">
      <c r="A30" t="s">
        <v>76</v>
      </c>
      <c r="B30" t="s">
        <v>393</v>
      </c>
      <c r="C30" t="s">
        <v>224</v>
      </c>
      <c r="D30" t="s">
        <v>45</v>
      </c>
      <c r="E30" t="s">
        <v>232</v>
      </c>
      <c r="F30" t="s">
        <v>232</v>
      </c>
      <c r="G30" s="17" t="s">
        <v>45</v>
      </c>
      <c r="H30" s="17" t="s">
        <v>45</v>
      </c>
      <c r="I30" t="s">
        <v>45</v>
      </c>
      <c r="J30" t="s">
        <v>45</v>
      </c>
      <c r="K30" t="s">
        <v>45</v>
      </c>
      <c r="L30" t="s">
        <v>45</v>
      </c>
      <c r="M30" s="9" t="s">
        <v>528</v>
      </c>
    </row>
    <row r="31" spans="1:13" x14ac:dyDescent="0.25">
      <c r="A31" t="s">
        <v>77</v>
      </c>
      <c r="B31" t="s">
        <v>394</v>
      </c>
      <c r="C31" t="s">
        <v>224</v>
      </c>
      <c r="D31" t="s">
        <v>231</v>
      </c>
      <c r="E31" t="s">
        <v>232</v>
      </c>
      <c r="F31" t="s">
        <v>232</v>
      </c>
      <c r="G31">
        <v>100197</v>
      </c>
      <c r="H31" t="s">
        <v>39</v>
      </c>
      <c r="I31" t="s">
        <v>45</v>
      </c>
      <c r="J31" t="s">
        <v>45</v>
      </c>
      <c r="K31" t="s">
        <v>45</v>
      </c>
      <c r="L31" t="s">
        <v>45</v>
      </c>
      <c r="M31" s="9" t="s">
        <v>528</v>
      </c>
    </row>
    <row r="32" spans="1:13" x14ac:dyDescent="0.25">
      <c r="A32" t="s">
        <v>78</v>
      </c>
      <c r="B32" t="s">
        <v>395</v>
      </c>
      <c r="C32" t="s">
        <v>208</v>
      </c>
      <c r="D32" t="s">
        <v>45</v>
      </c>
      <c r="E32" t="s">
        <v>232</v>
      </c>
      <c r="F32" t="s">
        <v>232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s="9" t="s">
        <v>528</v>
      </c>
    </row>
    <row r="33" spans="1:13" x14ac:dyDescent="0.25">
      <c r="A33" t="s">
        <v>79</v>
      </c>
      <c r="B33" t="s">
        <v>396</v>
      </c>
      <c r="C33" t="s">
        <v>224</v>
      </c>
      <c r="D33" t="s">
        <v>45</v>
      </c>
      <c r="E33" t="s">
        <v>232</v>
      </c>
      <c r="F33" t="s">
        <v>232</v>
      </c>
      <c r="G33" s="17" t="s">
        <v>45</v>
      </c>
      <c r="H33" t="s">
        <v>45</v>
      </c>
      <c r="I33" t="s">
        <v>45</v>
      </c>
      <c r="J33" t="s">
        <v>45</v>
      </c>
      <c r="K33" t="s">
        <v>45</v>
      </c>
      <c r="L33" t="s">
        <v>45</v>
      </c>
      <c r="M33" s="9" t="s">
        <v>528</v>
      </c>
    </row>
    <row r="34" spans="1:13" x14ac:dyDescent="0.25">
      <c r="A34" t="s">
        <v>80</v>
      </c>
      <c r="B34" t="s">
        <v>397</v>
      </c>
      <c r="C34" t="s">
        <v>224</v>
      </c>
      <c r="D34" t="s">
        <v>45</v>
      </c>
      <c r="E34" t="s">
        <v>232</v>
      </c>
      <c r="F34" t="s">
        <v>232</v>
      </c>
      <c r="G34" s="17" t="s">
        <v>45</v>
      </c>
      <c r="H34" t="s">
        <v>45</v>
      </c>
      <c r="I34" t="s">
        <v>45</v>
      </c>
      <c r="J34" t="s">
        <v>45</v>
      </c>
      <c r="K34" t="s">
        <v>45</v>
      </c>
      <c r="L34" t="s">
        <v>45</v>
      </c>
      <c r="M34" s="9" t="s">
        <v>528</v>
      </c>
    </row>
    <row r="35" spans="1:13" x14ac:dyDescent="0.25">
      <c r="A35" t="s">
        <v>81</v>
      </c>
      <c r="B35" t="s">
        <v>398</v>
      </c>
      <c r="C35" t="s">
        <v>224</v>
      </c>
      <c r="D35" t="s">
        <v>45</v>
      </c>
      <c r="E35" t="s">
        <v>265</v>
      </c>
      <c r="F35" t="s">
        <v>248</v>
      </c>
      <c r="G35" s="17" t="s">
        <v>45</v>
      </c>
      <c r="H35" t="s">
        <v>45</v>
      </c>
      <c r="I35" t="s">
        <v>45</v>
      </c>
      <c r="J35" t="s">
        <v>45</v>
      </c>
      <c r="K35" t="s">
        <v>45</v>
      </c>
      <c r="L35" t="s">
        <v>45</v>
      </c>
      <c r="M35" s="9" t="s">
        <v>528</v>
      </c>
    </row>
    <row r="36" spans="1:13" x14ac:dyDescent="0.25">
      <c r="A36" t="s">
        <v>82</v>
      </c>
      <c r="B36" t="s">
        <v>399</v>
      </c>
      <c r="C36" t="s">
        <v>224</v>
      </c>
      <c r="D36" t="s">
        <v>45</v>
      </c>
      <c r="E36" t="s">
        <v>232</v>
      </c>
      <c r="F36" t="s">
        <v>232</v>
      </c>
      <c r="G36" s="17" t="s">
        <v>45</v>
      </c>
      <c r="H36" t="s">
        <v>45</v>
      </c>
      <c r="I36" t="s">
        <v>45</v>
      </c>
      <c r="J36" t="s">
        <v>45</v>
      </c>
      <c r="K36" t="s">
        <v>45</v>
      </c>
      <c r="L36" t="s">
        <v>45</v>
      </c>
      <c r="M36" s="9" t="s">
        <v>528</v>
      </c>
    </row>
    <row r="37" spans="1:13" x14ac:dyDescent="0.25">
      <c r="A37" t="s">
        <v>83</v>
      </c>
      <c r="B37" t="s">
        <v>400</v>
      </c>
      <c r="C37" t="s">
        <v>224</v>
      </c>
      <c r="D37" t="s">
        <v>45</v>
      </c>
      <c r="E37" t="s">
        <v>232</v>
      </c>
      <c r="F37" t="s">
        <v>232</v>
      </c>
      <c r="G37" s="17" t="s">
        <v>45</v>
      </c>
      <c r="H37" t="s">
        <v>45</v>
      </c>
      <c r="I37" t="s">
        <v>45</v>
      </c>
      <c r="J37" t="s">
        <v>45</v>
      </c>
      <c r="K37" t="s">
        <v>45</v>
      </c>
      <c r="L37" t="s">
        <v>45</v>
      </c>
      <c r="M37" s="9" t="s">
        <v>528</v>
      </c>
    </row>
    <row r="38" spans="1:13" x14ac:dyDescent="0.25">
      <c r="A38" t="s">
        <v>84</v>
      </c>
      <c r="B38" t="s">
        <v>401</v>
      </c>
      <c r="C38" t="s">
        <v>40</v>
      </c>
      <c r="D38" t="s">
        <v>45</v>
      </c>
      <c r="E38" t="s">
        <v>232</v>
      </c>
      <c r="F38" t="s">
        <v>232</v>
      </c>
      <c r="G38" s="17" t="s">
        <v>45</v>
      </c>
      <c r="H38" t="s">
        <v>45</v>
      </c>
      <c r="I38" t="s">
        <v>45</v>
      </c>
      <c r="J38" t="s">
        <v>45</v>
      </c>
      <c r="K38" t="s">
        <v>45</v>
      </c>
      <c r="L38" t="s">
        <v>45</v>
      </c>
      <c r="M38" s="9" t="s">
        <v>528</v>
      </c>
    </row>
    <row r="39" spans="1:13" x14ac:dyDescent="0.25">
      <c r="A39" t="s">
        <v>85</v>
      </c>
      <c r="B39" t="s">
        <v>402</v>
      </c>
      <c r="C39" t="s">
        <v>224</v>
      </c>
      <c r="D39" t="s">
        <v>45</v>
      </c>
      <c r="E39" t="s">
        <v>232</v>
      </c>
      <c r="F39" t="s">
        <v>232</v>
      </c>
      <c r="G39" s="17" t="s">
        <v>45</v>
      </c>
      <c r="H39" t="s">
        <v>45</v>
      </c>
      <c r="I39" t="s">
        <v>45</v>
      </c>
      <c r="J39" t="s">
        <v>45</v>
      </c>
      <c r="K39" t="s">
        <v>45</v>
      </c>
      <c r="L39" t="s">
        <v>45</v>
      </c>
      <c r="M39" s="9" t="s">
        <v>528</v>
      </c>
    </row>
    <row r="40" spans="1:13" x14ac:dyDescent="0.25">
      <c r="A40" t="s">
        <v>86</v>
      </c>
      <c r="B40" t="s">
        <v>403</v>
      </c>
      <c r="C40" t="s">
        <v>225</v>
      </c>
      <c r="D40" t="s">
        <v>45</v>
      </c>
      <c r="E40" t="s">
        <v>232</v>
      </c>
      <c r="F40" t="s">
        <v>232</v>
      </c>
      <c r="G40" s="17" t="s">
        <v>45</v>
      </c>
      <c r="H40" t="s">
        <v>45</v>
      </c>
      <c r="I40" t="s">
        <v>45</v>
      </c>
      <c r="J40" t="s">
        <v>45</v>
      </c>
      <c r="K40" t="s">
        <v>45</v>
      </c>
      <c r="L40" t="s">
        <v>45</v>
      </c>
      <c r="M40" s="9" t="s">
        <v>528</v>
      </c>
    </row>
    <row r="41" spans="1:13" x14ac:dyDescent="0.25">
      <c r="A41" t="s">
        <v>87</v>
      </c>
      <c r="B41" t="s">
        <v>404</v>
      </c>
      <c r="C41" t="s">
        <v>224</v>
      </c>
      <c r="D41" t="s">
        <v>233</v>
      </c>
      <c r="E41" t="s">
        <v>232</v>
      </c>
      <c r="F41" t="s">
        <v>232</v>
      </c>
      <c r="G41">
        <v>100150</v>
      </c>
      <c r="H41" t="s">
        <v>39</v>
      </c>
      <c r="I41">
        <v>7470177</v>
      </c>
      <c r="J41" t="s">
        <v>45</v>
      </c>
      <c r="K41" t="s">
        <v>45</v>
      </c>
      <c r="L41" t="s">
        <v>45</v>
      </c>
      <c r="M41" s="9" t="s">
        <v>528</v>
      </c>
    </row>
    <row r="42" spans="1:13" x14ac:dyDescent="0.25">
      <c r="A42" t="s">
        <v>88</v>
      </c>
      <c r="B42" t="s">
        <v>405</v>
      </c>
      <c r="C42" t="s">
        <v>208</v>
      </c>
      <c r="D42" t="s">
        <v>45</v>
      </c>
      <c r="E42" t="s">
        <v>232</v>
      </c>
      <c r="F42" t="s">
        <v>232</v>
      </c>
      <c r="G42" t="s">
        <v>45</v>
      </c>
      <c r="H42" t="s">
        <v>45</v>
      </c>
      <c r="I42" t="s">
        <v>45</v>
      </c>
      <c r="J42" t="s">
        <v>45</v>
      </c>
      <c r="K42" t="s">
        <v>45</v>
      </c>
      <c r="L42" t="s">
        <v>45</v>
      </c>
      <c r="M42" s="9" t="s">
        <v>528</v>
      </c>
    </row>
    <row r="43" spans="1:13" x14ac:dyDescent="0.25">
      <c r="A43" t="s">
        <v>89</v>
      </c>
      <c r="B43" t="s">
        <v>406</v>
      </c>
      <c r="C43" t="s">
        <v>225</v>
      </c>
      <c r="D43" t="s">
        <v>45</v>
      </c>
      <c r="E43" t="s">
        <v>232</v>
      </c>
      <c r="F43" t="s">
        <v>232</v>
      </c>
      <c r="G43" s="17" t="s">
        <v>45</v>
      </c>
      <c r="H43" t="s">
        <v>45</v>
      </c>
      <c r="I43" t="s">
        <v>45</v>
      </c>
      <c r="J43" t="s">
        <v>45</v>
      </c>
      <c r="K43" t="s">
        <v>45</v>
      </c>
      <c r="L43" t="s">
        <v>45</v>
      </c>
      <c r="M43" s="9" t="s">
        <v>528</v>
      </c>
    </row>
    <row r="44" spans="1:13" x14ac:dyDescent="0.25">
      <c r="A44" t="s">
        <v>90</v>
      </c>
      <c r="B44" t="s">
        <v>407</v>
      </c>
      <c r="C44" t="s">
        <v>224</v>
      </c>
      <c r="D44" t="s">
        <v>45</v>
      </c>
      <c r="E44" t="s">
        <v>265</v>
      </c>
      <c r="F44" t="s">
        <v>248</v>
      </c>
      <c r="G44" s="17" t="s">
        <v>45</v>
      </c>
      <c r="H44" t="s">
        <v>45</v>
      </c>
      <c r="I44" t="s">
        <v>45</v>
      </c>
      <c r="J44" t="s">
        <v>45</v>
      </c>
      <c r="K44" t="s">
        <v>45</v>
      </c>
      <c r="L44" t="s">
        <v>45</v>
      </c>
      <c r="M44" s="9" t="s">
        <v>528</v>
      </c>
    </row>
    <row r="45" spans="1:13" x14ac:dyDescent="0.25">
      <c r="A45" t="s">
        <v>91</v>
      </c>
      <c r="B45" t="s">
        <v>408</v>
      </c>
      <c r="C45" t="s">
        <v>208</v>
      </c>
      <c r="D45" t="s">
        <v>51</v>
      </c>
      <c r="E45" t="s">
        <v>52</v>
      </c>
      <c r="F45" t="s">
        <v>232</v>
      </c>
      <c r="G45">
        <v>100137</v>
      </c>
      <c r="H45" t="s">
        <v>48</v>
      </c>
      <c r="I45">
        <v>4508367</v>
      </c>
      <c r="J45" t="s">
        <v>45</v>
      </c>
      <c r="K45" t="s">
        <v>45</v>
      </c>
      <c r="L45" t="s">
        <v>45</v>
      </c>
      <c r="M45" s="9" t="s">
        <v>528</v>
      </c>
    </row>
    <row r="46" spans="1:13" x14ac:dyDescent="0.25">
      <c r="A46" t="s">
        <v>92</v>
      </c>
      <c r="B46" t="s">
        <v>409</v>
      </c>
      <c r="C46" t="s">
        <v>208</v>
      </c>
      <c r="D46" t="s">
        <v>45</v>
      </c>
      <c r="E46" t="s">
        <v>232</v>
      </c>
      <c r="F46" t="s">
        <v>232</v>
      </c>
      <c r="G46" t="s">
        <v>45</v>
      </c>
      <c r="H46" t="s">
        <v>45</v>
      </c>
      <c r="I46" t="s">
        <v>45</v>
      </c>
      <c r="J46" t="s">
        <v>45</v>
      </c>
      <c r="K46" t="s">
        <v>45</v>
      </c>
      <c r="L46" t="s">
        <v>45</v>
      </c>
      <c r="M46" s="9" t="s">
        <v>528</v>
      </c>
    </row>
    <row r="47" spans="1:13" x14ac:dyDescent="0.25">
      <c r="A47" t="s">
        <v>93</v>
      </c>
      <c r="B47" t="s">
        <v>410</v>
      </c>
      <c r="C47" t="s">
        <v>208</v>
      </c>
      <c r="D47" t="s">
        <v>45</v>
      </c>
      <c r="E47" t="s">
        <v>232</v>
      </c>
      <c r="F47" t="s">
        <v>232</v>
      </c>
      <c r="G47" s="17" t="s">
        <v>45</v>
      </c>
      <c r="H47" t="s">
        <v>45</v>
      </c>
      <c r="I47" t="s">
        <v>45</v>
      </c>
      <c r="J47" t="s">
        <v>45</v>
      </c>
      <c r="K47" t="s">
        <v>45</v>
      </c>
      <c r="L47" t="s">
        <v>45</v>
      </c>
      <c r="M47" s="9" t="s">
        <v>528</v>
      </c>
    </row>
    <row r="48" spans="1:13" x14ac:dyDescent="0.25">
      <c r="A48" t="s">
        <v>94</v>
      </c>
      <c r="B48" t="s">
        <v>411</v>
      </c>
      <c r="C48" t="s">
        <v>224</v>
      </c>
      <c r="D48" t="s">
        <v>45</v>
      </c>
      <c r="E48" t="s">
        <v>232</v>
      </c>
      <c r="F48" t="s">
        <v>232</v>
      </c>
      <c r="G48" s="17" t="s">
        <v>45</v>
      </c>
      <c r="H48" t="s">
        <v>45</v>
      </c>
      <c r="I48" t="s">
        <v>45</v>
      </c>
      <c r="J48" t="s">
        <v>45</v>
      </c>
      <c r="K48" t="s">
        <v>45</v>
      </c>
      <c r="L48" t="s">
        <v>45</v>
      </c>
      <c r="M48" s="9" t="s">
        <v>528</v>
      </c>
    </row>
    <row r="49" spans="1:13" x14ac:dyDescent="0.25">
      <c r="A49" t="s">
        <v>95</v>
      </c>
      <c r="B49" t="s">
        <v>412</v>
      </c>
      <c r="C49" t="s">
        <v>40</v>
      </c>
      <c r="D49" t="s">
        <v>45</v>
      </c>
      <c r="E49" t="s">
        <v>232</v>
      </c>
      <c r="F49" t="s">
        <v>232</v>
      </c>
      <c r="G49" s="17" t="s">
        <v>45</v>
      </c>
      <c r="H49" t="s">
        <v>45</v>
      </c>
      <c r="I49" t="s">
        <v>45</v>
      </c>
      <c r="J49" t="s">
        <v>45</v>
      </c>
      <c r="K49" t="s">
        <v>45</v>
      </c>
      <c r="L49" t="s">
        <v>45</v>
      </c>
      <c r="M49" s="9" t="s">
        <v>528</v>
      </c>
    </row>
    <row r="50" spans="1:13" x14ac:dyDescent="0.25">
      <c r="A50" t="s">
        <v>96</v>
      </c>
      <c r="B50" t="s">
        <v>413</v>
      </c>
      <c r="C50" t="s">
        <v>224</v>
      </c>
      <c r="D50" t="s">
        <v>45</v>
      </c>
      <c r="E50" t="s">
        <v>232</v>
      </c>
      <c r="F50" t="s">
        <v>232</v>
      </c>
      <c r="G50" s="17" t="s">
        <v>45</v>
      </c>
      <c r="H50" t="s">
        <v>45</v>
      </c>
      <c r="I50" t="s">
        <v>45</v>
      </c>
      <c r="J50" t="s">
        <v>45</v>
      </c>
      <c r="K50" t="s">
        <v>45</v>
      </c>
      <c r="L50" t="s">
        <v>45</v>
      </c>
      <c r="M50" s="9" t="s">
        <v>528</v>
      </c>
    </row>
    <row r="51" spans="1:13" x14ac:dyDescent="0.25">
      <c r="A51" t="s">
        <v>97</v>
      </c>
      <c r="B51" t="s">
        <v>414</v>
      </c>
      <c r="C51" t="s">
        <v>224</v>
      </c>
      <c r="D51" t="s">
        <v>45</v>
      </c>
      <c r="E51" t="s">
        <v>232</v>
      </c>
      <c r="F51" t="s">
        <v>232</v>
      </c>
      <c r="G51" s="17" t="s">
        <v>45</v>
      </c>
      <c r="H51" t="s">
        <v>45</v>
      </c>
      <c r="I51" t="s">
        <v>45</v>
      </c>
      <c r="J51" t="s">
        <v>45</v>
      </c>
      <c r="K51" t="s">
        <v>45</v>
      </c>
      <c r="L51" t="s">
        <v>45</v>
      </c>
      <c r="M51" s="9" t="s">
        <v>528</v>
      </c>
    </row>
    <row r="52" spans="1:13" x14ac:dyDescent="0.25">
      <c r="A52" t="s">
        <v>98</v>
      </c>
      <c r="B52" t="s">
        <v>415</v>
      </c>
      <c r="C52" t="s">
        <v>226</v>
      </c>
      <c r="D52" t="s">
        <v>45</v>
      </c>
      <c r="E52" t="s">
        <v>232</v>
      </c>
      <c r="F52" t="s">
        <v>232</v>
      </c>
      <c r="G52" s="17" t="s">
        <v>45</v>
      </c>
      <c r="H52" t="s">
        <v>45</v>
      </c>
      <c r="I52" t="s">
        <v>45</v>
      </c>
      <c r="J52" t="s">
        <v>45</v>
      </c>
      <c r="K52" t="s">
        <v>45</v>
      </c>
      <c r="L52" t="s">
        <v>45</v>
      </c>
      <c r="M52" s="9" t="s">
        <v>528</v>
      </c>
    </row>
    <row r="53" spans="1:13" x14ac:dyDescent="0.25">
      <c r="A53" t="s">
        <v>99</v>
      </c>
      <c r="B53" t="s">
        <v>416</v>
      </c>
      <c r="C53" t="s">
        <v>224</v>
      </c>
      <c r="D53" t="s">
        <v>45</v>
      </c>
      <c r="E53" t="s">
        <v>232</v>
      </c>
      <c r="F53" t="s">
        <v>232</v>
      </c>
      <c r="G53" s="17" t="s">
        <v>45</v>
      </c>
      <c r="H53" t="s">
        <v>45</v>
      </c>
      <c r="I53" t="s">
        <v>45</v>
      </c>
      <c r="J53" t="s">
        <v>45</v>
      </c>
      <c r="K53" t="s">
        <v>45</v>
      </c>
      <c r="L53" t="s">
        <v>45</v>
      </c>
      <c r="M53" s="9" t="s">
        <v>528</v>
      </c>
    </row>
    <row r="54" spans="1:13" x14ac:dyDescent="0.25">
      <c r="A54" t="s">
        <v>100</v>
      </c>
      <c r="B54" t="s">
        <v>417</v>
      </c>
      <c r="C54" t="s">
        <v>224</v>
      </c>
      <c r="D54" t="s">
        <v>45</v>
      </c>
      <c r="E54" t="s">
        <v>232</v>
      </c>
      <c r="F54" t="s">
        <v>232</v>
      </c>
      <c r="G54" s="17" t="s">
        <v>45</v>
      </c>
      <c r="H54" t="s">
        <v>45</v>
      </c>
      <c r="I54" t="s">
        <v>45</v>
      </c>
      <c r="J54" s="17" t="s">
        <v>45</v>
      </c>
      <c r="K54" s="17" t="s">
        <v>45</v>
      </c>
      <c r="L54" t="s">
        <v>45</v>
      </c>
      <c r="M54" s="9" t="s">
        <v>528</v>
      </c>
    </row>
    <row r="55" spans="1:13" x14ac:dyDescent="0.25">
      <c r="A55" t="s">
        <v>101</v>
      </c>
      <c r="B55" t="s">
        <v>418</v>
      </c>
      <c r="C55" t="s">
        <v>224</v>
      </c>
      <c r="D55" t="s">
        <v>45</v>
      </c>
      <c r="E55" t="s">
        <v>265</v>
      </c>
      <c r="F55" t="s">
        <v>248</v>
      </c>
      <c r="G55" s="17" t="s">
        <v>45</v>
      </c>
      <c r="H55" t="s">
        <v>45</v>
      </c>
      <c r="I55" t="s">
        <v>45</v>
      </c>
      <c r="J55" s="17" t="s">
        <v>45</v>
      </c>
      <c r="K55" s="17" t="s">
        <v>45</v>
      </c>
      <c r="L55" t="s">
        <v>45</v>
      </c>
      <c r="M55" s="9" t="s">
        <v>528</v>
      </c>
    </row>
    <row r="56" spans="1:13" x14ac:dyDescent="0.25">
      <c r="A56" t="s">
        <v>102</v>
      </c>
      <c r="B56" t="s">
        <v>419</v>
      </c>
      <c r="C56" t="s">
        <v>224</v>
      </c>
      <c r="D56" t="s">
        <v>45</v>
      </c>
      <c r="E56" t="s">
        <v>232</v>
      </c>
      <c r="F56" t="s">
        <v>232</v>
      </c>
      <c r="G56" s="17" t="s">
        <v>45</v>
      </c>
      <c r="H56" t="s">
        <v>45</v>
      </c>
      <c r="I56" t="s">
        <v>45</v>
      </c>
      <c r="J56" s="17" t="s">
        <v>45</v>
      </c>
      <c r="K56" s="17" t="s">
        <v>45</v>
      </c>
      <c r="L56" t="s">
        <v>45</v>
      </c>
      <c r="M56" s="9" t="s">
        <v>528</v>
      </c>
    </row>
    <row r="57" spans="1:13" x14ac:dyDescent="0.25">
      <c r="A57" t="s">
        <v>103</v>
      </c>
      <c r="B57" t="s">
        <v>420</v>
      </c>
      <c r="C57" t="s">
        <v>224</v>
      </c>
      <c r="D57" t="s">
        <v>45</v>
      </c>
      <c r="E57" t="s">
        <v>232</v>
      </c>
      <c r="F57" t="s">
        <v>232</v>
      </c>
      <c r="G57" s="17" t="s">
        <v>45</v>
      </c>
      <c r="H57" t="s">
        <v>45</v>
      </c>
      <c r="I57" t="s">
        <v>45</v>
      </c>
      <c r="J57" s="17" t="s">
        <v>45</v>
      </c>
      <c r="K57" s="17" t="s">
        <v>45</v>
      </c>
      <c r="L57" t="s">
        <v>45</v>
      </c>
      <c r="M57" s="9" t="s">
        <v>528</v>
      </c>
    </row>
    <row r="58" spans="1:13" x14ac:dyDescent="0.25">
      <c r="A58" t="s">
        <v>104</v>
      </c>
      <c r="B58" t="s">
        <v>421</v>
      </c>
      <c r="C58" t="s">
        <v>224</v>
      </c>
      <c r="D58" t="s">
        <v>45</v>
      </c>
      <c r="E58" t="s">
        <v>265</v>
      </c>
      <c r="F58" t="s">
        <v>248</v>
      </c>
      <c r="G58" s="17" t="s">
        <v>45</v>
      </c>
      <c r="H58" t="s">
        <v>45</v>
      </c>
      <c r="I58" t="s">
        <v>45</v>
      </c>
      <c r="J58" s="17" t="s">
        <v>45</v>
      </c>
      <c r="K58" s="17" t="s">
        <v>45</v>
      </c>
      <c r="L58" t="s">
        <v>45</v>
      </c>
      <c r="M58" s="9" t="s">
        <v>528</v>
      </c>
    </row>
    <row r="59" spans="1:13" x14ac:dyDescent="0.25">
      <c r="A59" t="s">
        <v>105</v>
      </c>
      <c r="B59" t="s">
        <v>422</v>
      </c>
      <c r="C59" t="s">
        <v>40</v>
      </c>
      <c r="D59" t="s">
        <v>209</v>
      </c>
      <c r="E59" t="s">
        <v>210</v>
      </c>
      <c r="F59" t="s">
        <v>211</v>
      </c>
      <c r="G59" s="17" t="s">
        <v>45</v>
      </c>
      <c r="H59" t="s">
        <v>39</v>
      </c>
      <c r="I59" t="s">
        <v>212</v>
      </c>
      <c r="J59" s="17" t="s">
        <v>45</v>
      </c>
      <c r="K59" s="17" t="s">
        <v>45</v>
      </c>
      <c r="L59" s="2" t="s">
        <v>213</v>
      </c>
      <c r="M59" s="9" t="s">
        <v>528</v>
      </c>
    </row>
    <row r="60" spans="1:13" x14ac:dyDescent="0.25">
      <c r="A60" t="s">
        <v>106</v>
      </c>
      <c r="B60" t="s">
        <v>423</v>
      </c>
      <c r="C60" t="s">
        <v>224</v>
      </c>
      <c r="D60" t="s">
        <v>45</v>
      </c>
      <c r="E60" t="s">
        <v>232</v>
      </c>
      <c r="F60" t="s">
        <v>232</v>
      </c>
      <c r="G60" s="17" t="s">
        <v>45</v>
      </c>
      <c r="H60" t="s">
        <v>45</v>
      </c>
      <c r="I60" t="s">
        <v>45</v>
      </c>
      <c r="J60" s="17" t="s">
        <v>45</v>
      </c>
      <c r="K60" s="17" t="s">
        <v>45</v>
      </c>
      <c r="L60" t="s">
        <v>45</v>
      </c>
      <c r="M60" s="9" t="s">
        <v>528</v>
      </c>
    </row>
    <row r="61" spans="1:13" x14ac:dyDescent="0.25">
      <c r="A61" t="s">
        <v>107</v>
      </c>
      <c r="B61" t="s">
        <v>424</v>
      </c>
      <c r="C61" s="3" t="s">
        <v>214</v>
      </c>
      <c r="D61" t="s">
        <v>215</v>
      </c>
      <c r="E61" t="s">
        <v>216</v>
      </c>
      <c r="F61" t="s">
        <v>217</v>
      </c>
      <c r="G61" s="17" t="s">
        <v>45</v>
      </c>
      <c r="H61" t="s">
        <v>39</v>
      </c>
      <c r="I61" t="s">
        <v>218</v>
      </c>
      <c r="J61" s="17" t="s">
        <v>45</v>
      </c>
      <c r="K61" s="17" t="s">
        <v>45</v>
      </c>
      <c r="L61" t="s">
        <v>45</v>
      </c>
      <c r="M61" s="9" t="s">
        <v>528</v>
      </c>
    </row>
    <row r="62" spans="1:13" x14ac:dyDescent="0.25">
      <c r="A62" t="s">
        <v>108</v>
      </c>
      <c r="B62" t="s">
        <v>425</v>
      </c>
      <c r="C62" t="s">
        <v>227</v>
      </c>
      <c r="D62" t="s">
        <v>45</v>
      </c>
      <c r="E62" t="s">
        <v>232</v>
      </c>
      <c r="F62" t="s">
        <v>232</v>
      </c>
      <c r="G62" s="17" t="s">
        <v>45</v>
      </c>
      <c r="H62" t="s">
        <v>45</v>
      </c>
      <c r="I62" t="s">
        <v>45</v>
      </c>
      <c r="J62" s="17" t="s">
        <v>45</v>
      </c>
      <c r="K62" s="17" t="s">
        <v>45</v>
      </c>
      <c r="L62" t="s">
        <v>45</v>
      </c>
      <c r="M62" s="9" t="s">
        <v>528</v>
      </c>
    </row>
    <row r="63" spans="1:13" x14ac:dyDescent="0.25">
      <c r="A63" t="s">
        <v>109</v>
      </c>
      <c r="B63" t="s">
        <v>426</v>
      </c>
      <c r="C63" t="s">
        <v>224</v>
      </c>
      <c r="D63" t="s">
        <v>45</v>
      </c>
      <c r="E63" t="s">
        <v>243</v>
      </c>
      <c r="F63" t="s">
        <v>243</v>
      </c>
      <c r="G63" s="17" t="s">
        <v>45</v>
      </c>
      <c r="H63" t="s">
        <v>45</v>
      </c>
      <c r="I63" t="s">
        <v>45</v>
      </c>
      <c r="J63" s="17" t="s">
        <v>45</v>
      </c>
      <c r="K63" s="17" t="s">
        <v>45</v>
      </c>
      <c r="L63" t="s">
        <v>45</v>
      </c>
      <c r="M63" s="9" t="s">
        <v>528</v>
      </c>
    </row>
    <row r="64" spans="1:13" x14ac:dyDescent="0.25">
      <c r="A64" t="s">
        <v>110</v>
      </c>
      <c r="B64" t="s">
        <v>427</v>
      </c>
      <c r="C64" t="s">
        <v>224</v>
      </c>
      <c r="D64" t="s">
        <v>234</v>
      </c>
      <c r="E64" t="s">
        <v>232</v>
      </c>
      <c r="F64" t="s">
        <v>232</v>
      </c>
      <c r="G64" s="17" t="s">
        <v>45</v>
      </c>
      <c r="H64" t="s">
        <v>39</v>
      </c>
      <c r="I64" t="s">
        <v>235</v>
      </c>
      <c r="J64" s="17" t="s">
        <v>45</v>
      </c>
      <c r="K64" s="17" t="s">
        <v>45</v>
      </c>
      <c r="L64" t="s">
        <v>45</v>
      </c>
      <c r="M64" s="9" t="s">
        <v>528</v>
      </c>
    </row>
    <row r="65" spans="1:13" x14ac:dyDescent="0.25">
      <c r="A65" t="s">
        <v>111</v>
      </c>
      <c r="B65" t="s">
        <v>428</v>
      </c>
      <c r="C65" t="s">
        <v>224</v>
      </c>
      <c r="D65" t="s">
        <v>45</v>
      </c>
      <c r="E65" t="s">
        <v>232</v>
      </c>
      <c r="F65" t="s">
        <v>232</v>
      </c>
      <c r="G65" s="17" t="s">
        <v>45</v>
      </c>
      <c r="H65" t="s">
        <v>45</v>
      </c>
      <c r="I65" t="s">
        <v>45</v>
      </c>
      <c r="J65" s="17" t="s">
        <v>45</v>
      </c>
      <c r="K65" s="17" t="s">
        <v>45</v>
      </c>
      <c r="L65" t="s">
        <v>45</v>
      </c>
      <c r="M65" s="9" t="s">
        <v>528</v>
      </c>
    </row>
    <row r="66" spans="1:13" x14ac:dyDescent="0.25">
      <c r="A66" t="s">
        <v>112</v>
      </c>
      <c r="B66" t="s">
        <v>429</v>
      </c>
      <c r="C66" t="s">
        <v>228</v>
      </c>
      <c r="D66" t="s">
        <v>45</v>
      </c>
      <c r="E66" t="s">
        <v>232</v>
      </c>
      <c r="F66" t="s">
        <v>232</v>
      </c>
      <c r="G66" s="17" t="s">
        <v>45</v>
      </c>
      <c r="H66" t="s">
        <v>45</v>
      </c>
      <c r="I66" t="s">
        <v>45</v>
      </c>
      <c r="J66" s="17" t="s">
        <v>45</v>
      </c>
      <c r="K66" s="17" t="s">
        <v>45</v>
      </c>
      <c r="L66" t="s">
        <v>45</v>
      </c>
      <c r="M66" s="9" t="s">
        <v>528</v>
      </c>
    </row>
    <row r="67" spans="1:13" x14ac:dyDescent="0.25">
      <c r="A67" t="s">
        <v>113</v>
      </c>
      <c r="B67" t="s">
        <v>430</v>
      </c>
      <c r="C67" t="s">
        <v>224</v>
      </c>
      <c r="D67" t="s">
        <v>45</v>
      </c>
      <c r="E67" t="s">
        <v>232</v>
      </c>
      <c r="F67" t="s">
        <v>232</v>
      </c>
      <c r="G67" s="17" t="s">
        <v>45</v>
      </c>
      <c r="H67" t="s">
        <v>45</v>
      </c>
      <c r="I67" t="s">
        <v>45</v>
      </c>
      <c r="J67" s="17" t="s">
        <v>45</v>
      </c>
      <c r="K67" s="17" t="s">
        <v>45</v>
      </c>
      <c r="L67" t="s">
        <v>45</v>
      </c>
      <c r="M67" s="9" t="s">
        <v>528</v>
      </c>
    </row>
    <row r="68" spans="1:13" x14ac:dyDescent="0.25">
      <c r="A68" t="s">
        <v>114</v>
      </c>
      <c r="B68" t="s">
        <v>431</v>
      </c>
      <c r="C68" t="s">
        <v>224</v>
      </c>
      <c r="D68" t="s">
        <v>45</v>
      </c>
      <c r="E68" t="s">
        <v>232</v>
      </c>
      <c r="F68" t="s">
        <v>232</v>
      </c>
      <c r="G68" s="17" t="s">
        <v>45</v>
      </c>
      <c r="H68" t="s">
        <v>45</v>
      </c>
      <c r="I68" t="s">
        <v>45</v>
      </c>
      <c r="J68" s="17" t="s">
        <v>45</v>
      </c>
      <c r="K68" s="17" t="s">
        <v>45</v>
      </c>
      <c r="L68" t="s">
        <v>45</v>
      </c>
      <c r="M68" s="9" t="s">
        <v>528</v>
      </c>
    </row>
    <row r="69" spans="1:13" x14ac:dyDescent="0.25">
      <c r="A69" t="s">
        <v>115</v>
      </c>
      <c r="B69" t="s">
        <v>432</v>
      </c>
      <c r="C69" t="s">
        <v>224</v>
      </c>
      <c r="D69" t="s">
        <v>45</v>
      </c>
      <c r="E69" t="s">
        <v>232</v>
      </c>
      <c r="F69" t="s">
        <v>232</v>
      </c>
      <c r="G69" s="17" t="s">
        <v>45</v>
      </c>
      <c r="H69" t="s">
        <v>45</v>
      </c>
      <c r="I69" t="s">
        <v>45</v>
      </c>
      <c r="J69" s="17" t="s">
        <v>45</v>
      </c>
      <c r="K69" s="17" t="s">
        <v>45</v>
      </c>
      <c r="L69" t="s">
        <v>45</v>
      </c>
      <c r="M69" s="9" t="s">
        <v>528</v>
      </c>
    </row>
    <row r="70" spans="1:13" x14ac:dyDescent="0.25">
      <c r="A70" t="s">
        <v>116</v>
      </c>
      <c r="B70" t="s">
        <v>433</v>
      </c>
      <c r="C70" t="s">
        <v>225</v>
      </c>
      <c r="D70" t="s">
        <v>45</v>
      </c>
      <c r="E70" t="s">
        <v>232</v>
      </c>
      <c r="F70" t="s">
        <v>232</v>
      </c>
      <c r="G70" s="17" t="s">
        <v>45</v>
      </c>
      <c r="H70" t="s">
        <v>45</v>
      </c>
      <c r="I70" t="s">
        <v>45</v>
      </c>
      <c r="J70" s="17" t="s">
        <v>45</v>
      </c>
      <c r="K70" s="17" t="s">
        <v>45</v>
      </c>
      <c r="L70" t="s">
        <v>45</v>
      </c>
      <c r="M70" s="9" t="s">
        <v>528</v>
      </c>
    </row>
    <row r="71" spans="1:13" x14ac:dyDescent="0.25">
      <c r="A71" t="s">
        <v>117</v>
      </c>
      <c r="B71" t="s">
        <v>434</v>
      </c>
      <c r="C71" t="s">
        <v>224</v>
      </c>
      <c r="D71" t="s">
        <v>45</v>
      </c>
      <c r="E71" t="s">
        <v>232</v>
      </c>
      <c r="F71" t="s">
        <v>232</v>
      </c>
      <c r="G71" s="17" t="s">
        <v>45</v>
      </c>
      <c r="H71" t="s">
        <v>45</v>
      </c>
      <c r="I71" t="s">
        <v>45</v>
      </c>
      <c r="J71" s="17" t="s">
        <v>45</v>
      </c>
      <c r="K71" s="17" t="s">
        <v>45</v>
      </c>
      <c r="L71" t="s">
        <v>45</v>
      </c>
      <c r="M71" s="9" t="s">
        <v>528</v>
      </c>
    </row>
    <row r="72" spans="1:13" x14ac:dyDescent="0.25">
      <c r="A72" t="s">
        <v>118</v>
      </c>
      <c r="B72" t="s">
        <v>435</v>
      </c>
      <c r="C72" t="s">
        <v>224</v>
      </c>
      <c r="D72" t="s">
        <v>45</v>
      </c>
      <c r="E72" t="s">
        <v>265</v>
      </c>
      <c r="F72" t="s">
        <v>248</v>
      </c>
      <c r="G72" s="17" t="s">
        <v>45</v>
      </c>
      <c r="H72" t="s">
        <v>45</v>
      </c>
      <c r="I72" t="s">
        <v>45</v>
      </c>
      <c r="J72" s="17" t="s">
        <v>45</v>
      </c>
      <c r="K72" s="17" t="s">
        <v>45</v>
      </c>
      <c r="L72" t="s">
        <v>45</v>
      </c>
      <c r="M72" s="9" t="s">
        <v>528</v>
      </c>
    </row>
    <row r="73" spans="1:13" x14ac:dyDescent="0.25">
      <c r="A73" t="s">
        <v>119</v>
      </c>
      <c r="B73" t="s">
        <v>436</v>
      </c>
      <c r="C73" t="s">
        <v>224</v>
      </c>
      <c r="D73" t="s">
        <v>45</v>
      </c>
      <c r="E73" t="s">
        <v>232</v>
      </c>
      <c r="F73" t="s">
        <v>232</v>
      </c>
      <c r="G73" s="17" t="s">
        <v>45</v>
      </c>
      <c r="H73" t="s">
        <v>45</v>
      </c>
      <c r="I73" t="s">
        <v>45</v>
      </c>
      <c r="J73" s="17" t="s">
        <v>45</v>
      </c>
      <c r="K73" s="17" t="s">
        <v>45</v>
      </c>
      <c r="L73" t="s">
        <v>45</v>
      </c>
      <c r="M73" s="9" t="s">
        <v>528</v>
      </c>
    </row>
    <row r="74" spans="1:13" x14ac:dyDescent="0.25">
      <c r="A74" t="s">
        <v>120</v>
      </c>
      <c r="B74" t="s">
        <v>437</v>
      </c>
      <c r="C74" t="s">
        <v>224</v>
      </c>
      <c r="D74" t="s">
        <v>45</v>
      </c>
      <c r="E74" t="s">
        <v>232</v>
      </c>
      <c r="F74" t="s">
        <v>232</v>
      </c>
      <c r="G74" s="17" t="s">
        <v>45</v>
      </c>
      <c r="H74" t="s">
        <v>45</v>
      </c>
      <c r="I74" t="s">
        <v>45</v>
      </c>
      <c r="J74" s="17" t="s">
        <v>45</v>
      </c>
      <c r="K74" s="17" t="s">
        <v>45</v>
      </c>
      <c r="L74" t="s">
        <v>45</v>
      </c>
      <c r="M74" s="9" t="s">
        <v>528</v>
      </c>
    </row>
    <row r="75" spans="1:13" x14ac:dyDescent="0.25">
      <c r="A75" t="s">
        <v>121</v>
      </c>
      <c r="B75" t="s">
        <v>438</v>
      </c>
      <c r="C75" t="s">
        <v>224</v>
      </c>
      <c r="D75" t="s">
        <v>45</v>
      </c>
      <c r="E75" t="s">
        <v>232</v>
      </c>
      <c r="F75" t="s">
        <v>232</v>
      </c>
      <c r="G75" s="17" t="s">
        <v>45</v>
      </c>
      <c r="H75" t="s">
        <v>45</v>
      </c>
      <c r="I75" t="s">
        <v>45</v>
      </c>
      <c r="J75" s="17" t="s">
        <v>45</v>
      </c>
      <c r="K75" s="17" t="s">
        <v>45</v>
      </c>
      <c r="L75" t="s">
        <v>45</v>
      </c>
      <c r="M75" s="9" t="s">
        <v>528</v>
      </c>
    </row>
    <row r="76" spans="1:13" x14ac:dyDescent="0.25">
      <c r="A76" t="s">
        <v>122</v>
      </c>
      <c r="B76" t="s">
        <v>439</v>
      </c>
      <c r="C76" t="s">
        <v>224</v>
      </c>
      <c r="D76" t="s">
        <v>45</v>
      </c>
      <c r="E76" t="s">
        <v>232</v>
      </c>
      <c r="F76" t="s">
        <v>232</v>
      </c>
      <c r="G76" s="17" t="s">
        <v>45</v>
      </c>
      <c r="H76" t="s">
        <v>45</v>
      </c>
      <c r="I76" t="s">
        <v>45</v>
      </c>
      <c r="J76" s="17" t="s">
        <v>45</v>
      </c>
      <c r="K76" s="17" t="s">
        <v>45</v>
      </c>
      <c r="L76" t="s">
        <v>45</v>
      </c>
      <c r="M76" s="9" t="s">
        <v>528</v>
      </c>
    </row>
    <row r="77" spans="1:13" x14ac:dyDescent="0.25">
      <c r="A77" t="s">
        <v>123</v>
      </c>
      <c r="B77" t="s">
        <v>440</v>
      </c>
      <c r="C77" t="s">
        <v>224</v>
      </c>
      <c r="D77" t="s">
        <v>236</v>
      </c>
      <c r="E77" t="s">
        <v>237</v>
      </c>
      <c r="F77" t="s">
        <v>238</v>
      </c>
      <c r="G77">
        <v>100457</v>
      </c>
      <c r="H77" t="s">
        <v>39</v>
      </c>
      <c r="I77" t="s">
        <v>45</v>
      </c>
      <c r="J77" s="17" t="s">
        <v>45</v>
      </c>
      <c r="K77" s="17" t="s">
        <v>45</v>
      </c>
      <c r="L77" t="s">
        <v>240</v>
      </c>
      <c r="M77" s="9" t="s">
        <v>528</v>
      </c>
    </row>
    <row r="78" spans="1:13" x14ac:dyDescent="0.25">
      <c r="A78" t="s">
        <v>124</v>
      </c>
      <c r="B78" t="s">
        <v>441</v>
      </c>
      <c r="C78" t="s">
        <v>224</v>
      </c>
      <c r="D78" t="s">
        <v>241</v>
      </c>
      <c r="E78" t="s">
        <v>242</v>
      </c>
      <c r="F78" t="s">
        <v>243</v>
      </c>
      <c r="G78">
        <v>100099</v>
      </c>
      <c r="H78" t="s">
        <v>39</v>
      </c>
      <c r="I78" t="s">
        <v>244</v>
      </c>
      <c r="J78" s="17" t="s">
        <v>45</v>
      </c>
      <c r="K78" s="17" t="s">
        <v>45</v>
      </c>
      <c r="L78" t="s">
        <v>45</v>
      </c>
      <c r="M78" s="9" t="s">
        <v>528</v>
      </c>
    </row>
    <row r="79" spans="1:13" x14ac:dyDescent="0.25">
      <c r="A79" t="s">
        <v>125</v>
      </c>
      <c r="B79" t="s">
        <v>442</v>
      </c>
      <c r="C79" t="s">
        <v>224</v>
      </c>
      <c r="D79" t="s">
        <v>246</v>
      </c>
      <c r="E79" t="s">
        <v>247</v>
      </c>
      <c r="F79" t="s">
        <v>248</v>
      </c>
      <c r="G79">
        <v>100120</v>
      </c>
      <c r="H79" t="s">
        <v>252</v>
      </c>
      <c r="I79" t="s">
        <v>245</v>
      </c>
      <c r="J79" s="17" t="s">
        <v>45</v>
      </c>
      <c r="K79" s="17" t="s">
        <v>45</v>
      </c>
      <c r="L79" t="s">
        <v>45</v>
      </c>
      <c r="M79" s="9" t="s">
        <v>528</v>
      </c>
    </row>
    <row r="80" spans="1:13" x14ac:dyDescent="0.25">
      <c r="A80" t="s">
        <v>126</v>
      </c>
      <c r="B80" t="s">
        <v>443</v>
      </c>
      <c r="C80" t="s">
        <v>224</v>
      </c>
      <c r="D80" t="s">
        <v>249</v>
      </c>
      <c r="E80" t="s">
        <v>247</v>
      </c>
      <c r="F80" t="s">
        <v>248</v>
      </c>
      <c r="G80">
        <v>100195</v>
      </c>
      <c r="H80" t="s">
        <v>252</v>
      </c>
      <c r="I80" t="s">
        <v>250</v>
      </c>
      <c r="J80" s="17" t="s">
        <v>45</v>
      </c>
      <c r="K80" s="17" t="s">
        <v>45</v>
      </c>
      <c r="L80" t="s">
        <v>251</v>
      </c>
      <c r="M80" s="9" t="s">
        <v>528</v>
      </c>
    </row>
    <row r="81" spans="1:13" x14ac:dyDescent="0.25">
      <c r="A81" t="s">
        <v>127</v>
      </c>
      <c r="B81" t="s">
        <v>444</v>
      </c>
      <c r="C81" t="s">
        <v>208</v>
      </c>
      <c r="D81" t="s">
        <v>45</v>
      </c>
      <c r="E81" t="s">
        <v>232</v>
      </c>
      <c r="F81" t="s">
        <v>232</v>
      </c>
      <c r="G81" t="s">
        <v>45</v>
      </c>
      <c r="H81" t="s">
        <v>45</v>
      </c>
      <c r="I81" t="s">
        <v>45</v>
      </c>
      <c r="J81" s="17" t="s">
        <v>45</v>
      </c>
      <c r="K81" s="17" t="s">
        <v>45</v>
      </c>
      <c r="L81" t="s">
        <v>45</v>
      </c>
      <c r="M81" s="9" t="s">
        <v>528</v>
      </c>
    </row>
    <row r="82" spans="1:13" x14ac:dyDescent="0.25">
      <c r="A82" t="s">
        <v>128</v>
      </c>
      <c r="B82" t="s">
        <v>445</v>
      </c>
      <c r="C82" t="s">
        <v>224</v>
      </c>
      <c r="D82" t="s">
        <v>45</v>
      </c>
      <c r="E82" t="s">
        <v>265</v>
      </c>
      <c r="F82" t="s">
        <v>248</v>
      </c>
      <c r="G82" s="17" t="s">
        <v>45</v>
      </c>
      <c r="H82" t="s">
        <v>45</v>
      </c>
      <c r="I82" t="s">
        <v>45</v>
      </c>
      <c r="J82" s="17" t="s">
        <v>45</v>
      </c>
      <c r="K82" s="17" t="s">
        <v>45</v>
      </c>
      <c r="L82" t="s">
        <v>45</v>
      </c>
      <c r="M82" s="9" t="s">
        <v>528</v>
      </c>
    </row>
    <row r="83" spans="1:13" x14ac:dyDescent="0.25">
      <c r="A83" t="s">
        <v>129</v>
      </c>
      <c r="B83" t="s">
        <v>446</v>
      </c>
      <c r="C83" t="s">
        <v>224</v>
      </c>
      <c r="D83" t="s">
        <v>45</v>
      </c>
      <c r="E83" t="s">
        <v>243</v>
      </c>
      <c r="F83" t="s">
        <v>243</v>
      </c>
      <c r="G83" s="17" t="s">
        <v>45</v>
      </c>
      <c r="H83" t="s">
        <v>45</v>
      </c>
      <c r="I83" t="s">
        <v>45</v>
      </c>
      <c r="J83" s="17" t="s">
        <v>45</v>
      </c>
      <c r="K83" s="17" t="s">
        <v>45</v>
      </c>
      <c r="L83" t="s">
        <v>45</v>
      </c>
      <c r="M83" s="9" t="s">
        <v>528</v>
      </c>
    </row>
    <row r="84" spans="1:13" x14ac:dyDescent="0.25">
      <c r="A84" t="s">
        <v>130</v>
      </c>
      <c r="B84" t="s">
        <v>447</v>
      </c>
      <c r="C84" t="s">
        <v>224</v>
      </c>
      <c r="D84" t="s">
        <v>45</v>
      </c>
      <c r="E84" t="s">
        <v>243</v>
      </c>
      <c r="F84" t="s">
        <v>243</v>
      </c>
      <c r="G84" s="17" t="s">
        <v>45</v>
      </c>
      <c r="H84" t="s">
        <v>45</v>
      </c>
      <c r="I84" t="s">
        <v>45</v>
      </c>
      <c r="J84" s="17" t="s">
        <v>45</v>
      </c>
      <c r="K84" s="17" t="s">
        <v>45</v>
      </c>
      <c r="L84" t="s">
        <v>45</v>
      </c>
      <c r="M84" s="9" t="s">
        <v>528</v>
      </c>
    </row>
    <row r="85" spans="1:13" x14ac:dyDescent="0.25">
      <c r="A85" t="s">
        <v>131</v>
      </c>
      <c r="B85" t="s">
        <v>448</v>
      </c>
      <c r="C85" t="s">
        <v>224</v>
      </c>
      <c r="D85" t="s">
        <v>45</v>
      </c>
      <c r="E85" t="s">
        <v>232</v>
      </c>
      <c r="F85" t="s">
        <v>232</v>
      </c>
      <c r="G85" s="17" t="s">
        <v>45</v>
      </c>
      <c r="H85" t="s">
        <v>45</v>
      </c>
      <c r="I85" t="s">
        <v>45</v>
      </c>
      <c r="J85" s="17" t="s">
        <v>45</v>
      </c>
      <c r="K85" s="17" t="s">
        <v>45</v>
      </c>
      <c r="L85" t="s">
        <v>45</v>
      </c>
      <c r="M85" s="9" t="s">
        <v>528</v>
      </c>
    </row>
    <row r="86" spans="1:13" x14ac:dyDescent="0.25">
      <c r="A86" t="s">
        <v>132</v>
      </c>
      <c r="B86" t="s">
        <v>449</v>
      </c>
      <c r="C86" t="s">
        <v>224</v>
      </c>
      <c r="D86" t="s">
        <v>45</v>
      </c>
      <c r="E86" t="s">
        <v>243</v>
      </c>
      <c r="F86" t="s">
        <v>243</v>
      </c>
      <c r="G86" s="17" t="s">
        <v>45</v>
      </c>
      <c r="H86" t="s">
        <v>45</v>
      </c>
      <c r="I86" t="s">
        <v>45</v>
      </c>
      <c r="J86" s="17" t="s">
        <v>45</v>
      </c>
      <c r="K86" s="17" t="s">
        <v>45</v>
      </c>
      <c r="L86" t="s">
        <v>45</v>
      </c>
      <c r="M86" s="9" t="s">
        <v>528</v>
      </c>
    </row>
    <row r="87" spans="1:13" x14ac:dyDescent="0.25">
      <c r="A87" t="s">
        <v>133</v>
      </c>
      <c r="B87" t="s">
        <v>450</v>
      </c>
      <c r="C87" t="s">
        <v>224</v>
      </c>
      <c r="D87" t="s">
        <v>45</v>
      </c>
      <c r="E87" t="s">
        <v>232</v>
      </c>
      <c r="F87" t="s">
        <v>232</v>
      </c>
      <c r="G87" s="17" t="s">
        <v>45</v>
      </c>
      <c r="H87" t="s">
        <v>45</v>
      </c>
      <c r="I87" t="s">
        <v>45</v>
      </c>
      <c r="J87" s="17" t="s">
        <v>45</v>
      </c>
      <c r="K87" s="17" t="s">
        <v>45</v>
      </c>
      <c r="L87" t="s">
        <v>45</v>
      </c>
      <c r="M87" s="9" t="s">
        <v>528</v>
      </c>
    </row>
    <row r="88" spans="1:13" x14ac:dyDescent="0.25">
      <c r="A88" t="s">
        <v>134</v>
      </c>
      <c r="B88" t="s">
        <v>451</v>
      </c>
      <c r="C88" t="s">
        <v>224</v>
      </c>
      <c r="D88" t="s">
        <v>45</v>
      </c>
      <c r="E88" t="s">
        <v>232</v>
      </c>
      <c r="F88" t="s">
        <v>232</v>
      </c>
      <c r="G88" s="17" t="s">
        <v>45</v>
      </c>
      <c r="H88" t="s">
        <v>45</v>
      </c>
      <c r="I88" t="s">
        <v>45</v>
      </c>
      <c r="J88" s="17" t="s">
        <v>45</v>
      </c>
      <c r="K88" s="17" t="s">
        <v>45</v>
      </c>
      <c r="L88" t="s">
        <v>45</v>
      </c>
      <c r="M88" s="9" t="s">
        <v>528</v>
      </c>
    </row>
    <row r="89" spans="1:13" x14ac:dyDescent="0.25">
      <c r="A89" t="s">
        <v>135</v>
      </c>
      <c r="B89" t="s">
        <v>452</v>
      </c>
      <c r="C89" t="s">
        <v>224</v>
      </c>
      <c r="D89" t="s">
        <v>253</v>
      </c>
      <c r="E89" t="s">
        <v>232</v>
      </c>
      <c r="F89" t="s">
        <v>232</v>
      </c>
      <c r="G89">
        <v>100146</v>
      </c>
      <c r="H89" t="s">
        <v>39</v>
      </c>
      <c r="I89" t="s">
        <v>254</v>
      </c>
      <c r="J89" s="17" t="s">
        <v>45</v>
      </c>
      <c r="K89" s="17" t="s">
        <v>45</v>
      </c>
      <c r="L89" t="s">
        <v>45</v>
      </c>
      <c r="M89" s="9" t="s">
        <v>528</v>
      </c>
    </row>
    <row r="90" spans="1:13" x14ac:dyDescent="0.25">
      <c r="A90" t="s">
        <v>136</v>
      </c>
      <c r="B90" t="s">
        <v>453</v>
      </c>
      <c r="C90" t="s">
        <v>224</v>
      </c>
      <c r="D90" t="s">
        <v>45</v>
      </c>
      <c r="E90" t="s">
        <v>265</v>
      </c>
      <c r="F90" t="s">
        <v>248</v>
      </c>
      <c r="G90" t="s">
        <v>45</v>
      </c>
      <c r="H90" t="s">
        <v>45</v>
      </c>
      <c r="I90" t="s">
        <v>45</v>
      </c>
      <c r="J90" s="17" t="s">
        <v>45</v>
      </c>
      <c r="K90" s="17" t="s">
        <v>45</v>
      </c>
      <c r="L90" t="s">
        <v>45</v>
      </c>
      <c r="M90" s="9" t="s">
        <v>528</v>
      </c>
    </row>
    <row r="91" spans="1:13" x14ac:dyDescent="0.25">
      <c r="A91" t="s">
        <v>137</v>
      </c>
      <c r="B91" t="s">
        <v>454</v>
      </c>
      <c r="C91" t="s">
        <v>224</v>
      </c>
      <c r="D91" t="s">
        <v>45</v>
      </c>
      <c r="E91" t="s">
        <v>232</v>
      </c>
      <c r="F91" t="s">
        <v>232</v>
      </c>
      <c r="G91" s="17" t="s">
        <v>45</v>
      </c>
      <c r="H91" t="s">
        <v>45</v>
      </c>
      <c r="I91" t="s">
        <v>45</v>
      </c>
      <c r="J91" s="17" t="s">
        <v>45</v>
      </c>
      <c r="K91" s="17" t="s">
        <v>45</v>
      </c>
      <c r="L91" t="s">
        <v>45</v>
      </c>
      <c r="M91" s="9" t="s">
        <v>528</v>
      </c>
    </row>
    <row r="92" spans="1:13" x14ac:dyDescent="0.25">
      <c r="A92" t="s">
        <v>138</v>
      </c>
      <c r="B92" t="s">
        <v>455</v>
      </c>
      <c r="C92" t="s">
        <v>224</v>
      </c>
      <c r="D92" t="s">
        <v>45</v>
      </c>
      <c r="E92" t="s">
        <v>232</v>
      </c>
      <c r="F92" t="s">
        <v>232</v>
      </c>
      <c r="G92" s="17" t="s">
        <v>45</v>
      </c>
      <c r="H92" t="s">
        <v>45</v>
      </c>
      <c r="I92" t="s">
        <v>45</v>
      </c>
      <c r="J92" s="17" t="s">
        <v>45</v>
      </c>
      <c r="K92" s="17" t="s">
        <v>45</v>
      </c>
      <c r="L92" t="s">
        <v>45</v>
      </c>
      <c r="M92" s="9" t="s">
        <v>528</v>
      </c>
    </row>
    <row r="93" spans="1:13" x14ac:dyDescent="0.25">
      <c r="A93" t="s">
        <v>139</v>
      </c>
      <c r="B93" t="s">
        <v>456</v>
      </c>
      <c r="C93" t="s">
        <v>224</v>
      </c>
      <c r="D93" t="s">
        <v>45</v>
      </c>
      <c r="E93" t="s">
        <v>232</v>
      </c>
      <c r="F93" t="s">
        <v>232</v>
      </c>
      <c r="G93" s="17" t="s">
        <v>45</v>
      </c>
      <c r="H93" t="s">
        <v>45</v>
      </c>
      <c r="I93" t="s">
        <v>45</v>
      </c>
      <c r="J93" s="17" t="s">
        <v>45</v>
      </c>
      <c r="K93" s="17" t="s">
        <v>45</v>
      </c>
      <c r="L93" t="s">
        <v>45</v>
      </c>
      <c r="M93" s="9" t="s">
        <v>528</v>
      </c>
    </row>
    <row r="94" spans="1:13" x14ac:dyDescent="0.25">
      <c r="A94" t="s">
        <v>140</v>
      </c>
      <c r="B94" t="s">
        <v>457</v>
      </c>
      <c r="C94" t="s">
        <v>224</v>
      </c>
      <c r="D94" t="s">
        <v>45</v>
      </c>
      <c r="E94" t="s">
        <v>232</v>
      </c>
      <c r="F94" t="s">
        <v>232</v>
      </c>
      <c r="G94" s="17" t="s">
        <v>45</v>
      </c>
      <c r="H94" t="s">
        <v>45</v>
      </c>
      <c r="I94" t="s">
        <v>45</v>
      </c>
      <c r="J94" s="17" t="s">
        <v>45</v>
      </c>
      <c r="K94" s="17" t="s">
        <v>45</v>
      </c>
      <c r="L94" t="s">
        <v>45</v>
      </c>
      <c r="M94" s="9" t="s">
        <v>528</v>
      </c>
    </row>
    <row r="95" spans="1:13" x14ac:dyDescent="0.25">
      <c r="A95" t="s">
        <v>141</v>
      </c>
      <c r="B95" t="s">
        <v>458</v>
      </c>
      <c r="C95" t="s">
        <v>224</v>
      </c>
      <c r="D95" t="s">
        <v>45</v>
      </c>
      <c r="E95" t="s">
        <v>232</v>
      </c>
      <c r="F95" t="s">
        <v>232</v>
      </c>
      <c r="G95" s="17" t="s">
        <v>45</v>
      </c>
      <c r="H95" t="s">
        <v>45</v>
      </c>
      <c r="I95" t="s">
        <v>45</v>
      </c>
      <c r="J95" s="17" t="s">
        <v>45</v>
      </c>
      <c r="K95" s="17" t="s">
        <v>45</v>
      </c>
      <c r="L95" t="s">
        <v>45</v>
      </c>
      <c r="M95" s="9" t="s">
        <v>528</v>
      </c>
    </row>
    <row r="96" spans="1:13" x14ac:dyDescent="0.25">
      <c r="A96" t="s">
        <v>142</v>
      </c>
      <c r="B96" t="s">
        <v>459</v>
      </c>
      <c r="C96" t="s">
        <v>224</v>
      </c>
      <c r="D96" t="s">
        <v>45</v>
      </c>
      <c r="E96" t="s">
        <v>232</v>
      </c>
      <c r="F96" t="s">
        <v>232</v>
      </c>
      <c r="G96" s="17" t="s">
        <v>45</v>
      </c>
      <c r="H96" t="s">
        <v>45</v>
      </c>
      <c r="I96" t="s">
        <v>45</v>
      </c>
      <c r="J96" s="17" t="s">
        <v>45</v>
      </c>
      <c r="K96" s="17" t="s">
        <v>45</v>
      </c>
      <c r="L96" t="s">
        <v>45</v>
      </c>
      <c r="M96" s="9" t="s">
        <v>528</v>
      </c>
    </row>
    <row r="97" spans="1:13" x14ac:dyDescent="0.25">
      <c r="A97" t="s">
        <v>143</v>
      </c>
      <c r="B97" t="s">
        <v>460</v>
      </c>
      <c r="C97" t="s">
        <v>224</v>
      </c>
      <c r="D97" t="s">
        <v>45</v>
      </c>
      <c r="E97" t="s">
        <v>232</v>
      </c>
      <c r="F97" t="s">
        <v>232</v>
      </c>
      <c r="G97" s="17" t="s">
        <v>45</v>
      </c>
      <c r="H97" t="s">
        <v>45</v>
      </c>
      <c r="I97" t="s">
        <v>45</v>
      </c>
      <c r="J97" s="17" t="s">
        <v>45</v>
      </c>
      <c r="K97" s="17" t="s">
        <v>45</v>
      </c>
      <c r="L97" t="s">
        <v>45</v>
      </c>
      <c r="M97" s="9" t="s">
        <v>528</v>
      </c>
    </row>
    <row r="98" spans="1:13" x14ac:dyDescent="0.25">
      <c r="A98" t="s">
        <v>144</v>
      </c>
      <c r="B98" t="s">
        <v>461</v>
      </c>
      <c r="C98" t="s">
        <v>224</v>
      </c>
      <c r="D98" t="s">
        <v>45</v>
      </c>
      <c r="E98" t="s">
        <v>232</v>
      </c>
      <c r="F98" t="s">
        <v>232</v>
      </c>
      <c r="G98" s="17" t="s">
        <v>45</v>
      </c>
      <c r="H98" t="s">
        <v>45</v>
      </c>
      <c r="I98" t="s">
        <v>45</v>
      </c>
      <c r="J98" s="17" t="s">
        <v>45</v>
      </c>
      <c r="K98" s="17" t="s">
        <v>45</v>
      </c>
      <c r="L98" t="s">
        <v>45</v>
      </c>
      <c r="M98" s="9" t="s">
        <v>528</v>
      </c>
    </row>
    <row r="99" spans="1:13" x14ac:dyDescent="0.25">
      <c r="A99" t="s">
        <v>145</v>
      </c>
      <c r="B99" t="s">
        <v>462</v>
      </c>
      <c r="C99" t="s">
        <v>224</v>
      </c>
      <c r="D99" t="s">
        <v>255</v>
      </c>
      <c r="E99" t="s">
        <v>232</v>
      </c>
      <c r="F99" t="s">
        <v>232</v>
      </c>
      <c r="G99">
        <v>100164</v>
      </c>
      <c r="H99" t="s">
        <v>39</v>
      </c>
      <c r="I99">
        <v>68823792</v>
      </c>
      <c r="J99" s="17" t="s">
        <v>45</v>
      </c>
      <c r="K99" s="17" t="s">
        <v>45</v>
      </c>
      <c r="L99" t="s">
        <v>45</v>
      </c>
      <c r="M99" s="9" t="s">
        <v>528</v>
      </c>
    </row>
    <row r="100" spans="1:13" x14ac:dyDescent="0.25">
      <c r="A100" t="s">
        <v>146</v>
      </c>
      <c r="B100" t="s">
        <v>463</v>
      </c>
      <c r="C100" t="s">
        <v>224</v>
      </c>
      <c r="D100" t="s">
        <v>45</v>
      </c>
      <c r="E100" t="s">
        <v>232</v>
      </c>
      <c r="F100" t="s">
        <v>232</v>
      </c>
      <c r="G100" t="s">
        <v>45</v>
      </c>
      <c r="H100" t="s">
        <v>45</v>
      </c>
      <c r="I100" t="s">
        <v>45</v>
      </c>
      <c r="J100" s="17" t="s">
        <v>45</v>
      </c>
      <c r="K100" s="17" t="s">
        <v>45</v>
      </c>
      <c r="L100" t="s">
        <v>45</v>
      </c>
      <c r="M100" s="9" t="s">
        <v>528</v>
      </c>
    </row>
    <row r="101" spans="1:13" x14ac:dyDescent="0.25">
      <c r="A101" t="s">
        <v>147</v>
      </c>
      <c r="B101" t="s">
        <v>464</v>
      </c>
      <c r="C101" t="s">
        <v>224</v>
      </c>
      <c r="D101" t="s">
        <v>45</v>
      </c>
      <c r="E101" t="s">
        <v>232</v>
      </c>
      <c r="F101" t="s">
        <v>232</v>
      </c>
      <c r="G101" s="17" t="s">
        <v>45</v>
      </c>
      <c r="H101" t="s">
        <v>45</v>
      </c>
      <c r="I101" t="s">
        <v>45</v>
      </c>
      <c r="J101" s="17" t="s">
        <v>45</v>
      </c>
      <c r="K101" s="17" t="s">
        <v>45</v>
      </c>
      <c r="L101" t="s">
        <v>45</v>
      </c>
      <c r="M101" s="9" t="s">
        <v>528</v>
      </c>
    </row>
    <row r="102" spans="1:13" x14ac:dyDescent="0.25">
      <c r="A102" t="s">
        <v>148</v>
      </c>
      <c r="B102" t="s">
        <v>465</v>
      </c>
      <c r="C102" t="s">
        <v>40</v>
      </c>
      <c r="D102" t="s">
        <v>45</v>
      </c>
      <c r="E102" t="s">
        <v>232</v>
      </c>
      <c r="F102" t="s">
        <v>232</v>
      </c>
      <c r="G102" s="17" t="s">
        <v>45</v>
      </c>
      <c r="H102" t="s">
        <v>45</v>
      </c>
      <c r="I102" t="s">
        <v>45</v>
      </c>
      <c r="J102" s="17" t="s">
        <v>45</v>
      </c>
      <c r="K102" s="17" t="s">
        <v>45</v>
      </c>
      <c r="L102" t="s">
        <v>45</v>
      </c>
      <c r="M102" s="9" t="s">
        <v>528</v>
      </c>
    </row>
    <row r="103" spans="1:13" x14ac:dyDescent="0.25">
      <c r="A103" t="s">
        <v>149</v>
      </c>
      <c r="B103" t="s">
        <v>466</v>
      </c>
      <c r="C103" t="s">
        <v>40</v>
      </c>
      <c r="D103" t="s">
        <v>45</v>
      </c>
      <c r="E103" t="s">
        <v>232</v>
      </c>
      <c r="F103" t="s">
        <v>232</v>
      </c>
      <c r="G103" s="17" t="s">
        <v>45</v>
      </c>
      <c r="H103" t="s">
        <v>45</v>
      </c>
      <c r="I103" t="s">
        <v>45</v>
      </c>
      <c r="J103" s="17" t="s">
        <v>45</v>
      </c>
      <c r="K103" s="17" t="s">
        <v>45</v>
      </c>
      <c r="L103" t="s">
        <v>45</v>
      </c>
      <c r="M103" s="9" t="s">
        <v>528</v>
      </c>
    </row>
    <row r="104" spans="1:13" x14ac:dyDescent="0.25">
      <c r="A104" t="s">
        <v>150</v>
      </c>
      <c r="B104" t="s">
        <v>467</v>
      </c>
      <c r="C104" t="s">
        <v>40</v>
      </c>
      <c r="D104" t="s">
        <v>45</v>
      </c>
      <c r="E104" t="s">
        <v>232</v>
      </c>
      <c r="F104" t="s">
        <v>232</v>
      </c>
      <c r="G104" s="17" t="s">
        <v>45</v>
      </c>
      <c r="H104" t="s">
        <v>45</v>
      </c>
      <c r="I104" t="s">
        <v>45</v>
      </c>
      <c r="J104" s="17" t="s">
        <v>45</v>
      </c>
      <c r="K104" s="17" t="s">
        <v>45</v>
      </c>
      <c r="L104" t="s">
        <v>45</v>
      </c>
      <c r="M104" s="9" t="s">
        <v>528</v>
      </c>
    </row>
    <row r="105" spans="1:13" x14ac:dyDescent="0.25">
      <c r="A105" t="s">
        <v>151</v>
      </c>
      <c r="B105" t="s">
        <v>468</v>
      </c>
      <c r="C105" t="s">
        <v>229</v>
      </c>
      <c r="D105" t="s">
        <v>45</v>
      </c>
      <c r="E105" t="s">
        <v>232</v>
      </c>
      <c r="F105" t="s">
        <v>232</v>
      </c>
      <c r="G105" s="17" t="s">
        <v>45</v>
      </c>
      <c r="H105" t="s">
        <v>45</v>
      </c>
      <c r="I105" t="s">
        <v>45</v>
      </c>
      <c r="J105" s="17" t="s">
        <v>45</v>
      </c>
      <c r="K105" s="17" t="s">
        <v>45</v>
      </c>
      <c r="L105" t="s">
        <v>45</v>
      </c>
      <c r="M105" s="9" t="s">
        <v>528</v>
      </c>
    </row>
    <row r="106" spans="1:13" x14ac:dyDescent="0.25">
      <c r="A106" t="s">
        <v>152</v>
      </c>
      <c r="B106" t="s">
        <v>469</v>
      </c>
      <c r="C106" t="s">
        <v>40</v>
      </c>
      <c r="D106" t="s">
        <v>45</v>
      </c>
      <c r="E106" t="s">
        <v>232</v>
      </c>
      <c r="F106" t="s">
        <v>232</v>
      </c>
      <c r="G106" s="17" t="s">
        <v>45</v>
      </c>
      <c r="H106" t="s">
        <v>45</v>
      </c>
      <c r="I106" t="s">
        <v>45</v>
      </c>
      <c r="J106" s="17" t="s">
        <v>45</v>
      </c>
      <c r="K106" s="17" t="s">
        <v>45</v>
      </c>
      <c r="L106" t="s">
        <v>45</v>
      </c>
      <c r="M106" s="9" t="s">
        <v>528</v>
      </c>
    </row>
    <row r="107" spans="1:13" x14ac:dyDescent="0.25">
      <c r="A107" t="s">
        <v>153</v>
      </c>
      <c r="B107" t="s">
        <v>470</v>
      </c>
      <c r="C107" t="s">
        <v>40</v>
      </c>
      <c r="D107" t="s">
        <v>45</v>
      </c>
      <c r="E107" t="s">
        <v>232</v>
      </c>
      <c r="F107" t="s">
        <v>232</v>
      </c>
      <c r="G107" s="17" t="s">
        <v>45</v>
      </c>
      <c r="H107" t="s">
        <v>45</v>
      </c>
      <c r="I107" t="s">
        <v>45</v>
      </c>
      <c r="J107" s="17" t="s">
        <v>45</v>
      </c>
      <c r="K107" s="17" t="s">
        <v>45</v>
      </c>
      <c r="L107" t="s">
        <v>45</v>
      </c>
      <c r="M107" s="9" t="s">
        <v>528</v>
      </c>
    </row>
    <row r="108" spans="1:13" x14ac:dyDescent="0.25">
      <c r="A108" t="s">
        <v>154</v>
      </c>
      <c r="B108" t="s">
        <v>471</v>
      </c>
      <c r="C108" t="s">
        <v>40</v>
      </c>
      <c r="D108" t="s">
        <v>45</v>
      </c>
      <c r="E108" t="s">
        <v>270</v>
      </c>
      <c r="F108" t="s">
        <v>269</v>
      </c>
      <c r="G108" s="17" t="s">
        <v>45</v>
      </c>
      <c r="H108" t="s">
        <v>45</v>
      </c>
      <c r="I108" t="s">
        <v>45</v>
      </c>
      <c r="J108" s="17" t="s">
        <v>45</v>
      </c>
      <c r="K108" s="17" t="s">
        <v>45</v>
      </c>
      <c r="L108" t="s">
        <v>45</v>
      </c>
      <c r="M108" s="9" t="s">
        <v>528</v>
      </c>
    </row>
    <row r="109" spans="1:13" x14ac:dyDescent="0.25">
      <c r="A109" t="s">
        <v>155</v>
      </c>
      <c r="B109" t="s">
        <v>472</v>
      </c>
      <c r="C109" t="s">
        <v>224</v>
      </c>
      <c r="D109" t="s">
        <v>262</v>
      </c>
      <c r="E109" t="s">
        <v>232</v>
      </c>
      <c r="F109" t="s">
        <v>232</v>
      </c>
      <c r="G109">
        <v>100196</v>
      </c>
      <c r="H109" t="s">
        <v>252</v>
      </c>
      <c r="I109" t="s">
        <v>45</v>
      </c>
      <c r="J109" s="17" t="s">
        <v>45</v>
      </c>
      <c r="K109" s="17" t="s">
        <v>45</v>
      </c>
      <c r="L109" t="s">
        <v>45</v>
      </c>
      <c r="M109" s="9" t="s">
        <v>528</v>
      </c>
    </row>
    <row r="110" spans="1:13" x14ac:dyDescent="0.25">
      <c r="A110" t="s">
        <v>156</v>
      </c>
      <c r="B110" t="s">
        <v>473</v>
      </c>
      <c r="C110" t="s">
        <v>224</v>
      </c>
      <c r="D110" t="s">
        <v>45</v>
      </c>
      <c r="E110" t="s">
        <v>232</v>
      </c>
      <c r="F110" t="s">
        <v>232</v>
      </c>
      <c r="G110" t="s">
        <v>45</v>
      </c>
      <c r="H110" t="s">
        <v>45</v>
      </c>
      <c r="I110" t="s">
        <v>45</v>
      </c>
      <c r="J110" s="17" t="s">
        <v>45</v>
      </c>
      <c r="K110" s="17" t="s">
        <v>45</v>
      </c>
      <c r="L110" t="s">
        <v>45</v>
      </c>
      <c r="M110" s="9" t="s">
        <v>528</v>
      </c>
    </row>
    <row r="111" spans="1:13" x14ac:dyDescent="0.25">
      <c r="A111" t="s">
        <v>157</v>
      </c>
      <c r="B111" t="s">
        <v>474</v>
      </c>
      <c r="C111" t="s">
        <v>224</v>
      </c>
      <c r="D111" t="s">
        <v>45</v>
      </c>
      <c r="E111" t="s">
        <v>232</v>
      </c>
      <c r="F111" t="s">
        <v>232</v>
      </c>
      <c r="G111" s="17" t="s">
        <v>45</v>
      </c>
      <c r="H111" t="s">
        <v>45</v>
      </c>
      <c r="I111" t="s">
        <v>45</v>
      </c>
      <c r="J111" s="17" t="s">
        <v>45</v>
      </c>
      <c r="K111" s="17" t="s">
        <v>45</v>
      </c>
      <c r="L111" t="s">
        <v>45</v>
      </c>
      <c r="M111" s="9" t="s">
        <v>528</v>
      </c>
    </row>
    <row r="112" spans="1:13" x14ac:dyDescent="0.25">
      <c r="A112" t="s">
        <v>158</v>
      </c>
      <c r="B112" t="s">
        <v>475</v>
      </c>
      <c r="C112" t="s">
        <v>224</v>
      </c>
      <c r="D112" t="s">
        <v>45</v>
      </c>
      <c r="E112" t="s">
        <v>232</v>
      </c>
      <c r="F112" t="s">
        <v>232</v>
      </c>
      <c r="G112" s="17" t="s">
        <v>45</v>
      </c>
      <c r="H112" t="s">
        <v>45</v>
      </c>
      <c r="I112" t="s">
        <v>45</v>
      </c>
      <c r="J112" s="17" t="s">
        <v>45</v>
      </c>
      <c r="K112" s="17" t="s">
        <v>45</v>
      </c>
      <c r="L112" t="s">
        <v>45</v>
      </c>
      <c r="M112" s="9" t="s">
        <v>528</v>
      </c>
    </row>
    <row r="113" spans="1:13" x14ac:dyDescent="0.25">
      <c r="A113" t="s">
        <v>159</v>
      </c>
      <c r="B113" t="s">
        <v>476</v>
      </c>
      <c r="C113" t="s">
        <v>40</v>
      </c>
      <c r="D113" t="s">
        <v>45</v>
      </c>
      <c r="E113" t="s">
        <v>232</v>
      </c>
      <c r="F113" t="s">
        <v>232</v>
      </c>
      <c r="G113" s="17" t="s">
        <v>45</v>
      </c>
      <c r="H113" t="s">
        <v>45</v>
      </c>
      <c r="I113" t="s">
        <v>45</v>
      </c>
      <c r="J113" s="17" t="s">
        <v>45</v>
      </c>
      <c r="K113" s="17" t="s">
        <v>45</v>
      </c>
      <c r="L113" t="s">
        <v>45</v>
      </c>
      <c r="M113" s="9" t="s">
        <v>528</v>
      </c>
    </row>
    <row r="114" spans="1:13" x14ac:dyDescent="0.25">
      <c r="A114" t="s">
        <v>160</v>
      </c>
      <c r="B114" t="s">
        <v>477</v>
      </c>
      <c r="C114" t="s">
        <v>40</v>
      </c>
      <c r="D114" t="s">
        <v>45</v>
      </c>
      <c r="E114" t="s">
        <v>232</v>
      </c>
      <c r="F114" t="s">
        <v>232</v>
      </c>
      <c r="G114" s="17" t="s">
        <v>45</v>
      </c>
      <c r="H114" t="s">
        <v>45</v>
      </c>
      <c r="I114" t="s">
        <v>45</v>
      </c>
      <c r="J114" s="17" t="s">
        <v>45</v>
      </c>
      <c r="K114" s="17" t="s">
        <v>45</v>
      </c>
      <c r="L114" t="s">
        <v>45</v>
      </c>
      <c r="M114" s="9" t="s">
        <v>528</v>
      </c>
    </row>
    <row r="115" spans="1:13" x14ac:dyDescent="0.25">
      <c r="A115" t="s">
        <v>161</v>
      </c>
      <c r="B115" t="s">
        <v>478</v>
      </c>
      <c r="C115" t="s">
        <v>40</v>
      </c>
      <c r="D115" t="s">
        <v>45</v>
      </c>
      <c r="E115" t="s">
        <v>232</v>
      </c>
      <c r="F115" t="s">
        <v>232</v>
      </c>
      <c r="G115" s="17" t="s">
        <v>45</v>
      </c>
      <c r="H115" t="s">
        <v>45</v>
      </c>
      <c r="I115" t="s">
        <v>45</v>
      </c>
      <c r="J115" s="17" t="s">
        <v>45</v>
      </c>
      <c r="K115" s="17" t="s">
        <v>45</v>
      </c>
      <c r="L115" t="s">
        <v>45</v>
      </c>
      <c r="M115" s="9" t="s">
        <v>528</v>
      </c>
    </row>
    <row r="116" spans="1:13" x14ac:dyDescent="0.25">
      <c r="A116" t="s">
        <v>162</v>
      </c>
      <c r="B116" t="s">
        <v>479</v>
      </c>
      <c r="C116" t="s">
        <v>40</v>
      </c>
      <c r="D116" t="s">
        <v>45</v>
      </c>
      <c r="E116" t="s">
        <v>232</v>
      </c>
      <c r="F116" t="s">
        <v>232</v>
      </c>
      <c r="G116" s="17" t="s">
        <v>45</v>
      </c>
      <c r="H116" t="s">
        <v>45</v>
      </c>
      <c r="I116" t="s">
        <v>45</v>
      </c>
      <c r="J116" s="17" t="s">
        <v>45</v>
      </c>
      <c r="K116" s="17" t="s">
        <v>45</v>
      </c>
      <c r="L116" t="s">
        <v>45</v>
      </c>
      <c r="M116" s="9" t="s">
        <v>528</v>
      </c>
    </row>
    <row r="117" spans="1:13" x14ac:dyDescent="0.25">
      <c r="A117" t="s">
        <v>163</v>
      </c>
      <c r="B117" t="s">
        <v>480</v>
      </c>
      <c r="C117" t="s">
        <v>40</v>
      </c>
      <c r="D117" t="s">
        <v>257</v>
      </c>
      <c r="E117" t="s">
        <v>232</v>
      </c>
      <c r="F117" t="s">
        <v>232</v>
      </c>
      <c r="G117">
        <v>100141</v>
      </c>
      <c r="H117" t="s">
        <v>39</v>
      </c>
      <c r="I117" t="s">
        <v>45</v>
      </c>
      <c r="J117" s="17" t="s">
        <v>45</v>
      </c>
      <c r="K117" s="17" t="s">
        <v>45</v>
      </c>
      <c r="L117" t="s">
        <v>45</v>
      </c>
      <c r="M117" s="9" t="s">
        <v>528</v>
      </c>
    </row>
    <row r="118" spans="1:13" x14ac:dyDescent="0.25">
      <c r="A118" t="s">
        <v>164</v>
      </c>
      <c r="B118" t="s">
        <v>481</v>
      </c>
      <c r="C118" t="s">
        <v>40</v>
      </c>
      <c r="D118" t="s">
        <v>45</v>
      </c>
      <c r="E118" t="s">
        <v>232</v>
      </c>
      <c r="F118" t="s">
        <v>232</v>
      </c>
      <c r="G118" t="s">
        <v>45</v>
      </c>
      <c r="H118" t="s">
        <v>45</v>
      </c>
      <c r="I118" t="s">
        <v>45</v>
      </c>
      <c r="J118" s="17" t="s">
        <v>45</v>
      </c>
      <c r="K118" s="17" t="s">
        <v>45</v>
      </c>
      <c r="L118" t="s">
        <v>45</v>
      </c>
      <c r="M118" s="9" t="s">
        <v>528</v>
      </c>
    </row>
    <row r="119" spans="1:13" x14ac:dyDescent="0.25">
      <c r="A119" t="s">
        <v>165</v>
      </c>
      <c r="B119" t="s">
        <v>482</v>
      </c>
      <c r="C119" t="s">
        <v>40</v>
      </c>
      <c r="D119" t="s">
        <v>45</v>
      </c>
      <c r="E119" t="s">
        <v>268</v>
      </c>
      <c r="F119" t="s">
        <v>269</v>
      </c>
      <c r="G119" s="17" t="s">
        <v>45</v>
      </c>
      <c r="H119" t="s">
        <v>45</v>
      </c>
      <c r="I119" t="s">
        <v>45</v>
      </c>
      <c r="J119" s="17" t="s">
        <v>45</v>
      </c>
      <c r="K119" s="17" t="s">
        <v>45</v>
      </c>
      <c r="L119" t="s">
        <v>45</v>
      </c>
      <c r="M119" s="9" t="s">
        <v>528</v>
      </c>
    </row>
    <row r="120" spans="1:13" x14ac:dyDescent="0.25">
      <c r="A120" t="s">
        <v>166</v>
      </c>
      <c r="B120" t="s">
        <v>483</v>
      </c>
      <c r="C120" t="s">
        <v>224</v>
      </c>
      <c r="D120" t="s">
        <v>45</v>
      </c>
      <c r="E120" t="s">
        <v>268</v>
      </c>
      <c r="F120" t="s">
        <v>269</v>
      </c>
      <c r="G120" s="17" t="s">
        <v>45</v>
      </c>
      <c r="H120" t="s">
        <v>45</v>
      </c>
      <c r="I120" t="s">
        <v>45</v>
      </c>
      <c r="J120" s="17" t="s">
        <v>45</v>
      </c>
      <c r="K120" s="17" t="s">
        <v>45</v>
      </c>
      <c r="L120" t="s">
        <v>45</v>
      </c>
      <c r="M120" s="9" t="s">
        <v>528</v>
      </c>
    </row>
    <row r="121" spans="1:13" x14ac:dyDescent="0.25">
      <c r="A121" t="s">
        <v>167</v>
      </c>
      <c r="B121" t="s">
        <v>484</v>
      </c>
      <c r="C121" t="s">
        <v>224</v>
      </c>
      <c r="D121" t="s">
        <v>45</v>
      </c>
      <c r="E121" t="s">
        <v>268</v>
      </c>
      <c r="F121" t="s">
        <v>269</v>
      </c>
      <c r="G121" s="17" t="s">
        <v>45</v>
      </c>
      <c r="H121" t="s">
        <v>45</v>
      </c>
      <c r="I121" t="s">
        <v>45</v>
      </c>
      <c r="J121" s="17" t="s">
        <v>45</v>
      </c>
      <c r="K121" s="17" t="s">
        <v>45</v>
      </c>
      <c r="L121" t="s">
        <v>45</v>
      </c>
      <c r="M121" s="9" t="s">
        <v>528</v>
      </c>
    </row>
    <row r="122" spans="1:13" x14ac:dyDescent="0.25">
      <c r="A122" t="s">
        <v>168</v>
      </c>
      <c r="B122" t="s">
        <v>485</v>
      </c>
      <c r="C122" t="s">
        <v>224</v>
      </c>
      <c r="D122" t="s">
        <v>45</v>
      </c>
      <c r="E122" t="s">
        <v>268</v>
      </c>
      <c r="F122" t="s">
        <v>269</v>
      </c>
      <c r="G122" s="17" t="s">
        <v>45</v>
      </c>
      <c r="H122" t="s">
        <v>45</v>
      </c>
      <c r="I122" t="s">
        <v>45</v>
      </c>
      <c r="J122" s="17" t="s">
        <v>45</v>
      </c>
      <c r="K122" s="17" t="s">
        <v>45</v>
      </c>
      <c r="L122" t="s">
        <v>45</v>
      </c>
      <c r="M122" s="9" t="s">
        <v>528</v>
      </c>
    </row>
    <row r="123" spans="1:13" x14ac:dyDescent="0.25">
      <c r="A123" t="s">
        <v>169</v>
      </c>
      <c r="B123" t="s">
        <v>486</v>
      </c>
      <c r="C123" t="s">
        <v>224</v>
      </c>
      <c r="D123" t="s">
        <v>45</v>
      </c>
      <c r="E123" t="s">
        <v>268</v>
      </c>
      <c r="F123" t="s">
        <v>269</v>
      </c>
      <c r="G123" s="17" t="s">
        <v>45</v>
      </c>
      <c r="H123" t="s">
        <v>45</v>
      </c>
      <c r="I123" t="s">
        <v>45</v>
      </c>
      <c r="J123" s="17" t="s">
        <v>45</v>
      </c>
      <c r="K123" s="17" t="s">
        <v>45</v>
      </c>
      <c r="L123" t="s">
        <v>45</v>
      </c>
      <c r="M123" s="9" t="s">
        <v>528</v>
      </c>
    </row>
    <row r="124" spans="1:13" x14ac:dyDescent="0.25">
      <c r="A124" t="s">
        <v>170</v>
      </c>
      <c r="B124" t="s">
        <v>487</v>
      </c>
      <c r="C124" t="s">
        <v>224</v>
      </c>
      <c r="D124" t="s">
        <v>45</v>
      </c>
      <c r="E124" t="s">
        <v>268</v>
      </c>
      <c r="F124" t="s">
        <v>269</v>
      </c>
      <c r="G124" s="17" t="s">
        <v>45</v>
      </c>
      <c r="H124" t="s">
        <v>45</v>
      </c>
      <c r="I124" t="s">
        <v>45</v>
      </c>
      <c r="J124" s="17" t="s">
        <v>45</v>
      </c>
      <c r="K124" s="17" t="s">
        <v>45</v>
      </c>
      <c r="L124" t="s">
        <v>45</v>
      </c>
      <c r="M124" s="9" t="s">
        <v>528</v>
      </c>
    </row>
    <row r="125" spans="1:13" x14ac:dyDescent="0.25">
      <c r="A125" t="s">
        <v>171</v>
      </c>
      <c r="B125" t="s">
        <v>488</v>
      </c>
      <c r="C125" t="s">
        <v>224</v>
      </c>
      <c r="D125" t="s">
        <v>45</v>
      </c>
      <c r="E125" t="s">
        <v>268</v>
      </c>
      <c r="F125" t="s">
        <v>269</v>
      </c>
      <c r="G125" s="17" t="s">
        <v>45</v>
      </c>
      <c r="H125" t="s">
        <v>45</v>
      </c>
      <c r="I125" t="s">
        <v>45</v>
      </c>
      <c r="J125" s="17" t="s">
        <v>45</v>
      </c>
      <c r="K125" s="17" t="s">
        <v>45</v>
      </c>
      <c r="L125" t="s">
        <v>45</v>
      </c>
      <c r="M125" s="9" t="s">
        <v>528</v>
      </c>
    </row>
    <row r="126" spans="1:13" x14ac:dyDescent="0.25">
      <c r="A126" t="s">
        <v>172</v>
      </c>
      <c r="B126" t="s">
        <v>489</v>
      </c>
      <c r="C126" t="s">
        <v>224</v>
      </c>
      <c r="D126" t="s">
        <v>45</v>
      </c>
      <c r="E126" t="s">
        <v>268</v>
      </c>
      <c r="F126" t="s">
        <v>269</v>
      </c>
      <c r="G126" s="17" t="s">
        <v>45</v>
      </c>
      <c r="H126" t="s">
        <v>45</v>
      </c>
      <c r="I126" t="s">
        <v>45</v>
      </c>
      <c r="J126" s="17" t="s">
        <v>45</v>
      </c>
      <c r="K126" s="17" t="s">
        <v>45</v>
      </c>
      <c r="L126" t="s">
        <v>45</v>
      </c>
      <c r="M126" s="9" t="s">
        <v>528</v>
      </c>
    </row>
    <row r="127" spans="1:13" x14ac:dyDescent="0.25">
      <c r="A127" t="s">
        <v>173</v>
      </c>
      <c r="B127" t="s">
        <v>490</v>
      </c>
      <c r="C127" t="s">
        <v>224</v>
      </c>
      <c r="D127" t="s">
        <v>45</v>
      </c>
      <c r="E127" t="s">
        <v>232</v>
      </c>
      <c r="F127" t="s">
        <v>232</v>
      </c>
      <c r="G127" s="17" t="s">
        <v>45</v>
      </c>
      <c r="H127" t="s">
        <v>45</v>
      </c>
      <c r="I127" t="s">
        <v>45</v>
      </c>
      <c r="J127" s="17" t="s">
        <v>45</v>
      </c>
      <c r="K127" s="17" t="s">
        <v>45</v>
      </c>
      <c r="L127" t="s">
        <v>45</v>
      </c>
      <c r="M127" s="9" t="s">
        <v>528</v>
      </c>
    </row>
    <row r="128" spans="1:13" x14ac:dyDescent="0.25">
      <c r="A128" t="s">
        <v>174</v>
      </c>
      <c r="B128" t="s">
        <v>491</v>
      </c>
      <c r="C128" t="s">
        <v>224</v>
      </c>
      <c r="D128" t="s">
        <v>45</v>
      </c>
      <c r="E128" t="s">
        <v>232</v>
      </c>
      <c r="F128" t="s">
        <v>232</v>
      </c>
      <c r="G128" s="17" t="s">
        <v>45</v>
      </c>
      <c r="H128" t="s">
        <v>45</v>
      </c>
      <c r="I128" t="s">
        <v>45</v>
      </c>
      <c r="J128" s="17" t="s">
        <v>45</v>
      </c>
      <c r="K128" s="17" t="s">
        <v>45</v>
      </c>
      <c r="L128" t="s">
        <v>45</v>
      </c>
      <c r="M128" s="9" t="s">
        <v>528</v>
      </c>
    </row>
    <row r="129" spans="1:13" x14ac:dyDescent="0.25">
      <c r="A129" t="s">
        <v>175</v>
      </c>
      <c r="B129" t="s">
        <v>492</v>
      </c>
      <c r="C129" t="s">
        <v>224</v>
      </c>
      <c r="D129" t="s">
        <v>45</v>
      </c>
      <c r="E129" t="s">
        <v>232</v>
      </c>
      <c r="F129" t="s">
        <v>232</v>
      </c>
      <c r="G129" s="17" t="s">
        <v>45</v>
      </c>
      <c r="H129" t="s">
        <v>45</v>
      </c>
      <c r="I129" t="s">
        <v>45</v>
      </c>
      <c r="J129" s="17" t="s">
        <v>45</v>
      </c>
      <c r="K129" s="17" t="s">
        <v>45</v>
      </c>
      <c r="L129" t="s">
        <v>45</v>
      </c>
      <c r="M129" s="9" t="s">
        <v>528</v>
      </c>
    </row>
    <row r="130" spans="1:13" x14ac:dyDescent="0.25">
      <c r="A130" t="s">
        <v>176</v>
      </c>
      <c r="B130" t="s">
        <v>493</v>
      </c>
      <c r="C130" t="s">
        <v>224</v>
      </c>
      <c r="D130" t="s">
        <v>261</v>
      </c>
      <c r="E130" t="s">
        <v>232</v>
      </c>
      <c r="F130" t="s">
        <v>232</v>
      </c>
      <c r="G130">
        <v>100169</v>
      </c>
      <c r="H130" t="s">
        <v>48</v>
      </c>
      <c r="I130" t="s">
        <v>45</v>
      </c>
      <c r="J130" s="17" t="s">
        <v>45</v>
      </c>
      <c r="K130" s="17" t="s">
        <v>45</v>
      </c>
      <c r="L130" t="s">
        <v>45</v>
      </c>
      <c r="M130" s="9" t="s">
        <v>528</v>
      </c>
    </row>
    <row r="131" spans="1:13" x14ac:dyDescent="0.25">
      <c r="A131" t="s">
        <v>177</v>
      </c>
      <c r="B131" t="s">
        <v>494</v>
      </c>
      <c r="C131" t="s">
        <v>224</v>
      </c>
      <c r="D131" t="s">
        <v>45</v>
      </c>
      <c r="E131" t="s">
        <v>232</v>
      </c>
      <c r="F131" t="s">
        <v>232</v>
      </c>
      <c r="G131" t="s">
        <v>45</v>
      </c>
      <c r="H131" t="s">
        <v>45</v>
      </c>
      <c r="I131" t="s">
        <v>45</v>
      </c>
      <c r="J131" s="17" t="s">
        <v>45</v>
      </c>
      <c r="K131" s="17" t="s">
        <v>45</v>
      </c>
      <c r="L131" t="s">
        <v>45</v>
      </c>
      <c r="M131" s="9" t="s">
        <v>528</v>
      </c>
    </row>
    <row r="132" spans="1:13" x14ac:dyDescent="0.25">
      <c r="A132" t="s">
        <v>178</v>
      </c>
      <c r="B132" t="s">
        <v>495</v>
      </c>
      <c r="C132" t="s">
        <v>224</v>
      </c>
      <c r="D132" t="s">
        <v>259</v>
      </c>
      <c r="E132" t="s">
        <v>260</v>
      </c>
      <c r="F132" t="s">
        <v>243</v>
      </c>
      <c r="G132">
        <v>100161</v>
      </c>
      <c r="H132" t="s">
        <v>252</v>
      </c>
      <c r="I132" t="s">
        <v>45</v>
      </c>
      <c r="J132" s="17" t="s">
        <v>45</v>
      </c>
      <c r="K132" s="17" t="s">
        <v>45</v>
      </c>
      <c r="L132" t="s">
        <v>45</v>
      </c>
      <c r="M132" s="9" t="s">
        <v>528</v>
      </c>
    </row>
    <row r="133" spans="1:13" x14ac:dyDescent="0.25">
      <c r="A133" t="s">
        <v>179</v>
      </c>
      <c r="B133" t="s">
        <v>496</v>
      </c>
      <c r="C133" t="s">
        <v>224</v>
      </c>
      <c r="D133" t="s">
        <v>45</v>
      </c>
      <c r="E133" t="s">
        <v>232</v>
      </c>
      <c r="F133" t="s">
        <v>232</v>
      </c>
      <c r="G133" t="s">
        <v>45</v>
      </c>
      <c r="H133" t="s">
        <v>45</v>
      </c>
      <c r="I133" t="s">
        <v>45</v>
      </c>
      <c r="J133" s="17" t="s">
        <v>45</v>
      </c>
      <c r="K133" s="17" t="s">
        <v>45</v>
      </c>
      <c r="L133" t="s">
        <v>45</v>
      </c>
      <c r="M133" s="9" t="s">
        <v>528</v>
      </c>
    </row>
    <row r="134" spans="1:13" x14ac:dyDescent="0.25">
      <c r="A134" t="s">
        <v>180</v>
      </c>
      <c r="B134" t="s">
        <v>497</v>
      </c>
      <c r="C134" t="s">
        <v>224</v>
      </c>
      <c r="D134" t="s">
        <v>45</v>
      </c>
      <c r="E134" t="s">
        <v>232</v>
      </c>
      <c r="F134" t="s">
        <v>232</v>
      </c>
      <c r="G134" s="17" t="s">
        <v>45</v>
      </c>
      <c r="H134" t="s">
        <v>45</v>
      </c>
      <c r="I134" t="s">
        <v>45</v>
      </c>
      <c r="J134" s="17" t="s">
        <v>45</v>
      </c>
      <c r="K134" s="17" t="s">
        <v>45</v>
      </c>
      <c r="L134" t="s">
        <v>45</v>
      </c>
      <c r="M134" s="9" t="s">
        <v>528</v>
      </c>
    </row>
    <row r="135" spans="1:13" x14ac:dyDescent="0.25">
      <c r="A135" t="s">
        <v>181</v>
      </c>
      <c r="B135" t="s">
        <v>498</v>
      </c>
      <c r="C135" t="s">
        <v>224</v>
      </c>
      <c r="D135" t="s">
        <v>45</v>
      </c>
      <c r="E135" t="s">
        <v>232</v>
      </c>
      <c r="F135" t="s">
        <v>232</v>
      </c>
      <c r="G135" s="17" t="s">
        <v>45</v>
      </c>
      <c r="H135" t="s">
        <v>45</v>
      </c>
      <c r="I135" t="s">
        <v>45</v>
      </c>
      <c r="J135" s="17" t="s">
        <v>45</v>
      </c>
      <c r="K135" s="17" t="s">
        <v>45</v>
      </c>
      <c r="L135" t="s">
        <v>45</v>
      </c>
      <c r="M135" s="9" t="s">
        <v>528</v>
      </c>
    </row>
    <row r="136" spans="1:13" x14ac:dyDescent="0.25">
      <c r="A136" t="s">
        <v>182</v>
      </c>
      <c r="B136" t="s">
        <v>499</v>
      </c>
      <c r="C136" t="s">
        <v>224</v>
      </c>
      <c r="D136" t="s">
        <v>45</v>
      </c>
      <c r="E136" t="s">
        <v>232</v>
      </c>
      <c r="F136" t="s">
        <v>232</v>
      </c>
      <c r="G136" s="17" t="s">
        <v>45</v>
      </c>
      <c r="H136" t="s">
        <v>45</v>
      </c>
      <c r="I136" t="s">
        <v>45</v>
      </c>
      <c r="J136" s="17" t="s">
        <v>45</v>
      </c>
      <c r="K136" s="17" t="s">
        <v>45</v>
      </c>
      <c r="L136" t="s">
        <v>45</v>
      </c>
      <c r="M136" s="9" t="s">
        <v>528</v>
      </c>
    </row>
    <row r="137" spans="1:13" x14ac:dyDescent="0.25">
      <c r="A137" t="s">
        <v>183</v>
      </c>
      <c r="B137" t="s">
        <v>500</v>
      </c>
      <c r="C137" t="s">
        <v>208</v>
      </c>
      <c r="D137" t="s">
        <v>45</v>
      </c>
      <c r="E137" t="s">
        <v>232</v>
      </c>
      <c r="F137" t="s">
        <v>232</v>
      </c>
      <c r="G137" s="17" t="s">
        <v>45</v>
      </c>
      <c r="H137" t="s">
        <v>45</v>
      </c>
      <c r="I137" t="s">
        <v>45</v>
      </c>
      <c r="J137" s="17" t="s">
        <v>45</v>
      </c>
      <c r="K137" s="17" t="s">
        <v>45</v>
      </c>
      <c r="L137" t="s">
        <v>45</v>
      </c>
      <c r="M137" s="9" t="s">
        <v>528</v>
      </c>
    </row>
    <row r="138" spans="1:13" x14ac:dyDescent="0.25">
      <c r="A138" t="s">
        <v>184</v>
      </c>
      <c r="B138" t="s">
        <v>501</v>
      </c>
      <c r="C138" t="s">
        <v>224</v>
      </c>
      <c r="D138" t="s">
        <v>45</v>
      </c>
      <c r="E138" t="s">
        <v>232</v>
      </c>
      <c r="F138" t="s">
        <v>232</v>
      </c>
      <c r="G138" s="17" t="s">
        <v>45</v>
      </c>
      <c r="H138" t="s">
        <v>45</v>
      </c>
      <c r="I138" t="s">
        <v>45</v>
      </c>
      <c r="J138" s="17" t="s">
        <v>45</v>
      </c>
      <c r="K138" s="17" t="s">
        <v>45</v>
      </c>
      <c r="L138" t="s">
        <v>45</v>
      </c>
      <c r="M138" s="9" t="s">
        <v>528</v>
      </c>
    </row>
    <row r="139" spans="1:13" x14ac:dyDescent="0.25">
      <c r="A139" t="s">
        <v>185</v>
      </c>
      <c r="B139" t="s">
        <v>502</v>
      </c>
      <c r="C139" t="s">
        <v>224</v>
      </c>
      <c r="D139" s="4" t="s">
        <v>264</v>
      </c>
      <c r="E139" t="s">
        <v>232</v>
      </c>
      <c r="F139" t="s">
        <v>232</v>
      </c>
      <c r="G139">
        <v>103120</v>
      </c>
      <c r="H139" t="s">
        <v>48</v>
      </c>
      <c r="I139" t="s">
        <v>45</v>
      </c>
      <c r="J139" s="17" t="s">
        <v>45</v>
      </c>
      <c r="K139" s="17" t="s">
        <v>45</v>
      </c>
      <c r="L139" t="s">
        <v>45</v>
      </c>
      <c r="M139" s="9" t="s">
        <v>528</v>
      </c>
    </row>
    <row r="140" spans="1:13" x14ac:dyDescent="0.25">
      <c r="A140" t="s">
        <v>186</v>
      </c>
      <c r="B140" t="s">
        <v>503</v>
      </c>
      <c r="C140" t="s">
        <v>230</v>
      </c>
      <c r="D140" t="s">
        <v>258</v>
      </c>
      <c r="E140" t="s">
        <v>232</v>
      </c>
      <c r="F140" t="s">
        <v>232</v>
      </c>
      <c r="G140">
        <v>100145</v>
      </c>
      <c r="H140" t="s">
        <v>48</v>
      </c>
      <c r="I140" t="s">
        <v>45</v>
      </c>
      <c r="J140" s="17" t="s">
        <v>45</v>
      </c>
      <c r="K140" s="17" t="s">
        <v>45</v>
      </c>
      <c r="L140" t="s">
        <v>45</v>
      </c>
      <c r="M140" s="9" t="s">
        <v>528</v>
      </c>
    </row>
    <row r="141" spans="1:13" x14ac:dyDescent="0.25">
      <c r="A141" t="s">
        <v>187</v>
      </c>
      <c r="B141" t="s">
        <v>504</v>
      </c>
      <c r="C141" t="s">
        <v>40</v>
      </c>
      <c r="D141" t="s">
        <v>45</v>
      </c>
      <c r="E141" t="s">
        <v>232</v>
      </c>
      <c r="F141" t="s">
        <v>232</v>
      </c>
      <c r="G141" t="s">
        <v>45</v>
      </c>
      <c r="H141" t="s">
        <v>45</v>
      </c>
      <c r="I141" t="s">
        <v>45</v>
      </c>
      <c r="J141" s="17" t="s">
        <v>45</v>
      </c>
      <c r="K141" s="17" t="s">
        <v>45</v>
      </c>
      <c r="L141" t="s">
        <v>45</v>
      </c>
      <c r="M141" s="9" t="s">
        <v>528</v>
      </c>
    </row>
    <row r="142" spans="1:13" x14ac:dyDescent="0.25">
      <c r="A142" t="s">
        <v>188</v>
      </c>
      <c r="B142" t="s">
        <v>505</v>
      </c>
      <c r="C142" t="s">
        <v>224</v>
      </c>
      <c r="D142" t="s">
        <v>45</v>
      </c>
      <c r="E142" t="s">
        <v>232</v>
      </c>
      <c r="F142" t="s">
        <v>232</v>
      </c>
      <c r="G142" s="17" t="s">
        <v>45</v>
      </c>
      <c r="H142" t="s">
        <v>45</v>
      </c>
      <c r="I142" t="s">
        <v>45</v>
      </c>
      <c r="J142" s="17" t="s">
        <v>45</v>
      </c>
      <c r="K142" s="17" t="s">
        <v>45</v>
      </c>
      <c r="L142" t="s">
        <v>45</v>
      </c>
      <c r="M142" s="9" t="s">
        <v>528</v>
      </c>
    </row>
    <row r="143" spans="1:13" x14ac:dyDescent="0.25">
      <c r="A143" t="s">
        <v>189</v>
      </c>
      <c r="B143" t="s">
        <v>506</v>
      </c>
      <c r="C143" t="s">
        <v>224</v>
      </c>
      <c r="D143" t="s">
        <v>45</v>
      </c>
      <c r="E143" t="s">
        <v>232</v>
      </c>
      <c r="F143" t="s">
        <v>232</v>
      </c>
      <c r="G143" s="17" t="s">
        <v>45</v>
      </c>
      <c r="H143" t="s">
        <v>45</v>
      </c>
      <c r="I143" t="s">
        <v>45</v>
      </c>
      <c r="J143" s="17" t="s">
        <v>45</v>
      </c>
      <c r="K143" s="17" t="s">
        <v>45</v>
      </c>
      <c r="L143" t="s">
        <v>45</v>
      </c>
      <c r="M143" s="9" t="s">
        <v>528</v>
      </c>
    </row>
    <row r="144" spans="1:13" x14ac:dyDescent="0.25">
      <c r="A144" t="s">
        <v>190</v>
      </c>
      <c r="B144" t="s">
        <v>507</v>
      </c>
      <c r="C144" t="s">
        <v>224</v>
      </c>
      <c r="D144" t="s">
        <v>45</v>
      </c>
      <c r="E144" t="s">
        <v>265</v>
      </c>
      <c r="F144" t="s">
        <v>248</v>
      </c>
      <c r="G144" s="17" t="s">
        <v>45</v>
      </c>
      <c r="H144" t="s">
        <v>45</v>
      </c>
      <c r="I144" t="s">
        <v>45</v>
      </c>
      <c r="J144" s="17" t="s">
        <v>45</v>
      </c>
      <c r="K144" s="17" t="s">
        <v>45</v>
      </c>
      <c r="L144" t="s">
        <v>45</v>
      </c>
      <c r="M144" s="9" t="s">
        <v>528</v>
      </c>
    </row>
    <row r="145" spans="1:13" x14ac:dyDescent="0.25">
      <c r="A145" t="s">
        <v>191</v>
      </c>
      <c r="B145" t="s">
        <v>508</v>
      </c>
      <c r="C145" t="s">
        <v>224</v>
      </c>
      <c r="D145" t="s">
        <v>45</v>
      </c>
      <c r="E145" t="s">
        <v>232</v>
      </c>
      <c r="F145" t="s">
        <v>232</v>
      </c>
      <c r="G145" s="17" t="s">
        <v>45</v>
      </c>
      <c r="H145" t="s">
        <v>45</v>
      </c>
      <c r="I145" t="s">
        <v>45</v>
      </c>
      <c r="J145" s="17" t="s">
        <v>45</v>
      </c>
      <c r="K145" s="17" t="s">
        <v>45</v>
      </c>
      <c r="L145" t="s">
        <v>45</v>
      </c>
      <c r="M145" s="9" t="s">
        <v>528</v>
      </c>
    </row>
    <row r="146" spans="1:13" x14ac:dyDescent="0.25">
      <c r="A146" t="s">
        <v>192</v>
      </c>
      <c r="B146" t="s">
        <v>509</v>
      </c>
      <c r="C146" t="s">
        <v>224</v>
      </c>
      <c r="D146" t="s">
        <v>45</v>
      </c>
      <c r="E146" t="s">
        <v>232</v>
      </c>
      <c r="F146" t="s">
        <v>232</v>
      </c>
      <c r="G146" s="17" t="s">
        <v>45</v>
      </c>
      <c r="H146" t="s">
        <v>45</v>
      </c>
      <c r="I146" t="s">
        <v>45</v>
      </c>
      <c r="J146" s="17" t="s">
        <v>45</v>
      </c>
      <c r="K146" s="17" t="s">
        <v>45</v>
      </c>
      <c r="L146" t="s">
        <v>45</v>
      </c>
      <c r="M146" s="9" t="s">
        <v>528</v>
      </c>
    </row>
    <row r="147" spans="1:13" x14ac:dyDescent="0.25">
      <c r="A147" t="s">
        <v>193</v>
      </c>
      <c r="B147" t="s">
        <v>510</v>
      </c>
      <c r="C147" t="s">
        <v>224</v>
      </c>
      <c r="D147" t="s">
        <v>45</v>
      </c>
      <c r="E147" t="s">
        <v>232</v>
      </c>
      <c r="F147" t="s">
        <v>232</v>
      </c>
      <c r="G147" s="17" t="s">
        <v>45</v>
      </c>
      <c r="H147" t="s">
        <v>45</v>
      </c>
      <c r="I147" t="s">
        <v>45</v>
      </c>
      <c r="J147" s="17" t="s">
        <v>45</v>
      </c>
      <c r="K147" s="17" t="s">
        <v>45</v>
      </c>
      <c r="L147" t="s">
        <v>45</v>
      </c>
      <c r="M147" s="9" t="s">
        <v>528</v>
      </c>
    </row>
    <row r="148" spans="1:13" x14ac:dyDescent="0.25">
      <c r="A148" t="s">
        <v>194</v>
      </c>
      <c r="B148" t="s">
        <v>511</v>
      </c>
      <c r="C148" t="s">
        <v>224</v>
      </c>
      <c r="D148" t="s">
        <v>45</v>
      </c>
      <c r="E148" t="s">
        <v>271</v>
      </c>
      <c r="F148" t="s">
        <v>272</v>
      </c>
      <c r="G148" s="17" t="s">
        <v>45</v>
      </c>
      <c r="H148" t="s">
        <v>45</v>
      </c>
      <c r="I148" t="s">
        <v>45</v>
      </c>
      <c r="J148" s="17" t="s">
        <v>45</v>
      </c>
      <c r="K148" s="17" t="s">
        <v>45</v>
      </c>
      <c r="L148" t="s">
        <v>45</v>
      </c>
      <c r="M148" s="9" t="s">
        <v>528</v>
      </c>
    </row>
    <row r="149" spans="1:13" x14ac:dyDescent="0.25">
      <c r="A149" t="s">
        <v>195</v>
      </c>
      <c r="B149" t="s">
        <v>512</v>
      </c>
      <c r="C149" t="s">
        <v>224</v>
      </c>
      <c r="D149" t="s">
        <v>45</v>
      </c>
      <c r="E149" t="s">
        <v>232</v>
      </c>
      <c r="F149" t="s">
        <v>232</v>
      </c>
      <c r="G149" s="17" t="s">
        <v>45</v>
      </c>
      <c r="H149" t="s">
        <v>45</v>
      </c>
      <c r="I149" t="s">
        <v>45</v>
      </c>
      <c r="J149" s="17" t="s">
        <v>45</v>
      </c>
      <c r="K149" s="17" t="s">
        <v>45</v>
      </c>
      <c r="L149" t="s">
        <v>45</v>
      </c>
      <c r="M149" s="9" t="s">
        <v>528</v>
      </c>
    </row>
    <row r="150" spans="1:13" x14ac:dyDescent="0.25">
      <c r="A150" t="s">
        <v>196</v>
      </c>
      <c r="B150" t="s">
        <v>513</v>
      </c>
      <c r="C150" t="s">
        <v>208</v>
      </c>
      <c r="D150" t="s">
        <v>45</v>
      </c>
      <c r="E150" t="s">
        <v>232</v>
      </c>
      <c r="F150" t="s">
        <v>232</v>
      </c>
      <c r="G150" s="17" t="s">
        <v>45</v>
      </c>
      <c r="H150" t="s">
        <v>45</v>
      </c>
      <c r="I150" t="s">
        <v>45</v>
      </c>
      <c r="J150" s="17" t="s">
        <v>45</v>
      </c>
      <c r="K150" s="17" t="s">
        <v>45</v>
      </c>
      <c r="L150" t="s">
        <v>45</v>
      </c>
      <c r="M150" s="9" t="s">
        <v>528</v>
      </c>
    </row>
    <row r="151" spans="1:13" x14ac:dyDescent="0.25">
      <c r="A151" t="s">
        <v>197</v>
      </c>
      <c r="B151" t="s">
        <v>514</v>
      </c>
      <c r="C151" t="s">
        <v>224</v>
      </c>
      <c r="D151" t="s">
        <v>45</v>
      </c>
      <c r="E151" t="s">
        <v>237</v>
      </c>
      <c r="F151" t="s">
        <v>238</v>
      </c>
      <c r="G151" s="17" t="s">
        <v>45</v>
      </c>
      <c r="H151" t="s">
        <v>45</v>
      </c>
      <c r="I151" t="s">
        <v>45</v>
      </c>
      <c r="J151" s="17" t="s">
        <v>45</v>
      </c>
      <c r="K151" s="17" t="s">
        <v>45</v>
      </c>
      <c r="L151" t="s">
        <v>45</v>
      </c>
      <c r="M151" s="9" t="s">
        <v>528</v>
      </c>
    </row>
    <row r="152" spans="1:13" x14ac:dyDescent="0.25">
      <c r="A152" t="s">
        <v>198</v>
      </c>
      <c r="B152" t="s">
        <v>515</v>
      </c>
      <c r="C152" t="s">
        <v>224</v>
      </c>
      <c r="D152" t="s">
        <v>45</v>
      </c>
      <c r="E152" t="s">
        <v>232</v>
      </c>
      <c r="F152" t="s">
        <v>232</v>
      </c>
      <c r="G152" s="17" t="s">
        <v>45</v>
      </c>
      <c r="H152" t="s">
        <v>45</v>
      </c>
      <c r="I152" t="s">
        <v>45</v>
      </c>
      <c r="J152" s="17" t="s">
        <v>45</v>
      </c>
      <c r="K152" s="17" t="s">
        <v>45</v>
      </c>
      <c r="L152" t="s">
        <v>45</v>
      </c>
      <c r="M152" s="9" t="s">
        <v>528</v>
      </c>
    </row>
    <row r="153" spans="1:13" x14ac:dyDescent="0.25">
      <c r="A153" t="s">
        <v>199</v>
      </c>
      <c r="B153" t="s">
        <v>516</v>
      </c>
      <c r="C153" t="s">
        <v>224</v>
      </c>
      <c r="D153" t="s">
        <v>45</v>
      </c>
      <c r="E153" t="s">
        <v>232</v>
      </c>
      <c r="F153" t="s">
        <v>232</v>
      </c>
      <c r="G153" s="17" t="s">
        <v>45</v>
      </c>
      <c r="H153" t="s">
        <v>45</v>
      </c>
      <c r="I153" t="s">
        <v>45</v>
      </c>
      <c r="J153" s="17" t="s">
        <v>45</v>
      </c>
      <c r="K153" s="17" t="s">
        <v>45</v>
      </c>
      <c r="L153" t="s">
        <v>45</v>
      </c>
      <c r="M153" s="9" t="s">
        <v>528</v>
      </c>
    </row>
    <row r="154" spans="1:13" x14ac:dyDescent="0.25">
      <c r="A154" t="s">
        <v>200</v>
      </c>
      <c r="B154" t="s">
        <v>517</v>
      </c>
      <c r="C154" t="s">
        <v>208</v>
      </c>
      <c r="D154" t="s">
        <v>45</v>
      </c>
      <c r="E154" t="s">
        <v>273</v>
      </c>
      <c r="F154" t="s">
        <v>269</v>
      </c>
      <c r="G154" s="17" t="s">
        <v>45</v>
      </c>
      <c r="H154" t="s">
        <v>45</v>
      </c>
      <c r="I154" t="s">
        <v>45</v>
      </c>
      <c r="J154" s="17" t="s">
        <v>45</v>
      </c>
      <c r="K154" s="17" t="s">
        <v>45</v>
      </c>
      <c r="L154" t="s">
        <v>45</v>
      </c>
      <c r="M154" s="9" t="s">
        <v>528</v>
      </c>
    </row>
    <row r="155" spans="1:13" x14ac:dyDescent="0.25">
      <c r="A155" t="s">
        <v>201</v>
      </c>
      <c r="B155" t="s">
        <v>518</v>
      </c>
      <c r="C155" t="s">
        <v>224</v>
      </c>
      <c r="D155" t="s">
        <v>45</v>
      </c>
      <c r="E155" t="s">
        <v>232</v>
      </c>
      <c r="F155" t="s">
        <v>232</v>
      </c>
      <c r="G155" s="17" t="s">
        <v>45</v>
      </c>
      <c r="H155" t="s">
        <v>45</v>
      </c>
      <c r="I155" t="s">
        <v>45</v>
      </c>
      <c r="J155" s="17" t="s">
        <v>45</v>
      </c>
      <c r="K155" s="17" t="s">
        <v>45</v>
      </c>
      <c r="L155" t="s">
        <v>45</v>
      </c>
      <c r="M155" s="9" t="s">
        <v>528</v>
      </c>
    </row>
    <row r="156" spans="1:13" x14ac:dyDescent="0.25">
      <c r="A156" t="s">
        <v>202</v>
      </c>
      <c r="B156" t="s">
        <v>519</v>
      </c>
      <c r="C156" t="s">
        <v>224</v>
      </c>
      <c r="D156" t="s">
        <v>45</v>
      </c>
      <c r="E156" t="s">
        <v>232</v>
      </c>
      <c r="F156" t="s">
        <v>232</v>
      </c>
      <c r="G156" s="17" t="s">
        <v>45</v>
      </c>
      <c r="H156" t="s">
        <v>45</v>
      </c>
      <c r="I156" t="s">
        <v>45</v>
      </c>
      <c r="J156" s="17" t="s">
        <v>45</v>
      </c>
      <c r="K156" s="17" t="s">
        <v>45</v>
      </c>
      <c r="L156" t="s">
        <v>45</v>
      </c>
      <c r="M156" s="9" t="s">
        <v>528</v>
      </c>
    </row>
    <row r="157" spans="1:13" x14ac:dyDescent="0.25">
      <c r="A157" t="s">
        <v>203</v>
      </c>
      <c r="B157" t="s">
        <v>520</v>
      </c>
      <c r="C157" t="s">
        <v>224</v>
      </c>
      <c r="D157" t="s">
        <v>45</v>
      </c>
      <c r="E157" t="s">
        <v>237</v>
      </c>
      <c r="F157" t="s">
        <v>238</v>
      </c>
      <c r="G157" s="17" t="s">
        <v>45</v>
      </c>
      <c r="H157" t="s">
        <v>45</v>
      </c>
      <c r="I157" t="s">
        <v>45</v>
      </c>
      <c r="J157" s="17" t="s">
        <v>45</v>
      </c>
      <c r="K157" s="17" t="s">
        <v>45</v>
      </c>
      <c r="L157" t="s">
        <v>45</v>
      </c>
      <c r="M157" s="9" t="s">
        <v>528</v>
      </c>
    </row>
    <row r="158" spans="1:13" x14ac:dyDescent="0.25">
      <c r="A158" t="s">
        <v>204</v>
      </c>
      <c r="B158" t="s">
        <v>521</v>
      </c>
      <c r="C158" t="s">
        <v>224</v>
      </c>
      <c r="D158" t="s">
        <v>256</v>
      </c>
      <c r="E158" t="s">
        <v>232</v>
      </c>
      <c r="F158" t="s">
        <v>232</v>
      </c>
      <c r="G158">
        <v>100138</v>
      </c>
      <c r="H158" t="s">
        <v>39</v>
      </c>
      <c r="I158" t="s">
        <v>45</v>
      </c>
      <c r="J158" s="17" t="s">
        <v>45</v>
      </c>
      <c r="K158" s="17" t="s">
        <v>45</v>
      </c>
      <c r="L158" t="s">
        <v>45</v>
      </c>
      <c r="M158" s="9" t="s">
        <v>528</v>
      </c>
    </row>
    <row r="159" spans="1:13" x14ac:dyDescent="0.25">
      <c r="A159" t="s">
        <v>205</v>
      </c>
      <c r="B159" t="s">
        <v>522</v>
      </c>
      <c r="C159" t="s">
        <v>224</v>
      </c>
      <c r="D159" t="s">
        <v>263</v>
      </c>
      <c r="E159" t="s">
        <v>232</v>
      </c>
      <c r="F159" t="s">
        <v>232</v>
      </c>
      <c r="G159">
        <v>103070</v>
      </c>
      <c r="H159" t="s">
        <v>252</v>
      </c>
      <c r="I159" t="s">
        <v>45</v>
      </c>
      <c r="J159" s="17" t="s">
        <v>45</v>
      </c>
      <c r="K159" s="17" t="s">
        <v>45</v>
      </c>
      <c r="L159" t="s">
        <v>45</v>
      </c>
      <c r="M159" s="9" t="s">
        <v>528</v>
      </c>
    </row>
    <row r="160" spans="1:13" x14ac:dyDescent="0.25">
      <c r="A160" t="s">
        <v>206</v>
      </c>
      <c r="B160" t="s">
        <v>523</v>
      </c>
      <c r="C160" t="s">
        <v>224</v>
      </c>
      <c r="D160" t="s">
        <v>45</v>
      </c>
      <c r="E160" t="s">
        <v>232</v>
      </c>
      <c r="F160" t="s">
        <v>232</v>
      </c>
      <c r="G160" t="s">
        <v>45</v>
      </c>
      <c r="H160" t="s">
        <v>45</v>
      </c>
      <c r="I160" t="s">
        <v>45</v>
      </c>
      <c r="J160" s="17" t="s">
        <v>45</v>
      </c>
      <c r="K160" s="17" t="s">
        <v>45</v>
      </c>
      <c r="L160" t="s">
        <v>45</v>
      </c>
      <c r="M160" s="9" t="s">
        <v>528</v>
      </c>
    </row>
    <row r="161" spans="1:13" x14ac:dyDescent="0.25">
      <c r="A161" t="s">
        <v>207</v>
      </c>
      <c r="B161" t="s">
        <v>524</v>
      </c>
      <c r="C161" t="s">
        <v>224</v>
      </c>
      <c r="D161" t="s">
        <v>45</v>
      </c>
      <c r="E161" t="s">
        <v>232</v>
      </c>
      <c r="F161" t="s">
        <v>232</v>
      </c>
      <c r="G161" t="s">
        <v>45</v>
      </c>
      <c r="H161" t="s">
        <v>45</v>
      </c>
      <c r="I161" t="s">
        <v>45</v>
      </c>
      <c r="J161" s="17" t="s">
        <v>45</v>
      </c>
      <c r="K161" s="17" t="s">
        <v>45</v>
      </c>
      <c r="L161" t="s">
        <v>45</v>
      </c>
      <c r="M161" s="9" t="s">
        <v>528</v>
      </c>
    </row>
    <row r="162" spans="1:13" x14ac:dyDescent="0.25">
      <c r="A162" t="s">
        <v>219</v>
      </c>
      <c r="B162" t="s">
        <v>220</v>
      </c>
      <c r="C162" t="s">
        <v>223</v>
      </c>
      <c r="D162" t="s">
        <v>45</v>
      </c>
      <c r="E162" t="s">
        <v>232</v>
      </c>
      <c r="F162" t="s">
        <v>232</v>
      </c>
      <c r="G162" t="s">
        <v>45</v>
      </c>
      <c r="H162" t="s">
        <v>45</v>
      </c>
      <c r="I162" t="s">
        <v>45</v>
      </c>
      <c r="J162" s="17" t="s">
        <v>45</v>
      </c>
      <c r="K162" s="17" t="s">
        <v>45</v>
      </c>
      <c r="L162" t="s">
        <v>45</v>
      </c>
      <c r="M162" s="9" t="s">
        <v>528</v>
      </c>
    </row>
    <row r="163" spans="1:13" x14ac:dyDescent="0.25">
      <c r="A163" t="s">
        <v>221</v>
      </c>
      <c r="B163" t="s">
        <v>222</v>
      </c>
      <c r="C163" t="s">
        <v>214</v>
      </c>
      <c r="D163" t="s">
        <v>45</v>
      </c>
      <c r="E163" t="s">
        <v>232</v>
      </c>
      <c r="F163" t="s">
        <v>232</v>
      </c>
      <c r="G163" t="s">
        <v>45</v>
      </c>
      <c r="H163" t="s">
        <v>45</v>
      </c>
      <c r="I163" t="s">
        <v>45</v>
      </c>
      <c r="J163" s="17" t="s">
        <v>45</v>
      </c>
      <c r="K163" s="17" t="s">
        <v>45</v>
      </c>
      <c r="L163" t="s">
        <v>45</v>
      </c>
      <c r="M163" s="9" t="s">
        <v>528</v>
      </c>
    </row>
  </sheetData>
  <autoFilter ref="A7:M163"/>
  <dataValidations disablePrompts="1" count="1">
    <dataValidation type="list" allowBlank="1" showInputMessage="1" showErrorMessage="1" sqref="C61">
      <formula1>$AV$21:$AV$40</formula1>
    </dataValidation>
  </dataValidations>
  <hyperlinks>
    <hyperlink ref="L59" r:id="rId1"/>
    <hyperlink ref="M8" r:id="rId2"/>
    <hyperlink ref="M9:M163" r:id="rId3" display="ivan.ong@sg.interplex.com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384"/>
  <sheetViews>
    <sheetView tabSelected="1" topLeftCell="B1" workbookViewId="0">
      <selection activeCell="M7" sqref="M7"/>
    </sheetView>
  </sheetViews>
  <sheetFormatPr defaultRowHeight="15" x14ac:dyDescent="0.25"/>
  <cols>
    <col min="1" max="1" width="55.7109375" style="5" bestFit="1" customWidth="1"/>
    <col min="2" max="2" width="19.140625" style="5" customWidth="1"/>
    <col min="3" max="4" width="19.5703125" style="5" bestFit="1" customWidth="1"/>
    <col min="5" max="5" width="21.42578125" style="5" customWidth="1"/>
    <col min="6" max="6" width="20.7109375" style="5" customWidth="1"/>
    <col min="7" max="7" width="21.28515625" style="19" customWidth="1"/>
    <col min="8" max="8" width="13.42578125" style="5" bestFit="1" customWidth="1"/>
    <col min="9" max="9" width="13.5703125" style="5" bestFit="1" customWidth="1"/>
    <col min="10" max="10" width="24.5703125" style="5" customWidth="1"/>
    <col min="11" max="11" width="16.5703125" style="5" customWidth="1"/>
    <col min="12" max="12" width="17.85546875" style="5" bestFit="1" customWidth="1"/>
    <col min="13" max="13" width="20.140625" style="5" bestFit="1" customWidth="1"/>
    <col min="14" max="14" width="25.28515625" style="5" bestFit="1" customWidth="1"/>
    <col min="15" max="15" width="15.5703125" style="5" customWidth="1"/>
    <col min="16" max="16" width="16.5703125" style="5" bestFit="1" customWidth="1"/>
    <col min="17" max="17" width="28.85546875" style="6" customWidth="1"/>
    <col min="18" max="18" width="8.7109375" style="20" customWidth="1"/>
    <col min="19" max="118" width="9.140625" style="7"/>
    <col min="119" max="16384" width="9.140625" style="5"/>
  </cols>
  <sheetData>
    <row r="1" spans="1:19" x14ac:dyDescent="0.25">
      <c r="A1" s="11" t="s">
        <v>45</v>
      </c>
      <c r="B1" s="12" t="s">
        <v>664</v>
      </c>
      <c r="C1" s="12" t="s">
        <v>557</v>
      </c>
      <c r="D1" s="13" t="s">
        <v>45</v>
      </c>
      <c r="E1" s="16" t="s">
        <v>543</v>
      </c>
      <c r="F1" s="16" t="s">
        <v>543</v>
      </c>
      <c r="G1" s="16" t="s">
        <v>543</v>
      </c>
      <c r="H1" s="13" t="s">
        <v>45</v>
      </c>
      <c r="I1" s="13" t="s">
        <v>45</v>
      </c>
      <c r="J1" s="13" t="s">
        <v>45</v>
      </c>
      <c r="K1" s="13" t="s">
        <v>45</v>
      </c>
      <c r="L1" s="13" t="s">
        <v>45</v>
      </c>
      <c r="M1" s="13" t="s">
        <v>45</v>
      </c>
      <c r="N1" s="13" t="s">
        <v>45</v>
      </c>
      <c r="O1" s="16" t="s">
        <v>543</v>
      </c>
      <c r="P1" s="16" t="s">
        <v>543</v>
      </c>
      <c r="Q1" s="16" t="s">
        <v>543</v>
      </c>
      <c r="R1" s="15"/>
      <c r="S1" s="15" t="s">
        <v>541</v>
      </c>
    </row>
    <row r="2" spans="1:19" x14ac:dyDescent="0.25">
      <c r="A2" s="12" t="s">
        <v>544</v>
      </c>
      <c r="B2" s="12" t="s">
        <v>544</v>
      </c>
      <c r="C2" s="12" t="s">
        <v>657</v>
      </c>
      <c r="D2" s="13" t="s">
        <v>45</v>
      </c>
      <c r="E2" s="12" t="s">
        <v>657</v>
      </c>
      <c r="F2" s="12" t="s">
        <v>657</v>
      </c>
      <c r="G2" s="12" t="s">
        <v>657</v>
      </c>
      <c r="H2" s="13" t="s">
        <v>566</v>
      </c>
      <c r="I2" s="13" t="s">
        <v>566</v>
      </c>
      <c r="J2" s="13" t="s">
        <v>566</v>
      </c>
      <c r="K2" s="13" t="s">
        <v>566</v>
      </c>
      <c r="L2" s="13" t="s">
        <v>566</v>
      </c>
      <c r="M2" s="13" t="s">
        <v>571</v>
      </c>
      <c r="N2" s="13" t="s">
        <v>571</v>
      </c>
      <c r="O2" s="12" t="s">
        <v>657</v>
      </c>
      <c r="P2" s="12" t="s">
        <v>657</v>
      </c>
      <c r="Q2" s="12" t="s">
        <v>657</v>
      </c>
      <c r="R2" s="15"/>
      <c r="S2" s="15" t="s">
        <v>538</v>
      </c>
    </row>
    <row r="3" spans="1:19" x14ac:dyDescent="0.25">
      <c r="A3" s="12" t="s">
        <v>555</v>
      </c>
      <c r="B3" s="12" t="s">
        <v>555</v>
      </c>
      <c r="C3" s="12" t="s">
        <v>555</v>
      </c>
      <c r="D3" s="12" t="s">
        <v>45</v>
      </c>
      <c r="E3" s="12" t="s">
        <v>555</v>
      </c>
      <c r="F3" s="12" t="s">
        <v>555</v>
      </c>
      <c r="G3" s="12" t="s">
        <v>555</v>
      </c>
      <c r="H3" s="12" t="s">
        <v>555</v>
      </c>
      <c r="I3" s="12" t="s">
        <v>555</v>
      </c>
      <c r="J3" s="12" t="s">
        <v>555</v>
      </c>
      <c r="K3" s="12" t="s">
        <v>555</v>
      </c>
      <c r="L3" s="12" t="s">
        <v>555</v>
      </c>
      <c r="M3" s="12" t="s">
        <v>555</v>
      </c>
      <c r="N3" s="12" t="s">
        <v>555</v>
      </c>
      <c r="O3" s="12" t="s">
        <v>555</v>
      </c>
      <c r="P3" s="12" t="s">
        <v>555</v>
      </c>
      <c r="Q3" s="12" t="s">
        <v>555</v>
      </c>
      <c r="R3" s="15"/>
      <c r="S3" s="15" t="s">
        <v>537</v>
      </c>
    </row>
    <row r="4" spans="1:19" x14ac:dyDescent="0.25">
      <c r="A4" s="12" t="s">
        <v>540</v>
      </c>
      <c r="B4" s="12" t="s">
        <v>556</v>
      </c>
      <c r="C4" s="12" t="s">
        <v>576</v>
      </c>
      <c r="D4" s="13" t="s">
        <v>45</v>
      </c>
      <c r="E4" s="10" t="s">
        <v>559</v>
      </c>
      <c r="F4" s="13" t="s">
        <v>561</v>
      </c>
      <c r="G4" s="13" t="s">
        <v>562</v>
      </c>
      <c r="H4" s="13" t="s">
        <v>563</v>
      </c>
      <c r="I4" s="13" t="s">
        <v>564</v>
      </c>
      <c r="J4" s="13" t="s">
        <v>565</v>
      </c>
      <c r="K4" s="13" t="s">
        <v>568</v>
      </c>
      <c r="L4" s="13" t="s">
        <v>567</v>
      </c>
      <c r="M4" s="13" t="s">
        <v>569</v>
      </c>
      <c r="N4" s="13" t="s">
        <v>570</v>
      </c>
      <c r="O4" s="13" t="s">
        <v>572</v>
      </c>
      <c r="P4" s="13" t="s">
        <v>573</v>
      </c>
      <c r="Q4" s="16" t="s">
        <v>554</v>
      </c>
      <c r="R4" s="15"/>
      <c r="S4" s="15" t="s">
        <v>539</v>
      </c>
    </row>
    <row r="5" spans="1:19" x14ac:dyDescent="0.25">
      <c r="A5" s="11" t="s">
        <v>45</v>
      </c>
      <c r="B5" s="11" t="s">
        <v>45</v>
      </c>
      <c r="C5" s="11" t="s">
        <v>45</v>
      </c>
      <c r="D5" s="11" t="s">
        <v>45</v>
      </c>
      <c r="E5" s="11" t="s">
        <v>45</v>
      </c>
      <c r="F5" s="11" t="s">
        <v>45</v>
      </c>
      <c r="G5" s="11" t="s">
        <v>45</v>
      </c>
      <c r="H5" s="11" t="s">
        <v>45</v>
      </c>
      <c r="I5" s="11" t="s">
        <v>45</v>
      </c>
      <c r="J5" s="11" t="s">
        <v>45</v>
      </c>
      <c r="K5" s="11" t="s">
        <v>45</v>
      </c>
      <c r="L5" s="11" t="s">
        <v>45</v>
      </c>
      <c r="M5" s="11" t="s">
        <v>45</v>
      </c>
      <c r="N5" s="11" t="s">
        <v>45</v>
      </c>
      <c r="O5" s="11" t="s">
        <v>45</v>
      </c>
      <c r="P5" s="11" t="s">
        <v>45</v>
      </c>
      <c r="Q5" s="11" t="s">
        <v>45</v>
      </c>
    </row>
    <row r="6" spans="1:19" x14ac:dyDescent="0.2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20" t="s">
        <v>6</v>
      </c>
      <c r="H6" s="7" t="s">
        <v>6</v>
      </c>
      <c r="I6" s="7" t="s">
        <v>6</v>
      </c>
      <c r="J6" s="7"/>
      <c r="K6" s="7"/>
      <c r="L6" s="7"/>
      <c r="M6" s="7"/>
      <c r="N6" s="7"/>
      <c r="O6" s="7"/>
      <c r="P6" s="7" t="s">
        <v>6</v>
      </c>
      <c r="Q6" s="7" t="s">
        <v>6</v>
      </c>
    </row>
    <row r="7" spans="1:19" x14ac:dyDescent="0.25">
      <c r="A7" s="7" t="s">
        <v>12</v>
      </c>
      <c r="B7" s="7" t="s">
        <v>24</v>
      </c>
      <c r="C7" s="7" t="s">
        <v>0</v>
      </c>
      <c r="D7" s="7" t="s">
        <v>8</v>
      </c>
      <c r="E7" s="7" t="s">
        <v>13</v>
      </c>
      <c r="F7" s="7" t="s">
        <v>15</v>
      </c>
      <c r="G7" s="10" t="s">
        <v>560</v>
      </c>
      <c r="H7" s="20" t="s">
        <v>16</v>
      </c>
      <c r="I7" s="20" t="s">
        <v>17</v>
      </c>
      <c r="J7" s="20" t="s">
        <v>18</v>
      </c>
      <c r="K7" s="20" t="s">
        <v>19</v>
      </c>
      <c r="L7" s="20" t="s">
        <v>20</v>
      </c>
      <c r="M7" s="20" t="s">
        <v>21</v>
      </c>
      <c r="N7" s="7" t="s">
        <v>34</v>
      </c>
      <c r="O7" s="7" t="s">
        <v>22</v>
      </c>
      <c r="P7" s="7" t="s">
        <v>35</v>
      </c>
      <c r="Q7" s="7" t="s">
        <v>36</v>
      </c>
    </row>
    <row r="8" spans="1:19" x14ac:dyDescent="0.25">
      <c r="A8" s="9" t="s">
        <v>279</v>
      </c>
      <c r="B8" s="9">
        <v>1</v>
      </c>
      <c r="C8" s="9" t="s">
        <v>54</v>
      </c>
      <c r="D8" s="9" t="s">
        <v>45</v>
      </c>
      <c r="E8" s="9" t="s">
        <v>14</v>
      </c>
      <c r="F8" s="9" t="s">
        <v>274</v>
      </c>
      <c r="G8" s="9" t="s">
        <v>274</v>
      </c>
      <c r="H8" s="21">
        <v>42495</v>
      </c>
      <c r="I8" s="21">
        <v>42156</v>
      </c>
      <c r="J8" s="21">
        <v>42156</v>
      </c>
      <c r="K8" s="21">
        <v>42186</v>
      </c>
      <c r="L8" s="21">
        <v>42278</v>
      </c>
      <c r="M8" s="23">
        <v>16666.666666666668</v>
      </c>
      <c r="N8" s="9">
        <v>60</v>
      </c>
      <c r="O8" s="9">
        <v>1014</v>
      </c>
      <c r="P8" s="9" t="s">
        <v>275</v>
      </c>
      <c r="Q8" s="9" t="s">
        <v>528</v>
      </c>
      <c r="R8" s="9"/>
    </row>
    <row r="9" spans="1:19" x14ac:dyDescent="0.25">
      <c r="A9" s="9" t="s">
        <v>280</v>
      </c>
      <c r="B9" s="9">
        <v>3</v>
      </c>
      <c r="C9" s="9" t="s">
        <v>161</v>
      </c>
      <c r="D9" s="9" t="s">
        <v>45</v>
      </c>
      <c r="E9" s="9" t="s">
        <v>14</v>
      </c>
      <c r="F9" s="9" t="s">
        <v>274</v>
      </c>
      <c r="G9" s="9" t="s">
        <v>274</v>
      </c>
      <c r="H9" s="21">
        <v>42495</v>
      </c>
      <c r="I9" s="21">
        <v>42186</v>
      </c>
      <c r="J9" s="21">
        <v>42186</v>
      </c>
      <c r="K9" s="21">
        <v>42278</v>
      </c>
      <c r="L9" s="21">
        <v>42461</v>
      </c>
      <c r="M9" s="23">
        <v>200000</v>
      </c>
      <c r="N9" s="9">
        <v>36</v>
      </c>
      <c r="O9" s="9">
        <v>1014</v>
      </c>
      <c r="P9" s="9" t="s">
        <v>275</v>
      </c>
      <c r="Q9" s="9" t="s">
        <v>528</v>
      </c>
      <c r="R9" s="9"/>
    </row>
    <row r="10" spans="1:19" x14ac:dyDescent="0.25">
      <c r="A10" s="9" t="s">
        <v>281</v>
      </c>
      <c r="B10" s="9">
        <v>6</v>
      </c>
      <c r="C10" s="9" t="s">
        <v>148</v>
      </c>
      <c r="D10" s="9" t="s">
        <v>45</v>
      </c>
      <c r="E10" s="9" t="s">
        <v>14</v>
      </c>
      <c r="F10" s="9" t="s">
        <v>274</v>
      </c>
      <c r="G10" s="9" t="s">
        <v>274</v>
      </c>
      <c r="H10" s="21">
        <v>42495</v>
      </c>
      <c r="I10" s="21">
        <v>42217</v>
      </c>
      <c r="J10" s="21">
        <v>42217</v>
      </c>
      <c r="K10" s="21">
        <v>42370</v>
      </c>
      <c r="L10" s="21">
        <v>42461</v>
      </c>
      <c r="M10" s="23">
        <v>1000000</v>
      </c>
      <c r="N10" s="9">
        <v>36</v>
      </c>
      <c r="O10" s="9">
        <v>1014</v>
      </c>
      <c r="P10" s="9" t="s">
        <v>276</v>
      </c>
      <c r="Q10" s="9" t="s">
        <v>528</v>
      </c>
      <c r="R10" s="9"/>
    </row>
    <row r="11" spans="1:19" x14ac:dyDescent="0.25">
      <c r="A11" s="9" t="s">
        <v>282</v>
      </c>
      <c r="B11" s="9">
        <v>7</v>
      </c>
      <c r="C11" s="9" t="s">
        <v>161</v>
      </c>
      <c r="D11" s="9" t="s">
        <v>45</v>
      </c>
      <c r="E11" s="9" t="s">
        <v>14</v>
      </c>
      <c r="F11" s="9" t="s">
        <v>274</v>
      </c>
      <c r="G11" s="9" t="s">
        <v>274</v>
      </c>
      <c r="H11" s="21">
        <v>42495</v>
      </c>
      <c r="I11" s="21">
        <v>42217</v>
      </c>
      <c r="J11" s="21">
        <v>42217</v>
      </c>
      <c r="K11" s="21">
        <v>42278</v>
      </c>
      <c r="L11" s="21">
        <v>42461</v>
      </c>
      <c r="M11" s="23">
        <v>83333.333333333328</v>
      </c>
      <c r="N11" s="9">
        <v>36</v>
      </c>
      <c r="O11" s="9">
        <v>1014</v>
      </c>
      <c r="P11" s="9" t="s">
        <v>275</v>
      </c>
      <c r="Q11" s="9" t="s">
        <v>528</v>
      </c>
      <c r="R11" s="9"/>
    </row>
    <row r="12" spans="1:19" x14ac:dyDescent="0.25">
      <c r="A12" s="9" t="s">
        <v>283</v>
      </c>
      <c r="B12" s="9">
        <v>8</v>
      </c>
      <c r="C12" s="9" t="s">
        <v>162</v>
      </c>
      <c r="D12" s="9" t="s">
        <v>45</v>
      </c>
      <c r="E12" s="9" t="s">
        <v>14</v>
      </c>
      <c r="F12" s="9" t="s">
        <v>274</v>
      </c>
      <c r="G12" s="9" t="s">
        <v>274</v>
      </c>
      <c r="H12" s="21">
        <v>42495</v>
      </c>
      <c r="I12" s="21">
        <v>42217</v>
      </c>
      <c r="J12" s="21">
        <v>42217</v>
      </c>
      <c r="K12" s="21">
        <v>42370</v>
      </c>
      <c r="L12" s="21">
        <v>42552</v>
      </c>
      <c r="M12" s="23">
        <v>41666.666666666664</v>
      </c>
      <c r="N12" s="9">
        <v>36</v>
      </c>
      <c r="O12" s="9">
        <v>1014</v>
      </c>
      <c r="P12" s="9" t="s">
        <v>276</v>
      </c>
      <c r="Q12" s="9" t="s">
        <v>528</v>
      </c>
      <c r="R12" s="9"/>
    </row>
    <row r="13" spans="1:19" x14ac:dyDescent="0.25">
      <c r="A13" s="9" t="s">
        <v>284</v>
      </c>
      <c r="B13" s="9">
        <v>9</v>
      </c>
      <c r="C13" s="9" t="s">
        <v>162</v>
      </c>
      <c r="D13" s="9" t="s">
        <v>45</v>
      </c>
      <c r="E13" s="9" t="s">
        <v>14</v>
      </c>
      <c r="F13" s="9" t="s">
        <v>274</v>
      </c>
      <c r="G13" s="9" t="s">
        <v>274</v>
      </c>
      <c r="H13" s="21">
        <v>42495</v>
      </c>
      <c r="I13" s="21">
        <v>42217</v>
      </c>
      <c r="J13" s="21">
        <v>42217</v>
      </c>
      <c r="K13" s="21">
        <v>42370</v>
      </c>
      <c r="L13" s="21">
        <v>42552</v>
      </c>
      <c r="M13" s="23">
        <v>41666.666666666664</v>
      </c>
      <c r="N13" s="9">
        <v>36</v>
      </c>
      <c r="O13" s="9">
        <v>1014</v>
      </c>
      <c r="P13" s="9" t="s">
        <v>276</v>
      </c>
      <c r="Q13" s="9" t="s">
        <v>528</v>
      </c>
      <c r="R13" s="9"/>
    </row>
    <row r="14" spans="1:19" x14ac:dyDescent="0.25">
      <c r="A14" s="9" t="s">
        <v>285</v>
      </c>
      <c r="B14" s="9">
        <v>10</v>
      </c>
      <c r="C14" s="9" t="s">
        <v>162</v>
      </c>
      <c r="D14" s="9" t="s">
        <v>45</v>
      </c>
      <c r="E14" s="9" t="s">
        <v>14</v>
      </c>
      <c r="F14" s="9" t="s">
        <v>274</v>
      </c>
      <c r="G14" s="9" t="s">
        <v>274</v>
      </c>
      <c r="H14" s="21">
        <v>42495</v>
      </c>
      <c r="I14" s="21">
        <v>42217</v>
      </c>
      <c r="J14" s="21">
        <v>42217</v>
      </c>
      <c r="K14" s="21">
        <v>42370</v>
      </c>
      <c r="L14" s="21">
        <v>42552</v>
      </c>
      <c r="M14" s="23">
        <v>41666.666666666664</v>
      </c>
      <c r="N14" s="9">
        <v>36</v>
      </c>
      <c r="O14" s="9">
        <v>1014</v>
      </c>
      <c r="P14" s="9" t="s">
        <v>276</v>
      </c>
      <c r="Q14" s="9" t="s">
        <v>528</v>
      </c>
      <c r="R14" s="9"/>
    </row>
    <row r="15" spans="1:19" x14ac:dyDescent="0.25">
      <c r="A15" s="9" t="s">
        <v>286</v>
      </c>
      <c r="B15" s="9">
        <v>11</v>
      </c>
      <c r="C15" s="9" t="s">
        <v>178</v>
      </c>
      <c r="D15" s="9" t="s">
        <v>45</v>
      </c>
      <c r="E15" s="9" t="s">
        <v>14</v>
      </c>
      <c r="F15" s="9" t="s">
        <v>274</v>
      </c>
      <c r="G15" s="9" t="s">
        <v>274</v>
      </c>
      <c r="H15" s="21">
        <v>42495</v>
      </c>
      <c r="I15" s="21">
        <v>42217</v>
      </c>
      <c r="J15" s="21">
        <v>42217</v>
      </c>
      <c r="K15" s="21">
        <v>42278</v>
      </c>
      <c r="L15" s="21">
        <v>42614</v>
      </c>
      <c r="M15" s="23">
        <v>166666.66666666666</v>
      </c>
      <c r="N15" s="9">
        <v>36</v>
      </c>
      <c r="O15" s="9">
        <v>1014</v>
      </c>
      <c r="P15" s="9" t="s">
        <v>276</v>
      </c>
      <c r="Q15" s="9" t="s">
        <v>528</v>
      </c>
      <c r="R15" s="9"/>
    </row>
    <row r="16" spans="1:19" x14ac:dyDescent="0.25">
      <c r="A16" s="9" t="s">
        <v>287</v>
      </c>
      <c r="B16" s="9">
        <v>12</v>
      </c>
      <c r="C16" s="9" t="s">
        <v>178</v>
      </c>
      <c r="D16" s="9" t="s">
        <v>45</v>
      </c>
      <c r="E16" s="9" t="s">
        <v>14</v>
      </c>
      <c r="F16" s="9" t="s">
        <v>274</v>
      </c>
      <c r="G16" s="9" t="s">
        <v>274</v>
      </c>
      <c r="H16" s="21">
        <v>42495</v>
      </c>
      <c r="I16" s="21">
        <v>42217</v>
      </c>
      <c r="J16" s="21">
        <v>42217</v>
      </c>
      <c r="K16" s="21">
        <v>42278</v>
      </c>
      <c r="L16" s="21">
        <v>42614</v>
      </c>
      <c r="M16" s="23">
        <v>166666.66666666666</v>
      </c>
      <c r="N16" s="9">
        <v>36</v>
      </c>
      <c r="O16" s="9">
        <v>1014</v>
      </c>
      <c r="P16" s="9" t="s">
        <v>276</v>
      </c>
      <c r="Q16" s="9" t="s">
        <v>528</v>
      </c>
      <c r="R16" s="9"/>
    </row>
    <row r="17" spans="1:18" x14ac:dyDescent="0.25">
      <c r="A17" s="9" t="s">
        <v>288</v>
      </c>
      <c r="B17" s="9">
        <v>13</v>
      </c>
      <c r="C17" s="9" t="s">
        <v>219</v>
      </c>
      <c r="D17" s="9" t="s">
        <v>45</v>
      </c>
      <c r="E17" s="9" t="s">
        <v>14</v>
      </c>
      <c r="F17" s="9" t="s">
        <v>274</v>
      </c>
      <c r="G17" s="9" t="s">
        <v>274</v>
      </c>
      <c r="H17" s="21">
        <v>42495</v>
      </c>
      <c r="I17" s="21">
        <v>42217</v>
      </c>
      <c r="J17" s="21">
        <v>42217</v>
      </c>
      <c r="K17" s="21">
        <v>42248</v>
      </c>
      <c r="L17" s="21">
        <v>42552</v>
      </c>
      <c r="M17" s="23">
        <v>1000</v>
      </c>
      <c r="N17" s="9">
        <v>36</v>
      </c>
      <c r="O17" s="9">
        <v>1014</v>
      </c>
      <c r="P17" s="9" t="s">
        <v>276</v>
      </c>
      <c r="Q17" s="9" t="s">
        <v>528</v>
      </c>
      <c r="R17" s="9"/>
    </row>
    <row r="18" spans="1:18" x14ac:dyDescent="0.25">
      <c r="A18" s="9" t="s">
        <v>289</v>
      </c>
      <c r="B18" s="9">
        <v>14</v>
      </c>
      <c r="C18" s="9" t="s">
        <v>181</v>
      </c>
      <c r="D18" s="9" t="s">
        <v>45</v>
      </c>
      <c r="E18" s="9" t="s">
        <v>14</v>
      </c>
      <c r="F18" s="9" t="s">
        <v>274</v>
      </c>
      <c r="G18" s="9" t="s">
        <v>274</v>
      </c>
      <c r="H18" s="21">
        <v>42495</v>
      </c>
      <c r="I18" s="21">
        <v>42217</v>
      </c>
      <c r="J18" s="21">
        <v>42217</v>
      </c>
      <c r="K18" s="21">
        <v>42248</v>
      </c>
      <c r="L18" s="21">
        <v>42614</v>
      </c>
      <c r="M18" s="23">
        <v>3413.75</v>
      </c>
      <c r="N18" s="9">
        <v>60</v>
      </c>
      <c r="O18" s="9">
        <v>1014</v>
      </c>
      <c r="P18" s="9" t="s">
        <v>276</v>
      </c>
      <c r="Q18" s="9" t="s">
        <v>528</v>
      </c>
      <c r="R18" s="9"/>
    </row>
    <row r="19" spans="1:18" x14ac:dyDescent="0.25">
      <c r="A19" s="9" t="s">
        <v>290</v>
      </c>
      <c r="B19" s="9">
        <v>15</v>
      </c>
      <c r="C19" s="9" t="s">
        <v>181</v>
      </c>
      <c r="D19" s="9" t="s">
        <v>45</v>
      </c>
      <c r="E19" s="9" t="s">
        <v>14</v>
      </c>
      <c r="F19" s="9" t="s">
        <v>274</v>
      </c>
      <c r="G19" s="9" t="s">
        <v>274</v>
      </c>
      <c r="H19" s="21">
        <v>42495</v>
      </c>
      <c r="I19" s="21">
        <v>42217</v>
      </c>
      <c r="J19" s="21">
        <v>42217</v>
      </c>
      <c r="K19" s="21">
        <v>42248</v>
      </c>
      <c r="L19" s="21">
        <v>42614</v>
      </c>
      <c r="M19" s="23">
        <v>1406.1666666666667</v>
      </c>
      <c r="N19" s="9">
        <v>60</v>
      </c>
      <c r="O19" s="9">
        <v>1014</v>
      </c>
      <c r="P19" s="9" t="s">
        <v>276</v>
      </c>
      <c r="Q19" s="9" t="s">
        <v>528</v>
      </c>
      <c r="R19" s="9"/>
    </row>
    <row r="20" spans="1:18" x14ac:dyDescent="0.25">
      <c r="A20" s="9" t="s">
        <v>291</v>
      </c>
      <c r="B20" s="9">
        <v>16</v>
      </c>
      <c r="C20" s="9" t="s">
        <v>181</v>
      </c>
      <c r="D20" s="9" t="s">
        <v>45</v>
      </c>
      <c r="E20" s="9" t="s">
        <v>14</v>
      </c>
      <c r="F20" s="9" t="s">
        <v>274</v>
      </c>
      <c r="G20" s="9" t="s">
        <v>274</v>
      </c>
      <c r="H20" s="21">
        <v>42495</v>
      </c>
      <c r="I20" s="21">
        <v>42217</v>
      </c>
      <c r="J20" s="21">
        <v>42217</v>
      </c>
      <c r="K20" s="21">
        <v>42248</v>
      </c>
      <c r="L20" s="21">
        <v>42614</v>
      </c>
      <c r="M20" s="23">
        <v>1059.9166666666667</v>
      </c>
      <c r="N20" s="9">
        <v>60</v>
      </c>
      <c r="O20" s="9">
        <v>1014</v>
      </c>
      <c r="P20" s="9" t="s">
        <v>276</v>
      </c>
      <c r="Q20" s="9" t="s">
        <v>528</v>
      </c>
      <c r="R20" s="9"/>
    </row>
    <row r="21" spans="1:18" x14ac:dyDescent="0.25">
      <c r="A21" t="s">
        <v>292</v>
      </c>
      <c r="B21">
        <v>17</v>
      </c>
      <c r="C21" t="s">
        <v>181</v>
      </c>
      <c r="D21" t="s">
        <v>45</v>
      </c>
      <c r="E21" t="s">
        <v>14</v>
      </c>
      <c r="F21" t="s">
        <v>274</v>
      </c>
      <c r="G21" s="17" t="s">
        <v>274</v>
      </c>
      <c r="H21" s="21">
        <v>42495</v>
      </c>
      <c r="I21" s="21">
        <v>42217</v>
      </c>
      <c r="J21" s="21">
        <v>42217</v>
      </c>
      <c r="K21" s="21">
        <v>42248</v>
      </c>
      <c r="L21" s="21">
        <v>42614</v>
      </c>
      <c r="M21" s="23">
        <v>4669.166666666667</v>
      </c>
      <c r="N21">
        <v>60</v>
      </c>
      <c r="O21">
        <v>1014</v>
      </c>
      <c r="P21" t="s">
        <v>276</v>
      </c>
      <c r="Q21" t="s">
        <v>528</v>
      </c>
      <c r="R21" s="17"/>
    </row>
    <row r="22" spans="1:18" x14ac:dyDescent="0.25">
      <c r="A22" t="s">
        <v>293</v>
      </c>
      <c r="B22">
        <v>18</v>
      </c>
      <c r="C22" t="s">
        <v>181</v>
      </c>
      <c r="D22" t="s">
        <v>45</v>
      </c>
      <c r="E22" t="s">
        <v>14</v>
      </c>
      <c r="F22" t="s">
        <v>274</v>
      </c>
      <c r="G22" s="17" t="s">
        <v>274</v>
      </c>
      <c r="H22" s="21">
        <v>42495</v>
      </c>
      <c r="I22" s="21">
        <v>42217</v>
      </c>
      <c r="J22" s="21">
        <v>42217</v>
      </c>
      <c r="K22" s="21">
        <v>42248</v>
      </c>
      <c r="L22" s="21">
        <v>42614</v>
      </c>
      <c r="M22" s="23">
        <v>3413.75</v>
      </c>
      <c r="N22">
        <v>60</v>
      </c>
      <c r="O22">
        <v>1014</v>
      </c>
      <c r="P22" t="s">
        <v>276</v>
      </c>
      <c r="Q22" t="s">
        <v>529</v>
      </c>
      <c r="R22" s="17"/>
    </row>
    <row r="23" spans="1:18" x14ac:dyDescent="0.25">
      <c r="A23" t="s">
        <v>294</v>
      </c>
      <c r="B23">
        <v>19</v>
      </c>
      <c r="C23" t="s">
        <v>181</v>
      </c>
      <c r="D23" t="s">
        <v>45</v>
      </c>
      <c r="E23" t="s">
        <v>14</v>
      </c>
      <c r="F23" t="s">
        <v>274</v>
      </c>
      <c r="G23" s="17" t="s">
        <v>274</v>
      </c>
      <c r="H23" s="21">
        <v>42495</v>
      </c>
      <c r="I23" s="21">
        <v>42217</v>
      </c>
      <c r="J23" s="21">
        <v>42217</v>
      </c>
      <c r="K23" s="21">
        <v>42248</v>
      </c>
      <c r="L23" s="21">
        <v>42614</v>
      </c>
      <c r="M23" s="23">
        <v>2353.8333333333335</v>
      </c>
      <c r="N23">
        <v>60</v>
      </c>
      <c r="O23">
        <v>1014</v>
      </c>
      <c r="P23" t="s">
        <v>275</v>
      </c>
      <c r="Q23" t="s">
        <v>529</v>
      </c>
      <c r="R23" s="17"/>
    </row>
    <row r="24" spans="1:18" x14ac:dyDescent="0.25">
      <c r="A24" t="s">
        <v>295</v>
      </c>
      <c r="B24">
        <v>20</v>
      </c>
      <c r="C24" t="s">
        <v>181</v>
      </c>
      <c r="D24" t="s">
        <v>45</v>
      </c>
      <c r="E24" t="s">
        <v>14</v>
      </c>
      <c r="F24" t="s">
        <v>274</v>
      </c>
      <c r="G24" s="17" t="s">
        <v>274</v>
      </c>
      <c r="H24" s="21">
        <v>42495</v>
      </c>
      <c r="I24" s="21">
        <v>42217</v>
      </c>
      <c r="J24" s="21">
        <v>42217</v>
      </c>
      <c r="K24" s="21">
        <v>42248</v>
      </c>
      <c r="L24" s="21">
        <v>42614</v>
      </c>
      <c r="M24" s="23">
        <v>1059.9166666666667</v>
      </c>
      <c r="N24">
        <v>60</v>
      </c>
      <c r="O24">
        <v>1014</v>
      </c>
      <c r="P24" t="s">
        <v>275</v>
      </c>
      <c r="Q24" t="s">
        <v>529</v>
      </c>
      <c r="R24" s="17"/>
    </row>
    <row r="25" spans="1:18" x14ac:dyDescent="0.25">
      <c r="A25" t="s">
        <v>296</v>
      </c>
      <c r="B25">
        <v>21</v>
      </c>
      <c r="C25" t="s">
        <v>181</v>
      </c>
      <c r="D25" t="s">
        <v>45</v>
      </c>
      <c r="E25" t="s">
        <v>14</v>
      </c>
      <c r="F25" t="s">
        <v>274</v>
      </c>
      <c r="G25" s="17" t="s">
        <v>274</v>
      </c>
      <c r="H25" s="21">
        <v>42495</v>
      </c>
      <c r="I25" s="21">
        <v>42217</v>
      </c>
      <c r="J25" s="21">
        <v>42217</v>
      </c>
      <c r="K25" s="21">
        <v>42248</v>
      </c>
      <c r="L25" s="21">
        <v>42614</v>
      </c>
      <c r="M25" s="23">
        <v>3413.75</v>
      </c>
      <c r="N25">
        <v>60</v>
      </c>
      <c r="O25">
        <v>1014</v>
      </c>
      <c r="P25" t="s">
        <v>275</v>
      </c>
      <c r="Q25" t="s">
        <v>529</v>
      </c>
      <c r="R25" s="17"/>
    </row>
    <row r="26" spans="1:18" x14ac:dyDescent="0.25">
      <c r="A26" t="s">
        <v>297</v>
      </c>
      <c r="B26">
        <v>22</v>
      </c>
      <c r="C26" t="s">
        <v>181</v>
      </c>
      <c r="D26" t="s">
        <v>45</v>
      </c>
      <c r="E26" t="s">
        <v>14</v>
      </c>
      <c r="F26" t="s">
        <v>274</v>
      </c>
      <c r="G26" s="17" t="s">
        <v>274</v>
      </c>
      <c r="H26" s="21">
        <v>42495</v>
      </c>
      <c r="I26" s="21">
        <v>42217</v>
      </c>
      <c r="J26" s="21">
        <v>42217</v>
      </c>
      <c r="K26" s="21">
        <v>42248</v>
      </c>
      <c r="L26" s="21">
        <v>42614</v>
      </c>
      <c r="M26" s="23">
        <v>947.66666666666663</v>
      </c>
      <c r="N26">
        <v>60</v>
      </c>
      <c r="O26">
        <v>1014</v>
      </c>
      <c r="P26" t="s">
        <v>276</v>
      </c>
      <c r="Q26" t="s">
        <v>529</v>
      </c>
      <c r="R26" s="17"/>
    </row>
    <row r="27" spans="1:18" x14ac:dyDescent="0.25">
      <c r="A27" t="s">
        <v>298</v>
      </c>
      <c r="B27">
        <v>23</v>
      </c>
      <c r="C27" t="s">
        <v>181</v>
      </c>
      <c r="D27" t="s">
        <v>45</v>
      </c>
      <c r="E27" t="s">
        <v>14</v>
      </c>
      <c r="F27" t="s">
        <v>274</v>
      </c>
      <c r="G27" s="17" t="s">
        <v>274</v>
      </c>
      <c r="H27" s="21">
        <v>42495</v>
      </c>
      <c r="I27" s="21">
        <v>42217</v>
      </c>
      <c r="J27" s="21">
        <v>42217</v>
      </c>
      <c r="K27" s="21">
        <v>42248</v>
      </c>
      <c r="L27" s="21">
        <v>42614</v>
      </c>
      <c r="M27" s="23">
        <v>2353.6666666666665</v>
      </c>
      <c r="N27">
        <v>60</v>
      </c>
      <c r="O27">
        <v>1014</v>
      </c>
      <c r="P27" t="s">
        <v>275</v>
      </c>
      <c r="Q27" t="s">
        <v>529</v>
      </c>
      <c r="R27" s="17"/>
    </row>
    <row r="28" spans="1:18" x14ac:dyDescent="0.25">
      <c r="A28" t="s">
        <v>299</v>
      </c>
      <c r="B28">
        <v>24</v>
      </c>
      <c r="C28" t="s">
        <v>181</v>
      </c>
      <c r="D28" t="s">
        <v>45</v>
      </c>
      <c r="E28" t="s">
        <v>14</v>
      </c>
      <c r="F28" t="s">
        <v>274</v>
      </c>
      <c r="G28" s="17" t="s">
        <v>274</v>
      </c>
      <c r="H28" s="21">
        <v>42495</v>
      </c>
      <c r="I28" s="21">
        <v>42217</v>
      </c>
      <c r="J28" s="21">
        <v>42217</v>
      </c>
      <c r="K28" s="21">
        <v>42248</v>
      </c>
      <c r="L28" s="21">
        <v>42614</v>
      </c>
      <c r="M28" s="23">
        <v>1060</v>
      </c>
      <c r="N28">
        <v>60</v>
      </c>
      <c r="O28">
        <v>1014</v>
      </c>
      <c r="P28" t="s">
        <v>275</v>
      </c>
      <c r="Q28" t="s">
        <v>529</v>
      </c>
      <c r="R28" s="17"/>
    </row>
    <row r="29" spans="1:18" x14ac:dyDescent="0.25">
      <c r="A29" t="s">
        <v>300</v>
      </c>
      <c r="B29">
        <v>25</v>
      </c>
      <c r="C29" t="s">
        <v>191</v>
      </c>
      <c r="D29" t="s">
        <v>45</v>
      </c>
      <c r="E29" t="s">
        <v>14</v>
      </c>
      <c r="F29" t="s">
        <v>274</v>
      </c>
      <c r="G29" s="17" t="s">
        <v>274</v>
      </c>
      <c r="H29" s="21">
        <v>42495</v>
      </c>
      <c r="I29" s="21">
        <v>42248</v>
      </c>
      <c r="J29" s="21">
        <v>42248</v>
      </c>
      <c r="K29" s="21">
        <v>42248</v>
      </c>
      <c r="L29" s="21">
        <v>42079</v>
      </c>
      <c r="M29" s="23">
        <v>300</v>
      </c>
      <c r="N29">
        <v>60</v>
      </c>
      <c r="O29">
        <v>1014</v>
      </c>
      <c r="P29" t="s">
        <v>275</v>
      </c>
      <c r="Q29" t="s">
        <v>529</v>
      </c>
      <c r="R29" s="17"/>
    </row>
    <row r="30" spans="1:18" x14ac:dyDescent="0.25">
      <c r="A30" t="s">
        <v>301</v>
      </c>
      <c r="B30">
        <v>26</v>
      </c>
      <c r="C30" t="s">
        <v>107</v>
      </c>
      <c r="D30" t="s">
        <v>45</v>
      </c>
      <c r="E30" t="s">
        <v>14</v>
      </c>
      <c r="F30" t="s">
        <v>274</v>
      </c>
      <c r="G30" s="17" t="s">
        <v>274</v>
      </c>
      <c r="H30" s="21">
        <v>42495</v>
      </c>
      <c r="I30" s="21">
        <v>42248</v>
      </c>
      <c r="J30" s="21">
        <v>42248</v>
      </c>
      <c r="K30" s="21">
        <v>42401</v>
      </c>
      <c r="L30" s="21">
        <v>42552</v>
      </c>
      <c r="M30" s="23">
        <v>3000</v>
      </c>
      <c r="N30">
        <v>36</v>
      </c>
      <c r="O30">
        <v>1014</v>
      </c>
      <c r="P30" t="s">
        <v>276</v>
      </c>
      <c r="Q30" t="s">
        <v>529</v>
      </c>
      <c r="R30" s="17"/>
    </row>
    <row r="31" spans="1:18" x14ac:dyDescent="0.25">
      <c r="A31" t="s">
        <v>302</v>
      </c>
      <c r="B31">
        <v>27</v>
      </c>
      <c r="C31" t="s">
        <v>107</v>
      </c>
      <c r="D31" t="s">
        <v>45</v>
      </c>
      <c r="E31" t="s">
        <v>14</v>
      </c>
      <c r="F31" t="s">
        <v>274</v>
      </c>
      <c r="G31" s="17" t="s">
        <v>274</v>
      </c>
      <c r="H31" s="21">
        <v>42495</v>
      </c>
      <c r="I31" s="21">
        <v>42248</v>
      </c>
      <c r="J31" s="21">
        <v>42248</v>
      </c>
      <c r="K31" s="21" t="s">
        <v>45</v>
      </c>
      <c r="L31" s="21">
        <v>42552</v>
      </c>
      <c r="M31" s="23">
        <v>29583.333333333332</v>
      </c>
      <c r="N31">
        <v>36</v>
      </c>
      <c r="O31">
        <v>1014</v>
      </c>
      <c r="P31" t="s">
        <v>277</v>
      </c>
      <c r="Q31" t="s">
        <v>529</v>
      </c>
      <c r="R31" s="17"/>
    </row>
    <row r="32" spans="1:18" x14ac:dyDescent="0.25">
      <c r="A32" t="s">
        <v>303</v>
      </c>
      <c r="B32">
        <v>28</v>
      </c>
      <c r="C32" t="s">
        <v>107</v>
      </c>
      <c r="D32" t="s">
        <v>45</v>
      </c>
      <c r="E32" t="s">
        <v>14</v>
      </c>
      <c r="F32" t="s">
        <v>274</v>
      </c>
      <c r="G32" s="17" t="s">
        <v>274</v>
      </c>
      <c r="H32" s="21">
        <v>42495</v>
      </c>
      <c r="I32" s="21">
        <v>42248</v>
      </c>
      <c r="J32" s="21">
        <v>42248</v>
      </c>
      <c r="K32" s="21" t="s">
        <v>45</v>
      </c>
      <c r="L32" s="21">
        <v>42552</v>
      </c>
      <c r="M32" s="23">
        <v>29583.333333333332</v>
      </c>
      <c r="N32">
        <v>36</v>
      </c>
      <c r="O32">
        <v>1014</v>
      </c>
      <c r="P32" t="s">
        <v>277</v>
      </c>
      <c r="Q32" t="s">
        <v>529</v>
      </c>
      <c r="R32" s="17"/>
    </row>
    <row r="33" spans="1:18" x14ac:dyDescent="0.25">
      <c r="A33" t="s">
        <v>279</v>
      </c>
      <c r="B33">
        <v>29</v>
      </c>
      <c r="C33" t="s">
        <v>54</v>
      </c>
      <c r="D33" t="s">
        <v>45</v>
      </c>
      <c r="E33" t="s">
        <v>14</v>
      </c>
      <c r="F33" t="s">
        <v>274</v>
      </c>
      <c r="G33" s="17" t="s">
        <v>274</v>
      </c>
      <c r="H33" s="21">
        <v>42495</v>
      </c>
      <c r="I33" s="21">
        <v>42278</v>
      </c>
      <c r="J33" s="21">
        <v>42278</v>
      </c>
      <c r="K33" s="21" t="s">
        <v>45</v>
      </c>
      <c r="L33" s="21">
        <v>43208</v>
      </c>
      <c r="M33" s="23">
        <v>56000</v>
      </c>
      <c r="N33">
        <v>60</v>
      </c>
      <c r="O33">
        <v>1014</v>
      </c>
      <c r="P33" t="s">
        <v>277</v>
      </c>
      <c r="Q33" t="s">
        <v>529</v>
      </c>
      <c r="R33" s="17"/>
    </row>
    <row r="34" spans="1:18" x14ac:dyDescent="0.25">
      <c r="A34" t="s">
        <v>304</v>
      </c>
      <c r="B34">
        <v>30</v>
      </c>
      <c r="C34" t="s">
        <v>181</v>
      </c>
      <c r="D34" t="s">
        <v>45</v>
      </c>
      <c r="E34" t="s">
        <v>14</v>
      </c>
      <c r="F34" t="s">
        <v>274</v>
      </c>
      <c r="G34" s="17" t="s">
        <v>274</v>
      </c>
      <c r="H34" s="21">
        <v>42495</v>
      </c>
      <c r="I34" s="21">
        <v>42278</v>
      </c>
      <c r="J34" s="21">
        <v>42278</v>
      </c>
      <c r="K34" s="21">
        <v>42401</v>
      </c>
      <c r="L34" s="21">
        <v>42110</v>
      </c>
      <c r="M34" s="23">
        <v>2007.5833333333333</v>
      </c>
      <c r="N34">
        <v>60</v>
      </c>
      <c r="O34">
        <v>1014</v>
      </c>
      <c r="P34" t="s">
        <v>276</v>
      </c>
      <c r="Q34" t="s">
        <v>529</v>
      </c>
      <c r="R34" s="17"/>
    </row>
    <row r="35" spans="1:18" x14ac:dyDescent="0.25">
      <c r="A35" t="s">
        <v>305</v>
      </c>
      <c r="B35">
        <v>31</v>
      </c>
      <c r="C35" t="s">
        <v>181</v>
      </c>
      <c r="D35" t="s">
        <v>45</v>
      </c>
      <c r="E35" t="s">
        <v>14</v>
      </c>
      <c r="F35" t="s">
        <v>274</v>
      </c>
      <c r="G35" s="17" t="s">
        <v>274</v>
      </c>
      <c r="H35" s="21">
        <v>42495</v>
      </c>
      <c r="I35" s="21">
        <v>42278</v>
      </c>
      <c r="J35" s="21">
        <v>42278</v>
      </c>
      <c r="K35" s="21">
        <v>42401</v>
      </c>
      <c r="L35" s="21">
        <v>42110</v>
      </c>
      <c r="M35" s="23">
        <v>3413.6666666666665</v>
      </c>
      <c r="N35">
        <v>60</v>
      </c>
      <c r="O35">
        <v>1014</v>
      </c>
      <c r="P35" t="s">
        <v>276</v>
      </c>
      <c r="Q35" t="s">
        <v>529</v>
      </c>
      <c r="R35" s="17"/>
    </row>
    <row r="36" spans="1:18" x14ac:dyDescent="0.25">
      <c r="A36" t="s">
        <v>306</v>
      </c>
      <c r="B36">
        <v>32</v>
      </c>
      <c r="C36" t="s">
        <v>178</v>
      </c>
      <c r="D36" t="s">
        <v>45</v>
      </c>
      <c r="E36" t="s">
        <v>14</v>
      </c>
      <c r="F36" t="s">
        <v>274</v>
      </c>
      <c r="G36" s="17" t="s">
        <v>274</v>
      </c>
      <c r="H36" s="21">
        <v>42495</v>
      </c>
      <c r="I36" s="21">
        <v>42278</v>
      </c>
      <c r="J36" s="21">
        <v>42278</v>
      </c>
      <c r="K36" s="21">
        <v>42370</v>
      </c>
      <c r="L36" s="21">
        <v>42705</v>
      </c>
      <c r="M36" s="23">
        <v>231666.66666666666</v>
      </c>
      <c r="N36">
        <v>36</v>
      </c>
      <c r="O36">
        <v>1014</v>
      </c>
      <c r="P36" t="s">
        <v>276</v>
      </c>
      <c r="Q36" t="s">
        <v>529</v>
      </c>
      <c r="R36" s="17"/>
    </row>
    <row r="37" spans="1:18" x14ac:dyDescent="0.25">
      <c r="A37" t="s">
        <v>307</v>
      </c>
      <c r="B37">
        <v>33</v>
      </c>
      <c r="C37" t="s">
        <v>107</v>
      </c>
      <c r="D37" t="s">
        <v>45</v>
      </c>
      <c r="E37" t="s">
        <v>14</v>
      </c>
      <c r="F37" t="s">
        <v>274</v>
      </c>
      <c r="G37" s="17" t="s">
        <v>274</v>
      </c>
      <c r="H37" s="21">
        <v>42495</v>
      </c>
      <c r="I37" s="21">
        <v>42278</v>
      </c>
      <c r="J37" s="21">
        <v>42278</v>
      </c>
      <c r="K37" s="21" t="s">
        <v>45</v>
      </c>
      <c r="L37" s="21">
        <v>42736</v>
      </c>
      <c r="M37" s="23">
        <v>8064.333333333333</v>
      </c>
      <c r="N37">
        <v>36</v>
      </c>
      <c r="O37">
        <v>1014</v>
      </c>
      <c r="P37" t="s">
        <v>277</v>
      </c>
      <c r="Q37" t="s">
        <v>529</v>
      </c>
      <c r="R37" s="17"/>
    </row>
    <row r="38" spans="1:18" x14ac:dyDescent="0.25">
      <c r="A38" t="s">
        <v>308</v>
      </c>
      <c r="B38">
        <v>34</v>
      </c>
      <c r="C38" t="s">
        <v>91</v>
      </c>
      <c r="D38" t="s">
        <v>45</v>
      </c>
      <c r="E38" t="s">
        <v>14</v>
      </c>
      <c r="F38" t="s">
        <v>274</v>
      </c>
      <c r="G38" s="17" t="s">
        <v>274</v>
      </c>
      <c r="H38" s="21">
        <v>42495</v>
      </c>
      <c r="I38" s="21">
        <v>42278</v>
      </c>
      <c r="J38" s="21">
        <v>42278</v>
      </c>
      <c r="K38" s="21">
        <v>42370</v>
      </c>
      <c r="L38" s="21">
        <v>42705</v>
      </c>
      <c r="M38" s="23">
        <v>8333.3333333333339</v>
      </c>
      <c r="N38">
        <v>36</v>
      </c>
      <c r="O38">
        <v>1014</v>
      </c>
      <c r="P38" t="s">
        <v>276</v>
      </c>
      <c r="Q38" t="s">
        <v>529</v>
      </c>
      <c r="R38" s="17"/>
    </row>
    <row r="39" spans="1:18" x14ac:dyDescent="0.25">
      <c r="A39" t="s">
        <v>309</v>
      </c>
      <c r="B39">
        <v>35</v>
      </c>
      <c r="C39" t="s">
        <v>91</v>
      </c>
      <c r="D39" t="s">
        <v>45</v>
      </c>
      <c r="E39" t="s">
        <v>14</v>
      </c>
      <c r="F39" t="s">
        <v>274</v>
      </c>
      <c r="G39" s="17" t="s">
        <v>274</v>
      </c>
      <c r="H39" s="21">
        <v>42495</v>
      </c>
      <c r="I39" s="21">
        <v>42278</v>
      </c>
      <c r="J39" s="21">
        <v>42278</v>
      </c>
      <c r="K39" s="21">
        <v>42461</v>
      </c>
      <c r="L39" s="21">
        <v>42705</v>
      </c>
      <c r="M39" s="23">
        <v>14983.083333333334</v>
      </c>
      <c r="N39">
        <v>36</v>
      </c>
      <c r="O39">
        <v>1014</v>
      </c>
      <c r="P39" t="s">
        <v>278</v>
      </c>
      <c r="Q39" t="s">
        <v>529</v>
      </c>
      <c r="R39" s="17"/>
    </row>
    <row r="40" spans="1:18" x14ac:dyDescent="0.25">
      <c r="A40" t="s">
        <v>310</v>
      </c>
      <c r="B40">
        <v>36</v>
      </c>
      <c r="C40" t="s">
        <v>162</v>
      </c>
      <c r="D40" t="s">
        <v>45</v>
      </c>
      <c r="E40" t="s">
        <v>14</v>
      </c>
      <c r="F40" t="s">
        <v>274</v>
      </c>
      <c r="G40" s="17" t="s">
        <v>274</v>
      </c>
      <c r="H40" s="21">
        <v>42495</v>
      </c>
      <c r="I40" s="21">
        <v>42309</v>
      </c>
      <c r="J40" s="21">
        <v>42309</v>
      </c>
      <c r="K40" s="21">
        <v>42401</v>
      </c>
      <c r="L40" s="21">
        <v>42552</v>
      </c>
      <c r="M40" s="23">
        <v>125000</v>
      </c>
      <c r="N40">
        <v>36</v>
      </c>
      <c r="O40">
        <v>1014</v>
      </c>
      <c r="P40" t="s">
        <v>276</v>
      </c>
      <c r="Q40" t="s">
        <v>529</v>
      </c>
      <c r="R40" s="17"/>
    </row>
    <row r="41" spans="1:18" x14ac:dyDescent="0.25">
      <c r="A41" t="s">
        <v>310</v>
      </c>
      <c r="B41">
        <v>37</v>
      </c>
      <c r="C41" t="s">
        <v>162</v>
      </c>
      <c r="D41" t="s">
        <v>45</v>
      </c>
      <c r="E41" t="s">
        <v>14</v>
      </c>
      <c r="F41" t="s">
        <v>274</v>
      </c>
      <c r="G41" s="17" t="s">
        <v>274</v>
      </c>
      <c r="H41" s="21">
        <v>42495</v>
      </c>
      <c r="I41" s="21">
        <v>42309</v>
      </c>
      <c r="J41" s="21">
        <v>42309</v>
      </c>
      <c r="K41" s="21">
        <v>42401</v>
      </c>
      <c r="L41" s="21">
        <v>42552</v>
      </c>
      <c r="M41" s="23">
        <v>125000</v>
      </c>
      <c r="N41">
        <v>36</v>
      </c>
      <c r="O41">
        <v>1014</v>
      </c>
      <c r="P41" t="s">
        <v>276</v>
      </c>
      <c r="Q41" t="s">
        <v>529</v>
      </c>
      <c r="R41" s="17"/>
    </row>
    <row r="42" spans="1:18" x14ac:dyDescent="0.25">
      <c r="A42" t="s">
        <v>279</v>
      </c>
      <c r="B42">
        <v>38</v>
      </c>
      <c r="C42" t="s">
        <v>54</v>
      </c>
      <c r="D42" t="s">
        <v>45</v>
      </c>
      <c r="E42" t="s">
        <v>14</v>
      </c>
      <c r="F42" t="s">
        <v>274</v>
      </c>
      <c r="G42" s="17" t="s">
        <v>274</v>
      </c>
      <c r="H42" s="21">
        <v>42495</v>
      </c>
      <c r="I42" s="21">
        <v>42309</v>
      </c>
      <c r="J42" s="21">
        <v>42309</v>
      </c>
      <c r="K42" s="21">
        <v>42401</v>
      </c>
      <c r="L42" s="21">
        <v>42811</v>
      </c>
      <c r="M42" s="23">
        <v>8333.3333333333339</v>
      </c>
      <c r="N42">
        <v>60</v>
      </c>
      <c r="O42">
        <v>1014</v>
      </c>
      <c r="P42" t="s">
        <v>275</v>
      </c>
      <c r="Q42" t="s">
        <v>529</v>
      </c>
      <c r="R42" s="17"/>
    </row>
    <row r="43" spans="1:18" x14ac:dyDescent="0.25">
      <c r="A43" t="s">
        <v>279</v>
      </c>
      <c r="B43">
        <v>39</v>
      </c>
      <c r="C43" t="s">
        <v>54</v>
      </c>
      <c r="D43" t="s">
        <v>45</v>
      </c>
      <c r="E43" t="s">
        <v>14</v>
      </c>
      <c r="F43" t="s">
        <v>274</v>
      </c>
      <c r="G43" s="17" t="s">
        <v>274</v>
      </c>
      <c r="H43" s="21">
        <v>42495</v>
      </c>
      <c r="I43" s="21">
        <v>42309</v>
      </c>
      <c r="J43" s="21">
        <v>42309</v>
      </c>
      <c r="K43" s="21">
        <v>42401</v>
      </c>
      <c r="L43" s="21">
        <v>42811</v>
      </c>
      <c r="M43" s="23">
        <v>8333.3333333333339</v>
      </c>
      <c r="N43">
        <v>60</v>
      </c>
      <c r="O43">
        <v>1014</v>
      </c>
      <c r="P43" t="s">
        <v>275</v>
      </c>
      <c r="Q43" t="s">
        <v>529</v>
      </c>
      <c r="R43" s="17"/>
    </row>
    <row r="44" spans="1:18" x14ac:dyDescent="0.25">
      <c r="A44" t="s">
        <v>279</v>
      </c>
      <c r="B44">
        <v>40</v>
      </c>
      <c r="C44" t="s">
        <v>54</v>
      </c>
      <c r="D44" t="s">
        <v>45</v>
      </c>
      <c r="E44" t="s">
        <v>14</v>
      </c>
      <c r="F44" t="s">
        <v>274</v>
      </c>
      <c r="G44" s="17" t="s">
        <v>274</v>
      </c>
      <c r="H44" s="21">
        <v>42495</v>
      </c>
      <c r="I44" s="21">
        <v>42309</v>
      </c>
      <c r="J44" s="21">
        <v>42309</v>
      </c>
      <c r="K44" s="21">
        <v>42401</v>
      </c>
      <c r="L44" s="21">
        <v>42811</v>
      </c>
      <c r="M44" s="23">
        <v>8333.3333333333339</v>
      </c>
      <c r="N44">
        <v>60</v>
      </c>
      <c r="O44">
        <v>1014</v>
      </c>
      <c r="P44" t="s">
        <v>275</v>
      </c>
      <c r="Q44" t="s">
        <v>529</v>
      </c>
      <c r="R44" s="17"/>
    </row>
    <row r="45" spans="1:18" x14ac:dyDescent="0.25">
      <c r="A45" t="s">
        <v>279</v>
      </c>
      <c r="B45">
        <v>41</v>
      </c>
      <c r="C45" t="s">
        <v>54</v>
      </c>
      <c r="D45" t="s">
        <v>45</v>
      </c>
      <c r="E45" t="s">
        <v>14</v>
      </c>
      <c r="F45" t="s">
        <v>274</v>
      </c>
      <c r="G45" s="17" t="s">
        <v>274</v>
      </c>
      <c r="H45" s="21">
        <v>42495</v>
      </c>
      <c r="I45" s="21">
        <v>42309</v>
      </c>
      <c r="J45" s="21">
        <v>42309</v>
      </c>
      <c r="K45" s="21">
        <v>42401</v>
      </c>
      <c r="L45" s="21">
        <v>42811</v>
      </c>
      <c r="M45" s="23">
        <v>8333.3333333333339</v>
      </c>
      <c r="N45">
        <v>60</v>
      </c>
      <c r="O45">
        <v>1014</v>
      </c>
      <c r="P45" t="s">
        <v>275</v>
      </c>
      <c r="Q45" t="s">
        <v>529</v>
      </c>
      <c r="R45" s="17"/>
    </row>
    <row r="46" spans="1:18" x14ac:dyDescent="0.25">
      <c r="A46" t="s">
        <v>311</v>
      </c>
      <c r="B46">
        <v>42</v>
      </c>
      <c r="C46" t="s">
        <v>181</v>
      </c>
      <c r="D46" t="s">
        <v>45</v>
      </c>
      <c r="E46" t="s">
        <v>14</v>
      </c>
      <c r="F46" t="s">
        <v>274</v>
      </c>
      <c r="G46" s="17" t="s">
        <v>274</v>
      </c>
      <c r="H46" s="21">
        <v>42495</v>
      </c>
      <c r="I46" s="21">
        <v>42309</v>
      </c>
      <c r="J46" s="21">
        <v>42309</v>
      </c>
      <c r="K46" s="21">
        <v>42309</v>
      </c>
      <c r="L46" s="21">
        <v>42552</v>
      </c>
      <c r="M46" s="23">
        <v>41911.333333333336</v>
      </c>
      <c r="N46">
        <v>60</v>
      </c>
      <c r="O46">
        <v>1014</v>
      </c>
      <c r="P46" t="s">
        <v>276</v>
      </c>
      <c r="Q46" t="s">
        <v>530</v>
      </c>
      <c r="R46" s="17"/>
    </row>
    <row r="47" spans="1:18" x14ac:dyDescent="0.25">
      <c r="A47" t="s">
        <v>312</v>
      </c>
      <c r="B47">
        <v>43</v>
      </c>
      <c r="C47" t="s">
        <v>181</v>
      </c>
      <c r="D47" t="s">
        <v>45</v>
      </c>
      <c r="E47" t="s">
        <v>14</v>
      </c>
      <c r="F47" t="s">
        <v>274</v>
      </c>
      <c r="G47" s="17" t="s">
        <v>274</v>
      </c>
      <c r="H47" s="21">
        <v>42495</v>
      </c>
      <c r="I47" s="21">
        <v>42309</v>
      </c>
      <c r="J47" s="21">
        <v>42309</v>
      </c>
      <c r="K47" s="21">
        <v>42309</v>
      </c>
      <c r="L47" s="21">
        <v>42552</v>
      </c>
      <c r="M47" s="23">
        <v>20955.666666666668</v>
      </c>
      <c r="N47">
        <v>60</v>
      </c>
      <c r="O47">
        <v>1014</v>
      </c>
      <c r="P47" t="s">
        <v>276</v>
      </c>
      <c r="Q47" t="s">
        <v>530</v>
      </c>
      <c r="R47" s="17"/>
    </row>
    <row r="48" spans="1:18" x14ac:dyDescent="0.25">
      <c r="A48" t="s">
        <v>313</v>
      </c>
      <c r="B48">
        <v>44</v>
      </c>
      <c r="C48" t="s">
        <v>181</v>
      </c>
      <c r="D48" t="s">
        <v>45</v>
      </c>
      <c r="E48" t="s">
        <v>14</v>
      </c>
      <c r="F48" t="s">
        <v>274</v>
      </c>
      <c r="G48" s="17" t="s">
        <v>274</v>
      </c>
      <c r="H48" s="21">
        <v>42495</v>
      </c>
      <c r="I48" s="21">
        <v>42309</v>
      </c>
      <c r="J48" s="21">
        <v>42309</v>
      </c>
      <c r="K48" s="21">
        <v>42309</v>
      </c>
      <c r="L48" s="21">
        <v>42552</v>
      </c>
      <c r="M48" s="23">
        <v>20955.666666666668</v>
      </c>
      <c r="N48">
        <v>60</v>
      </c>
      <c r="O48">
        <v>1014</v>
      </c>
      <c r="P48" t="s">
        <v>276</v>
      </c>
      <c r="Q48" t="s">
        <v>530</v>
      </c>
      <c r="R48" s="17"/>
    </row>
    <row r="49" spans="1:18" x14ac:dyDescent="0.25">
      <c r="A49" t="s">
        <v>314</v>
      </c>
      <c r="B49">
        <v>45</v>
      </c>
      <c r="C49" t="s">
        <v>181</v>
      </c>
      <c r="D49" t="s">
        <v>45</v>
      </c>
      <c r="E49" t="s">
        <v>14</v>
      </c>
      <c r="F49" t="s">
        <v>274</v>
      </c>
      <c r="G49" s="17" t="s">
        <v>274</v>
      </c>
      <c r="H49" s="21">
        <v>42495</v>
      </c>
      <c r="I49" s="21">
        <v>42309</v>
      </c>
      <c r="J49" s="21">
        <v>42309</v>
      </c>
      <c r="K49" s="21">
        <v>42309</v>
      </c>
      <c r="L49" s="21">
        <v>42552</v>
      </c>
      <c r="M49" s="23">
        <v>20955.666666666668</v>
      </c>
      <c r="N49">
        <v>60</v>
      </c>
      <c r="O49">
        <v>1014</v>
      </c>
      <c r="P49" t="s">
        <v>276</v>
      </c>
      <c r="Q49" t="s">
        <v>530</v>
      </c>
      <c r="R49" s="17"/>
    </row>
    <row r="50" spans="1:18" x14ac:dyDescent="0.25">
      <c r="A50" t="s">
        <v>315</v>
      </c>
      <c r="B50">
        <v>46</v>
      </c>
      <c r="C50" t="s">
        <v>181</v>
      </c>
      <c r="D50" t="s">
        <v>45</v>
      </c>
      <c r="E50" t="s">
        <v>14</v>
      </c>
      <c r="F50" t="s">
        <v>274</v>
      </c>
      <c r="G50" s="17" t="s">
        <v>274</v>
      </c>
      <c r="H50" s="21">
        <v>42495</v>
      </c>
      <c r="I50" s="21">
        <v>42309</v>
      </c>
      <c r="J50" s="21">
        <v>42309</v>
      </c>
      <c r="K50" s="21">
        <v>42309</v>
      </c>
      <c r="L50" s="21">
        <v>42552</v>
      </c>
      <c r="M50" s="23">
        <v>11284</v>
      </c>
      <c r="N50">
        <v>60</v>
      </c>
      <c r="O50">
        <v>1014</v>
      </c>
      <c r="P50" t="s">
        <v>276</v>
      </c>
      <c r="Q50" t="s">
        <v>530</v>
      </c>
      <c r="R50" s="17"/>
    </row>
    <row r="51" spans="1:18" x14ac:dyDescent="0.25">
      <c r="A51" t="s">
        <v>316</v>
      </c>
      <c r="B51">
        <v>47</v>
      </c>
      <c r="C51" t="s">
        <v>181</v>
      </c>
      <c r="D51" t="s">
        <v>45</v>
      </c>
      <c r="E51" t="s">
        <v>14</v>
      </c>
      <c r="F51" t="s">
        <v>274</v>
      </c>
      <c r="G51" s="17" t="s">
        <v>274</v>
      </c>
      <c r="H51" s="21">
        <v>42495</v>
      </c>
      <c r="I51" s="21">
        <v>42309</v>
      </c>
      <c r="J51" s="21">
        <v>42309</v>
      </c>
      <c r="K51" s="21">
        <v>42309</v>
      </c>
      <c r="L51" s="21">
        <v>42552</v>
      </c>
      <c r="M51" s="23">
        <v>11284</v>
      </c>
      <c r="N51">
        <v>60</v>
      </c>
      <c r="O51">
        <v>1014</v>
      </c>
      <c r="P51" t="s">
        <v>276</v>
      </c>
      <c r="Q51" t="s">
        <v>530</v>
      </c>
      <c r="R51" s="17"/>
    </row>
    <row r="52" spans="1:18" x14ac:dyDescent="0.25">
      <c r="A52" t="s">
        <v>317</v>
      </c>
      <c r="B52">
        <v>48</v>
      </c>
      <c r="C52" t="s">
        <v>181</v>
      </c>
      <c r="D52" t="s">
        <v>45</v>
      </c>
      <c r="E52" t="s">
        <v>14</v>
      </c>
      <c r="F52" t="s">
        <v>274</v>
      </c>
      <c r="G52" s="17" t="s">
        <v>274</v>
      </c>
      <c r="H52" s="21">
        <v>42495</v>
      </c>
      <c r="I52" s="21">
        <v>42309</v>
      </c>
      <c r="J52" s="21">
        <v>42309</v>
      </c>
      <c r="K52" s="21">
        <v>42309</v>
      </c>
      <c r="L52" s="21">
        <v>42552</v>
      </c>
      <c r="M52" s="23">
        <v>11284</v>
      </c>
      <c r="N52">
        <v>60</v>
      </c>
      <c r="O52">
        <v>1014</v>
      </c>
      <c r="P52" t="s">
        <v>276</v>
      </c>
      <c r="Q52" t="s">
        <v>530</v>
      </c>
      <c r="R52" s="17"/>
    </row>
    <row r="53" spans="1:18" x14ac:dyDescent="0.25">
      <c r="A53" t="s">
        <v>318</v>
      </c>
      <c r="B53">
        <v>49</v>
      </c>
      <c r="C53" t="s">
        <v>191</v>
      </c>
      <c r="D53" t="s">
        <v>45</v>
      </c>
      <c r="E53" t="s">
        <v>14</v>
      </c>
      <c r="F53" t="s">
        <v>274</v>
      </c>
      <c r="G53" s="17" t="s">
        <v>274</v>
      </c>
      <c r="H53" s="21">
        <v>42495</v>
      </c>
      <c r="I53" s="21">
        <v>42339</v>
      </c>
      <c r="J53" s="21">
        <v>42339</v>
      </c>
      <c r="K53" s="21">
        <v>42461</v>
      </c>
      <c r="L53" s="21">
        <v>42614</v>
      </c>
      <c r="M53" s="23">
        <v>41.666666666666664</v>
      </c>
      <c r="N53">
        <v>60</v>
      </c>
      <c r="O53">
        <v>1014</v>
      </c>
      <c r="P53" t="s">
        <v>276</v>
      </c>
      <c r="Q53" t="s">
        <v>530</v>
      </c>
      <c r="R53" s="17"/>
    </row>
    <row r="54" spans="1:18" x14ac:dyDescent="0.25">
      <c r="A54" t="s">
        <v>318</v>
      </c>
      <c r="B54">
        <v>50</v>
      </c>
      <c r="C54" t="s">
        <v>191</v>
      </c>
      <c r="D54" t="s">
        <v>45</v>
      </c>
      <c r="E54" t="s">
        <v>14</v>
      </c>
      <c r="F54" t="s">
        <v>274</v>
      </c>
      <c r="G54" s="17" t="s">
        <v>274</v>
      </c>
      <c r="H54" s="21">
        <v>42495</v>
      </c>
      <c r="I54" s="21">
        <v>42339</v>
      </c>
      <c r="J54" s="21">
        <v>42339</v>
      </c>
      <c r="K54" s="21">
        <v>42461</v>
      </c>
      <c r="L54" s="21">
        <v>42614</v>
      </c>
      <c r="M54" s="23">
        <v>41.666666666666664</v>
      </c>
      <c r="N54">
        <v>60</v>
      </c>
      <c r="O54">
        <v>1014</v>
      </c>
      <c r="P54" t="s">
        <v>276</v>
      </c>
      <c r="Q54" t="s">
        <v>530</v>
      </c>
      <c r="R54" s="17"/>
    </row>
    <row r="55" spans="1:18" x14ac:dyDescent="0.25">
      <c r="A55" t="s">
        <v>318</v>
      </c>
      <c r="B55">
        <v>51</v>
      </c>
      <c r="C55" t="s">
        <v>191</v>
      </c>
      <c r="D55" t="s">
        <v>45</v>
      </c>
      <c r="E55" t="s">
        <v>14</v>
      </c>
      <c r="F55" t="s">
        <v>274</v>
      </c>
      <c r="G55" s="17" t="s">
        <v>274</v>
      </c>
      <c r="H55" s="21">
        <v>42495</v>
      </c>
      <c r="I55" s="21">
        <v>42339</v>
      </c>
      <c r="J55" s="21">
        <v>42339</v>
      </c>
      <c r="K55" s="21">
        <v>42461</v>
      </c>
      <c r="L55" s="21">
        <v>42614</v>
      </c>
      <c r="M55" s="23">
        <v>41.666666666666664</v>
      </c>
      <c r="N55">
        <v>60</v>
      </c>
      <c r="O55">
        <v>1014</v>
      </c>
      <c r="P55" t="s">
        <v>276</v>
      </c>
      <c r="Q55" t="s">
        <v>530</v>
      </c>
      <c r="R55" s="17"/>
    </row>
    <row r="56" spans="1:18" x14ac:dyDescent="0.25">
      <c r="A56" t="s">
        <v>318</v>
      </c>
      <c r="B56">
        <v>52</v>
      </c>
      <c r="C56" t="s">
        <v>191</v>
      </c>
      <c r="D56" t="s">
        <v>45</v>
      </c>
      <c r="E56" t="s">
        <v>14</v>
      </c>
      <c r="F56" t="s">
        <v>274</v>
      </c>
      <c r="G56" s="17" t="s">
        <v>274</v>
      </c>
      <c r="H56" s="21">
        <v>42495</v>
      </c>
      <c r="I56" s="21">
        <v>42339</v>
      </c>
      <c r="J56" s="21">
        <v>42339</v>
      </c>
      <c r="K56" s="21">
        <v>42461</v>
      </c>
      <c r="L56" s="21">
        <v>42614</v>
      </c>
      <c r="M56" s="23">
        <v>41.666666666666664</v>
      </c>
      <c r="N56">
        <v>60</v>
      </c>
      <c r="O56">
        <v>1014</v>
      </c>
      <c r="P56" t="s">
        <v>276</v>
      </c>
      <c r="Q56" t="s">
        <v>530</v>
      </c>
      <c r="R56" s="17"/>
    </row>
    <row r="57" spans="1:18" x14ac:dyDescent="0.25">
      <c r="A57" t="s">
        <v>318</v>
      </c>
      <c r="B57">
        <v>53</v>
      </c>
      <c r="C57" t="s">
        <v>191</v>
      </c>
      <c r="D57" t="s">
        <v>45</v>
      </c>
      <c r="E57" t="s">
        <v>14</v>
      </c>
      <c r="F57" t="s">
        <v>274</v>
      </c>
      <c r="G57" s="17" t="s">
        <v>274</v>
      </c>
      <c r="H57" s="21">
        <v>42495</v>
      </c>
      <c r="I57" s="21">
        <v>42339</v>
      </c>
      <c r="J57" s="21">
        <v>42339</v>
      </c>
      <c r="K57" s="21">
        <v>42461</v>
      </c>
      <c r="L57" s="21">
        <v>42614</v>
      </c>
      <c r="M57" s="23">
        <v>41.666666666666664</v>
      </c>
      <c r="N57">
        <v>60</v>
      </c>
      <c r="O57">
        <v>1014</v>
      </c>
      <c r="P57" t="s">
        <v>276</v>
      </c>
      <c r="Q57" t="s">
        <v>530</v>
      </c>
      <c r="R57" s="17"/>
    </row>
    <row r="58" spans="1:18" x14ac:dyDescent="0.25">
      <c r="A58" t="s">
        <v>318</v>
      </c>
      <c r="B58">
        <v>54</v>
      </c>
      <c r="C58" t="s">
        <v>191</v>
      </c>
      <c r="D58" t="s">
        <v>45</v>
      </c>
      <c r="E58" t="s">
        <v>14</v>
      </c>
      <c r="F58" t="s">
        <v>274</v>
      </c>
      <c r="G58" s="17" t="s">
        <v>274</v>
      </c>
      <c r="H58" s="21">
        <v>42495</v>
      </c>
      <c r="I58" s="21">
        <v>42339</v>
      </c>
      <c r="J58" s="21">
        <v>42339</v>
      </c>
      <c r="K58" s="21">
        <v>42461</v>
      </c>
      <c r="L58" s="21">
        <v>42614</v>
      </c>
      <c r="M58" s="23">
        <v>41.666666666666664</v>
      </c>
      <c r="N58">
        <v>60</v>
      </c>
      <c r="O58">
        <v>1014</v>
      </c>
      <c r="P58" t="s">
        <v>276</v>
      </c>
      <c r="Q58" t="s">
        <v>530</v>
      </c>
      <c r="R58" s="17"/>
    </row>
    <row r="59" spans="1:18" x14ac:dyDescent="0.25">
      <c r="A59" t="s">
        <v>318</v>
      </c>
      <c r="B59">
        <v>55</v>
      </c>
      <c r="C59" t="s">
        <v>191</v>
      </c>
      <c r="D59" t="s">
        <v>45</v>
      </c>
      <c r="E59" t="s">
        <v>14</v>
      </c>
      <c r="F59" t="s">
        <v>274</v>
      </c>
      <c r="G59" s="17" t="s">
        <v>274</v>
      </c>
      <c r="H59" s="21">
        <v>42495</v>
      </c>
      <c r="I59" s="21">
        <v>42339</v>
      </c>
      <c r="J59" s="21">
        <v>42339</v>
      </c>
      <c r="K59" s="21">
        <v>42461</v>
      </c>
      <c r="L59" s="21">
        <v>42614</v>
      </c>
      <c r="M59" s="23">
        <v>41.666666666666664</v>
      </c>
      <c r="N59">
        <v>60</v>
      </c>
      <c r="O59">
        <v>1014</v>
      </c>
      <c r="P59" t="s">
        <v>276</v>
      </c>
      <c r="Q59" t="s">
        <v>530</v>
      </c>
      <c r="R59" s="17"/>
    </row>
    <row r="60" spans="1:18" x14ac:dyDescent="0.25">
      <c r="A60" t="s">
        <v>318</v>
      </c>
      <c r="B60">
        <v>56</v>
      </c>
      <c r="C60" t="s">
        <v>191</v>
      </c>
      <c r="D60" t="s">
        <v>45</v>
      </c>
      <c r="E60" t="s">
        <v>14</v>
      </c>
      <c r="F60" t="s">
        <v>274</v>
      </c>
      <c r="G60" s="17" t="s">
        <v>274</v>
      </c>
      <c r="H60" s="21">
        <v>42495</v>
      </c>
      <c r="I60" s="21">
        <v>42339</v>
      </c>
      <c r="J60" s="21">
        <v>42339</v>
      </c>
      <c r="K60" s="21">
        <v>42461</v>
      </c>
      <c r="L60" s="21">
        <v>42614</v>
      </c>
      <c r="M60" s="23">
        <v>41.666666666666664</v>
      </c>
      <c r="N60">
        <v>60</v>
      </c>
      <c r="O60">
        <v>1014</v>
      </c>
      <c r="P60" t="s">
        <v>276</v>
      </c>
      <c r="Q60" t="s">
        <v>530</v>
      </c>
      <c r="R60" s="17"/>
    </row>
    <row r="61" spans="1:18" x14ac:dyDescent="0.25">
      <c r="A61" t="s">
        <v>318</v>
      </c>
      <c r="B61">
        <v>57</v>
      </c>
      <c r="C61" t="s">
        <v>191</v>
      </c>
      <c r="D61" t="s">
        <v>45</v>
      </c>
      <c r="E61" t="s">
        <v>14</v>
      </c>
      <c r="F61" t="s">
        <v>274</v>
      </c>
      <c r="G61" s="17" t="s">
        <v>274</v>
      </c>
      <c r="H61" s="21">
        <v>42495</v>
      </c>
      <c r="I61" s="21">
        <v>42339</v>
      </c>
      <c r="J61" s="21">
        <v>42339</v>
      </c>
      <c r="K61" s="21">
        <v>42461</v>
      </c>
      <c r="L61" s="21">
        <v>42614</v>
      </c>
      <c r="M61" s="23">
        <v>41.666666666666664</v>
      </c>
      <c r="N61">
        <v>60</v>
      </c>
      <c r="O61">
        <v>1014</v>
      </c>
      <c r="P61" t="s">
        <v>276</v>
      </c>
      <c r="Q61" t="s">
        <v>530</v>
      </c>
      <c r="R61" s="17"/>
    </row>
    <row r="62" spans="1:18" x14ac:dyDescent="0.25">
      <c r="A62" t="s">
        <v>318</v>
      </c>
      <c r="B62">
        <v>58</v>
      </c>
      <c r="C62" t="s">
        <v>191</v>
      </c>
      <c r="D62" t="s">
        <v>45</v>
      </c>
      <c r="E62" t="s">
        <v>14</v>
      </c>
      <c r="F62" t="s">
        <v>274</v>
      </c>
      <c r="G62" s="17" t="s">
        <v>274</v>
      </c>
      <c r="H62" s="21">
        <v>42495</v>
      </c>
      <c r="I62" s="21">
        <v>42339</v>
      </c>
      <c r="J62" s="21">
        <v>42339</v>
      </c>
      <c r="K62" s="21">
        <v>42461</v>
      </c>
      <c r="L62" s="21">
        <v>42614</v>
      </c>
      <c r="M62" s="23">
        <v>41.666666666666664</v>
      </c>
      <c r="N62">
        <v>60</v>
      </c>
      <c r="O62">
        <v>1014</v>
      </c>
      <c r="P62" t="s">
        <v>276</v>
      </c>
      <c r="Q62" t="s">
        <v>530</v>
      </c>
      <c r="R62" s="17"/>
    </row>
    <row r="63" spans="1:18" x14ac:dyDescent="0.25">
      <c r="A63" t="s">
        <v>318</v>
      </c>
      <c r="B63">
        <v>59</v>
      </c>
      <c r="C63" t="s">
        <v>191</v>
      </c>
      <c r="D63" t="s">
        <v>45</v>
      </c>
      <c r="E63" t="s">
        <v>14</v>
      </c>
      <c r="F63" t="s">
        <v>274</v>
      </c>
      <c r="G63" s="17" t="s">
        <v>274</v>
      </c>
      <c r="H63" s="21">
        <v>42495</v>
      </c>
      <c r="I63" s="21">
        <v>42339</v>
      </c>
      <c r="J63" s="21">
        <v>42339</v>
      </c>
      <c r="K63" s="21">
        <v>42461</v>
      </c>
      <c r="L63" s="21">
        <v>42614</v>
      </c>
      <c r="M63" s="23">
        <v>41.666666666666664</v>
      </c>
      <c r="N63">
        <v>60</v>
      </c>
      <c r="O63">
        <v>1014</v>
      </c>
      <c r="P63" t="s">
        <v>276</v>
      </c>
      <c r="Q63" t="s">
        <v>530</v>
      </c>
      <c r="R63" s="17"/>
    </row>
    <row r="64" spans="1:18" x14ac:dyDescent="0.25">
      <c r="A64" t="s">
        <v>318</v>
      </c>
      <c r="B64">
        <v>60</v>
      </c>
      <c r="C64" t="s">
        <v>191</v>
      </c>
      <c r="D64" t="s">
        <v>45</v>
      </c>
      <c r="E64" t="s">
        <v>14</v>
      </c>
      <c r="F64" t="s">
        <v>274</v>
      </c>
      <c r="G64" s="17" t="s">
        <v>274</v>
      </c>
      <c r="H64" s="21">
        <v>42495</v>
      </c>
      <c r="I64" s="21">
        <v>42339</v>
      </c>
      <c r="J64" s="21">
        <v>42339</v>
      </c>
      <c r="K64" s="21">
        <v>42461</v>
      </c>
      <c r="L64" s="21">
        <v>42614</v>
      </c>
      <c r="M64" s="23">
        <v>41.666666666666664</v>
      </c>
      <c r="N64">
        <v>60</v>
      </c>
      <c r="O64">
        <v>1014</v>
      </c>
      <c r="P64" t="s">
        <v>276</v>
      </c>
      <c r="Q64" t="s">
        <v>530</v>
      </c>
      <c r="R64" s="17"/>
    </row>
    <row r="65" spans="1:18" x14ac:dyDescent="0.25">
      <c r="A65" t="s">
        <v>318</v>
      </c>
      <c r="B65">
        <v>61</v>
      </c>
      <c r="C65" t="s">
        <v>191</v>
      </c>
      <c r="D65" t="s">
        <v>45</v>
      </c>
      <c r="E65" t="s">
        <v>14</v>
      </c>
      <c r="F65" t="s">
        <v>274</v>
      </c>
      <c r="G65" s="17" t="s">
        <v>274</v>
      </c>
      <c r="H65" s="21">
        <v>42495</v>
      </c>
      <c r="I65" s="21">
        <v>42339</v>
      </c>
      <c r="J65" s="21">
        <v>42339</v>
      </c>
      <c r="K65" s="21">
        <v>42461</v>
      </c>
      <c r="L65" s="21">
        <v>42614</v>
      </c>
      <c r="M65" s="23">
        <v>41.666666666666664</v>
      </c>
      <c r="N65">
        <v>60</v>
      </c>
      <c r="O65">
        <v>1014</v>
      </c>
      <c r="P65" t="s">
        <v>276</v>
      </c>
      <c r="Q65" t="s">
        <v>530</v>
      </c>
      <c r="R65" s="17"/>
    </row>
    <row r="66" spans="1:18" x14ac:dyDescent="0.25">
      <c r="A66" t="s">
        <v>318</v>
      </c>
      <c r="B66">
        <v>62</v>
      </c>
      <c r="C66" t="s">
        <v>191</v>
      </c>
      <c r="D66" t="s">
        <v>45</v>
      </c>
      <c r="E66" t="s">
        <v>14</v>
      </c>
      <c r="F66" t="s">
        <v>274</v>
      </c>
      <c r="G66" s="17" t="s">
        <v>274</v>
      </c>
      <c r="H66" s="21">
        <v>42495</v>
      </c>
      <c r="I66" s="21">
        <v>42339</v>
      </c>
      <c r="J66" s="21">
        <v>42339</v>
      </c>
      <c r="K66" s="21">
        <v>42461</v>
      </c>
      <c r="L66" s="21">
        <v>42614</v>
      </c>
      <c r="M66" s="23">
        <v>41.666666666666664</v>
      </c>
      <c r="N66">
        <v>60</v>
      </c>
      <c r="O66">
        <v>1014</v>
      </c>
      <c r="P66" t="s">
        <v>276</v>
      </c>
      <c r="Q66" t="s">
        <v>530</v>
      </c>
      <c r="R66" s="17"/>
    </row>
    <row r="67" spans="1:18" x14ac:dyDescent="0.25">
      <c r="A67" t="s">
        <v>318</v>
      </c>
      <c r="B67">
        <v>63</v>
      </c>
      <c r="C67" t="s">
        <v>191</v>
      </c>
      <c r="D67" t="s">
        <v>45</v>
      </c>
      <c r="E67" t="s">
        <v>14</v>
      </c>
      <c r="F67" t="s">
        <v>274</v>
      </c>
      <c r="G67" s="17" t="s">
        <v>274</v>
      </c>
      <c r="H67" s="21">
        <v>42495</v>
      </c>
      <c r="I67" s="21">
        <v>42339</v>
      </c>
      <c r="J67" s="21">
        <v>42339</v>
      </c>
      <c r="K67" s="21">
        <v>42461</v>
      </c>
      <c r="L67" s="21">
        <v>42614</v>
      </c>
      <c r="M67" s="23">
        <v>41.666666666666664</v>
      </c>
      <c r="N67">
        <v>60</v>
      </c>
      <c r="O67">
        <v>1014</v>
      </c>
      <c r="P67" t="s">
        <v>276</v>
      </c>
      <c r="Q67" t="s">
        <v>530</v>
      </c>
      <c r="R67" s="17"/>
    </row>
    <row r="68" spans="1:18" x14ac:dyDescent="0.25">
      <c r="A68" t="s">
        <v>318</v>
      </c>
      <c r="B68">
        <v>64</v>
      </c>
      <c r="C68" t="s">
        <v>191</v>
      </c>
      <c r="D68" t="s">
        <v>45</v>
      </c>
      <c r="E68" t="s">
        <v>14</v>
      </c>
      <c r="F68" t="s">
        <v>274</v>
      </c>
      <c r="G68" s="17" t="s">
        <v>274</v>
      </c>
      <c r="H68" s="21">
        <v>42495</v>
      </c>
      <c r="I68" s="21">
        <v>42339</v>
      </c>
      <c r="J68" s="21">
        <v>42339</v>
      </c>
      <c r="K68" s="21">
        <v>42461</v>
      </c>
      <c r="L68" s="21">
        <v>42614</v>
      </c>
      <c r="M68" s="23">
        <v>41.666666666666664</v>
      </c>
      <c r="N68">
        <v>60</v>
      </c>
      <c r="O68">
        <v>1014</v>
      </c>
      <c r="P68" t="s">
        <v>276</v>
      </c>
      <c r="Q68" t="s">
        <v>530</v>
      </c>
      <c r="R68" s="17"/>
    </row>
    <row r="69" spans="1:18" x14ac:dyDescent="0.25">
      <c r="A69" t="s">
        <v>318</v>
      </c>
      <c r="B69">
        <v>65</v>
      </c>
      <c r="C69" t="s">
        <v>191</v>
      </c>
      <c r="D69" t="s">
        <v>45</v>
      </c>
      <c r="E69" t="s">
        <v>14</v>
      </c>
      <c r="F69" t="s">
        <v>274</v>
      </c>
      <c r="G69" s="17" t="s">
        <v>274</v>
      </c>
      <c r="H69" s="21">
        <v>42495</v>
      </c>
      <c r="I69" s="21">
        <v>42339</v>
      </c>
      <c r="J69" s="21">
        <v>42339</v>
      </c>
      <c r="K69" s="21">
        <v>42461</v>
      </c>
      <c r="L69" s="21">
        <v>42614</v>
      </c>
      <c r="M69" s="23">
        <v>41.666666666666664</v>
      </c>
      <c r="N69">
        <v>60</v>
      </c>
      <c r="O69">
        <v>1014</v>
      </c>
      <c r="P69" t="s">
        <v>276</v>
      </c>
      <c r="Q69" t="s">
        <v>530</v>
      </c>
      <c r="R69" s="17"/>
    </row>
    <row r="70" spans="1:18" x14ac:dyDescent="0.25">
      <c r="A70" t="s">
        <v>318</v>
      </c>
      <c r="B70">
        <v>66</v>
      </c>
      <c r="C70" t="s">
        <v>191</v>
      </c>
      <c r="D70" t="s">
        <v>45</v>
      </c>
      <c r="E70" t="s">
        <v>14</v>
      </c>
      <c r="F70" t="s">
        <v>274</v>
      </c>
      <c r="G70" s="17" t="s">
        <v>274</v>
      </c>
      <c r="H70" s="21">
        <v>42495</v>
      </c>
      <c r="I70" s="21">
        <v>42339</v>
      </c>
      <c r="J70" s="21">
        <v>42339</v>
      </c>
      <c r="K70" s="21">
        <v>42461</v>
      </c>
      <c r="L70" s="21">
        <v>42614</v>
      </c>
      <c r="M70" s="23">
        <v>41.666666666666664</v>
      </c>
      <c r="N70">
        <v>60</v>
      </c>
      <c r="O70">
        <v>1014</v>
      </c>
      <c r="P70" t="s">
        <v>276</v>
      </c>
      <c r="Q70" t="s">
        <v>530</v>
      </c>
      <c r="R70" s="17"/>
    </row>
    <row r="71" spans="1:18" x14ac:dyDescent="0.25">
      <c r="A71" t="s">
        <v>318</v>
      </c>
      <c r="B71">
        <v>67</v>
      </c>
      <c r="C71" t="s">
        <v>191</v>
      </c>
      <c r="D71" t="s">
        <v>45</v>
      </c>
      <c r="E71" t="s">
        <v>14</v>
      </c>
      <c r="F71" t="s">
        <v>274</v>
      </c>
      <c r="G71" s="17" t="s">
        <v>274</v>
      </c>
      <c r="H71" s="21">
        <v>42495</v>
      </c>
      <c r="I71" s="21">
        <v>42339</v>
      </c>
      <c r="J71" s="21">
        <v>42339</v>
      </c>
      <c r="K71" s="21">
        <v>42461</v>
      </c>
      <c r="L71" s="21">
        <v>42614</v>
      </c>
      <c r="M71" s="23">
        <v>41.666666666666664</v>
      </c>
      <c r="N71">
        <v>60</v>
      </c>
      <c r="O71">
        <v>1014</v>
      </c>
      <c r="P71" t="s">
        <v>276</v>
      </c>
      <c r="Q71" t="s">
        <v>530</v>
      </c>
      <c r="R71" s="17"/>
    </row>
    <row r="72" spans="1:18" x14ac:dyDescent="0.25">
      <c r="A72" t="s">
        <v>318</v>
      </c>
      <c r="B72">
        <v>68</v>
      </c>
      <c r="C72" t="s">
        <v>191</v>
      </c>
      <c r="D72" t="s">
        <v>45</v>
      </c>
      <c r="E72" t="s">
        <v>14</v>
      </c>
      <c r="F72" t="s">
        <v>274</v>
      </c>
      <c r="G72" s="17" t="s">
        <v>274</v>
      </c>
      <c r="H72" s="21">
        <v>42495</v>
      </c>
      <c r="I72" s="21">
        <v>42339</v>
      </c>
      <c r="J72" s="21">
        <v>42339</v>
      </c>
      <c r="K72" s="21">
        <v>42461</v>
      </c>
      <c r="L72" s="21">
        <v>42614</v>
      </c>
      <c r="M72" s="23">
        <v>41.666666666666664</v>
      </c>
      <c r="N72">
        <v>60</v>
      </c>
      <c r="O72">
        <v>1014</v>
      </c>
      <c r="P72" t="s">
        <v>276</v>
      </c>
      <c r="Q72" t="s">
        <v>530</v>
      </c>
      <c r="R72" s="17"/>
    </row>
    <row r="73" spans="1:18" x14ac:dyDescent="0.25">
      <c r="A73" t="s">
        <v>319</v>
      </c>
      <c r="B73">
        <v>69</v>
      </c>
      <c r="C73" t="s">
        <v>92</v>
      </c>
      <c r="D73" t="s">
        <v>45</v>
      </c>
      <c r="E73" t="s">
        <v>14</v>
      </c>
      <c r="F73" t="s">
        <v>274</v>
      </c>
      <c r="G73" s="17" t="s">
        <v>274</v>
      </c>
      <c r="H73" s="21">
        <v>42495</v>
      </c>
      <c r="I73" s="21">
        <v>42339</v>
      </c>
      <c r="J73" s="21">
        <v>42339</v>
      </c>
      <c r="K73" s="21">
        <v>42370</v>
      </c>
      <c r="L73" s="21">
        <v>42736</v>
      </c>
      <c r="M73" s="23">
        <v>1500</v>
      </c>
      <c r="N73">
        <v>36</v>
      </c>
      <c r="O73">
        <v>1014</v>
      </c>
      <c r="P73" t="s">
        <v>275</v>
      </c>
      <c r="Q73" t="s">
        <v>530</v>
      </c>
      <c r="R73" s="17"/>
    </row>
    <row r="74" spans="1:18" x14ac:dyDescent="0.25">
      <c r="A74" t="s">
        <v>320</v>
      </c>
      <c r="B74">
        <v>70</v>
      </c>
      <c r="C74" t="s">
        <v>105</v>
      </c>
      <c r="D74" t="s">
        <v>45</v>
      </c>
      <c r="E74" t="s">
        <v>14</v>
      </c>
      <c r="F74" t="s">
        <v>274</v>
      </c>
      <c r="G74" s="17" t="s">
        <v>274</v>
      </c>
      <c r="H74" s="21">
        <v>42495</v>
      </c>
      <c r="I74" s="21">
        <v>42339</v>
      </c>
      <c r="J74" s="21">
        <v>42339</v>
      </c>
      <c r="K74" s="21">
        <v>42339</v>
      </c>
      <c r="L74" s="21">
        <v>42614</v>
      </c>
      <c r="M74" s="23">
        <v>10833.333333333334</v>
      </c>
      <c r="N74">
        <v>60</v>
      </c>
      <c r="O74">
        <v>1014</v>
      </c>
      <c r="P74" t="s">
        <v>275</v>
      </c>
      <c r="Q74" t="s">
        <v>530</v>
      </c>
      <c r="R74" s="17"/>
    </row>
    <row r="75" spans="1:18" x14ac:dyDescent="0.25">
      <c r="A75" t="s">
        <v>321</v>
      </c>
      <c r="B75">
        <v>71</v>
      </c>
      <c r="C75" t="s">
        <v>105</v>
      </c>
      <c r="D75" t="s">
        <v>45</v>
      </c>
      <c r="E75" t="s">
        <v>14</v>
      </c>
      <c r="F75" t="s">
        <v>274</v>
      </c>
      <c r="G75" s="17" t="s">
        <v>274</v>
      </c>
      <c r="H75" s="21">
        <v>42495</v>
      </c>
      <c r="I75" s="21">
        <v>42339</v>
      </c>
      <c r="J75" s="21">
        <v>42339</v>
      </c>
      <c r="K75" s="21">
        <v>42339</v>
      </c>
      <c r="L75" s="21">
        <v>42614</v>
      </c>
      <c r="M75" s="23">
        <v>10833.333333333334</v>
      </c>
      <c r="N75">
        <v>60</v>
      </c>
      <c r="O75">
        <v>1014</v>
      </c>
      <c r="P75" t="s">
        <v>275</v>
      </c>
      <c r="Q75" t="s">
        <v>530</v>
      </c>
      <c r="R75" s="17"/>
    </row>
    <row r="76" spans="1:18" x14ac:dyDescent="0.25">
      <c r="A76" t="s">
        <v>322</v>
      </c>
      <c r="B76">
        <v>72</v>
      </c>
      <c r="C76" t="s">
        <v>107</v>
      </c>
      <c r="D76" t="s">
        <v>45</v>
      </c>
      <c r="E76" t="s">
        <v>14</v>
      </c>
      <c r="F76" t="s">
        <v>274</v>
      </c>
      <c r="G76" s="17" t="s">
        <v>274</v>
      </c>
      <c r="H76" s="21">
        <v>42495</v>
      </c>
      <c r="I76" s="21">
        <v>42370</v>
      </c>
      <c r="J76" s="21">
        <v>42370</v>
      </c>
      <c r="K76" s="21" t="s">
        <v>45</v>
      </c>
      <c r="L76" s="21">
        <v>42552</v>
      </c>
      <c r="M76" s="23">
        <v>83333.333333333328</v>
      </c>
      <c r="N76">
        <v>36</v>
      </c>
      <c r="O76">
        <v>1014</v>
      </c>
      <c r="P76" t="s">
        <v>277</v>
      </c>
      <c r="Q76" t="s">
        <v>528</v>
      </c>
      <c r="R76" s="17"/>
    </row>
    <row r="77" spans="1:18" x14ac:dyDescent="0.25">
      <c r="A77" t="s">
        <v>323</v>
      </c>
      <c r="B77">
        <v>73</v>
      </c>
      <c r="C77" t="s">
        <v>191</v>
      </c>
      <c r="D77" t="s">
        <v>45</v>
      </c>
      <c r="E77" t="s">
        <v>14</v>
      </c>
      <c r="F77" t="s">
        <v>274</v>
      </c>
      <c r="G77" s="17" t="s">
        <v>274</v>
      </c>
      <c r="H77" s="21">
        <v>42495</v>
      </c>
      <c r="I77" s="21">
        <v>42370</v>
      </c>
      <c r="J77" s="21">
        <v>42370</v>
      </c>
      <c r="K77" s="21">
        <v>42370</v>
      </c>
      <c r="L77" s="21">
        <v>42552</v>
      </c>
      <c r="M77" s="23">
        <v>25</v>
      </c>
      <c r="N77">
        <v>60</v>
      </c>
      <c r="O77">
        <v>1014</v>
      </c>
      <c r="P77" t="s">
        <v>276</v>
      </c>
      <c r="Q77" t="s">
        <v>528</v>
      </c>
      <c r="R77" s="17"/>
    </row>
    <row r="78" spans="1:18" x14ac:dyDescent="0.25">
      <c r="A78" t="s">
        <v>323</v>
      </c>
      <c r="B78">
        <v>74</v>
      </c>
      <c r="C78" t="s">
        <v>191</v>
      </c>
      <c r="D78" t="s">
        <v>45</v>
      </c>
      <c r="E78" t="s">
        <v>14</v>
      </c>
      <c r="F78" t="s">
        <v>274</v>
      </c>
      <c r="G78" s="17" t="s">
        <v>274</v>
      </c>
      <c r="H78" s="21">
        <v>42495</v>
      </c>
      <c r="I78" s="21">
        <v>42370</v>
      </c>
      <c r="J78" s="21">
        <v>42370</v>
      </c>
      <c r="K78" s="21">
        <v>42370</v>
      </c>
      <c r="L78" s="21">
        <v>42552</v>
      </c>
      <c r="M78" s="23">
        <v>25</v>
      </c>
      <c r="N78">
        <v>60</v>
      </c>
      <c r="O78">
        <v>1014</v>
      </c>
      <c r="P78" t="s">
        <v>276</v>
      </c>
      <c r="Q78" t="s">
        <v>528</v>
      </c>
      <c r="R78" s="17"/>
    </row>
    <row r="79" spans="1:18" x14ac:dyDescent="0.25">
      <c r="A79" t="s">
        <v>323</v>
      </c>
      <c r="B79">
        <v>75</v>
      </c>
      <c r="C79" t="s">
        <v>191</v>
      </c>
      <c r="D79" t="s">
        <v>45</v>
      </c>
      <c r="E79" t="s">
        <v>14</v>
      </c>
      <c r="F79" t="s">
        <v>274</v>
      </c>
      <c r="G79" s="17" t="s">
        <v>274</v>
      </c>
      <c r="H79" s="21">
        <v>42495</v>
      </c>
      <c r="I79" s="21">
        <v>42370</v>
      </c>
      <c r="J79" s="21">
        <v>42370</v>
      </c>
      <c r="K79" s="21">
        <v>42370</v>
      </c>
      <c r="L79" s="21">
        <v>42552</v>
      </c>
      <c r="M79" s="23">
        <v>25</v>
      </c>
      <c r="N79">
        <v>60</v>
      </c>
      <c r="O79">
        <v>1014</v>
      </c>
      <c r="P79" t="s">
        <v>276</v>
      </c>
      <c r="Q79" t="s">
        <v>528</v>
      </c>
      <c r="R79" s="17"/>
    </row>
    <row r="80" spans="1:18" x14ac:dyDescent="0.25">
      <c r="A80" t="s">
        <v>323</v>
      </c>
      <c r="B80">
        <v>76</v>
      </c>
      <c r="C80" t="s">
        <v>191</v>
      </c>
      <c r="D80" t="s">
        <v>45</v>
      </c>
      <c r="E80" t="s">
        <v>14</v>
      </c>
      <c r="F80" t="s">
        <v>274</v>
      </c>
      <c r="G80" s="17" t="s">
        <v>274</v>
      </c>
      <c r="H80" s="21">
        <v>42495</v>
      </c>
      <c r="I80" s="21">
        <v>42370</v>
      </c>
      <c r="J80" s="21">
        <v>42370</v>
      </c>
      <c r="K80" s="21">
        <v>42370</v>
      </c>
      <c r="L80" s="21">
        <v>42552</v>
      </c>
      <c r="M80" s="23">
        <v>25</v>
      </c>
      <c r="N80">
        <v>60</v>
      </c>
      <c r="O80">
        <v>1014</v>
      </c>
      <c r="P80" t="s">
        <v>276</v>
      </c>
      <c r="Q80" t="s">
        <v>528</v>
      </c>
      <c r="R80" s="17"/>
    </row>
    <row r="81" spans="1:18" x14ac:dyDescent="0.25">
      <c r="A81" t="s">
        <v>323</v>
      </c>
      <c r="B81">
        <v>77</v>
      </c>
      <c r="C81" t="s">
        <v>191</v>
      </c>
      <c r="D81" t="s">
        <v>45</v>
      </c>
      <c r="E81" t="s">
        <v>14</v>
      </c>
      <c r="F81" t="s">
        <v>274</v>
      </c>
      <c r="G81" s="17" t="s">
        <v>274</v>
      </c>
      <c r="H81" s="21">
        <v>42495</v>
      </c>
      <c r="I81" s="21">
        <v>42370</v>
      </c>
      <c r="J81" s="21">
        <v>42370</v>
      </c>
      <c r="K81" s="21">
        <v>42370</v>
      </c>
      <c r="L81" s="21">
        <v>42552</v>
      </c>
      <c r="M81" s="23">
        <v>41.666666666666664</v>
      </c>
      <c r="N81">
        <v>60</v>
      </c>
      <c r="O81">
        <v>1014</v>
      </c>
      <c r="P81" t="s">
        <v>275</v>
      </c>
      <c r="Q81" t="s">
        <v>528</v>
      </c>
      <c r="R81" s="17"/>
    </row>
    <row r="82" spans="1:18" x14ac:dyDescent="0.25">
      <c r="A82" t="s">
        <v>324</v>
      </c>
      <c r="B82">
        <v>78</v>
      </c>
      <c r="C82" t="s">
        <v>191</v>
      </c>
      <c r="D82" t="s">
        <v>45</v>
      </c>
      <c r="E82" t="s">
        <v>14</v>
      </c>
      <c r="F82" t="s">
        <v>274</v>
      </c>
      <c r="G82" s="17" t="s">
        <v>274</v>
      </c>
      <c r="H82" s="21">
        <v>42495</v>
      </c>
      <c r="I82" s="21">
        <v>42370</v>
      </c>
      <c r="J82" s="21">
        <v>42370</v>
      </c>
      <c r="K82" s="21" t="s">
        <v>45</v>
      </c>
      <c r="L82" s="21">
        <v>42811</v>
      </c>
      <c r="M82" s="23">
        <v>833.33333333333337</v>
      </c>
      <c r="N82">
        <v>60</v>
      </c>
      <c r="O82">
        <v>1014</v>
      </c>
      <c r="P82" t="s">
        <v>277</v>
      </c>
      <c r="Q82" t="s">
        <v>528</v>
      </c>
      <c r="R82" s="17"/>
    </row>
    <row r="83" spans="1:18" x14ac:dyDescent="0.25">
      <c r="A83" t="s">
        <v>324</v>
      </c>
      <c r="B83">
        <v>79</v>
      </c>
      <c r="C83" t="s">
        <v>191</v>
      </c>
      <c r="D83" t="s">
        <v>45</v>
      </c>
      <c r="E83" t="s">
        <v>14</v>
      </c>
      <c r="F83" t="s">
        <v>274</v>
      </c>
      <c r="G83" s="17" t="s">
        <v>274</v>
      </c>
      <c r="H83" s="21">
        <v>42495</v>
      </c>
      <c r="I83" s="21">
        <v>42370</v>
      </c>
      <c r="J83" s="21">
        <v>42370</v>
      </c>
      <c r="K83" s="21" t="s">
        <v>45</v>
      </c>
      <c r="L83" s="21">
        <v>42811</v>
      </c>
      <c r="M83" s="23">
        <v>833.33333333333337</v>
      </c>
      <c r="N83">
        <v>60</v>
      </c>
      <c r="O83">
        <v>1014</v>
      </c>
      <c r="P83" t="s">
        <v>277</v>
      </c>
      <c r="Q83" t="s">
        <v>530</v>
      </c>
      <c r="R83" s="17"/>
    </row>
    <row r="84" spans="1:18" x14ac:dyDescent="0.25">
      <c r="A84" t="s">
        <v>324</v>
      </c>
      <c r="B84">
        <v>80</v>
      </c>
      <c r="C84" t="s">
        <v>191</v>
      </c>
      <c r="D84" t="s">
        <v>45</v>
      </c>
      <c r="E84" t="s">
        <v>14</v>
      </c>
      <c r="F84" t="s">
        <v>274</v>
      </c>
      <c r="G84" s="17" t="s">
        <v>274</v>
      </c>
      <c r="H84" s="21">
        <v>42495</v>
      </c>
      <c r="I84" s="21">
        <v>42370</v>
      </c>
      <c r="J84" s="21">
        <v>42370</v>
      </c>
      <c r="K84" s="21" t="s">
        <v>45</v>
      </c>
      <c r="L84" s="21">
        <v>42811</v>
      </c>
      <c r="M84" s="23">
        <v>833.33333333333337</v>
      </c>
      <c r="N84">
        <v>60</v>
      </c>
      <c r="O84">
        <v>1014</v>
      </c>
      <c r="P84" t="s">
        <v>277</v>
      </c>
      <c r="Q84" t="s">
        <v>530</v>
      </c>
      <c r="R84" s="17"/>
    </row>
    <row r="85" spans="1:18" x14ac:dyDescent="0.25">
      <c r="A85" t="s">
        <v>324</v>
      </c>
      <c r="B85">
        <v>81</v>
      </c>
      <c r="C85" t="s">
        <v>191</v>
      </c>
      <c r="D85" t="s">
        <v>45</v>
      </c>
      <c r="E85" t="s">
        <v>14</v>
      </c>
      <c r="F85" t="s">
        <v>274</v>
      </c>
      <c r="G85" s="17" t="s">
        <v>274</v>
      </c>
      <c r="H85" s="21">
        <v>42495</v>
      </c>
      <c r="I85" s="21">
        <v>42370</v>
      </c>
      <c r="J85" s="21">
        <v>42370</v>
      </c>
      <c r="K85" s="21" t="s">
        <v>45</v>
      </c>
      <c r="L85" s="21">
        <v>42811</v>
      </c>
      <c r="M85" s="23">
        <v>833.33333333333337</v>
      </c>
      <c r="N85">
        <v>60</v>
      </c>
      <c r="O85">
        <v>1014</v>
      </c>
      <c r="P85" t="s">
        <v>277</v>
      </c>
      <c r="Q85" t="s">
        <v>530</v>
      </c>
      <c r="R85" s="17"/>
    </row>
    <row r="86" spans="1:18" x14ac:dyDescent="0.25">
      <c r="A86" t="s">
        <v>324</v>
      </c>
      <c r="B86">
        <v>82</v>
      </c>
      <c r="C86" t="s">
        <v>191</v>
      </c>
      <c r="D86" t="s">
        <v>45</v>
      </c>
      <c r="E86" t="s">
        <v>14</v>
      </c>
      <c r="F86" t="s">
        <v>274</v>
      </c>
      <c r="G86" s="17" t="s">
        <v>274</v>
      </c>
      <c r="H86" s="21">
        <v>42495</v>
      </c>
      <c r="I86" s="21">
        <v>42370</v>
      </c>
      <c r="J86" s="21">
        <v>42370</v>
      </c>
      <c r="K86" s="21" t="s">
        <v>45</v>
      </c>
      <c r="L86" s="21">
        <v>42811</v>
      </c>
      <c r="M86" s="23">
        <v>833.33333333333337</v>
      </c>
      <c r="N86">
        <v>60</v>
      </c>
      <c r="O86">
        <v>1014</v>
      </c>
      <c r="P86" t="s">
        <v>277</v>
      </c>
      <c r="Q86" t="s">
        <v>530</v>
      </c>
      <c r="R86" s="17"/>
    </row>
    <row r="87" spans="1:18" x14ac:dyDescent="0.25">
      <c r="A87" t="s">
        <v>324</v>
      </c>
      <c r="B87">
        <v>83</v>
      </c>
      <c r="C87" t="s">
        <v>191</v>
      </c>
      <c r="D87" t="s">
        <v>45</v>
      </c>
      <c r="E87" t="s">
        <v>14</v>
      </c>
      <c r="F87" t="s">
        <v>274</v>
      </c>
      <c r="G87" s="17" t="s">
        <v>274</v>
      </c>
      <c r="H87" s="21">
        <v>42495</v>
      </c>
      <c r="I87" s="21">
        <v>42370</v>
      </c>
      <c r="J87" s="21">
        <v>42370</v>
      </c>
      <c r="K87" s="21" t="s">
        <v>45</v>
      </c>
      <c r="L87" s="21">
        <v>42811</v>
      </c>
      <c r="M87" s="23">
        <v>833.33333333333337</v>
      </c>
      <c r="N87">
        <v>60</v>
      </c>
      <c r="O87">
        <v>1014</v>
      </c>
      <c r="P87" t="s">
        <v>277</v>
      </c>
      <c r="Q87" t="s">
        <v>530</v>
      </c>
      <c r="R87" s="17"/>
    </row>
    <row r="88" spans="1:18" x14ac:dyDescent="0.25">
      <c r="A88" t="s">
        <v>324</v>
      </c>
      <c r="B88">
        <v>84</v>
      </c>
      <c r="C88" t="s">
        <v>191</v>
      </c>
      <c r="D88" t="s">
        <v>45</v>
      </c>
      <c r="E88" t="s">
        <v>14</v>
      </c>
      <c r="F88" t="s">
        <v>274</v>
      </c>
      <c r="G88" s="17" t="s">
        <v>274</v>
      </c>
      <c r="H88" s="21">
        <v>42495</v>
      </c>
      <c r="I88" s="21">
        <v>42370</v>
      </c>
      <c r="J88" s="21">
        <v>42370</v>
      </c>
      <c r="K88" s="21" t="s">
        <v>45</v>
      </c>
      <c r="L88" s="21">
        <v>42811</v>
      </c>
      <c r="M88" s="23">
        <v>833.33333333333337</v>
      </c>
      <c r="N88">
        <v>60</v>
      </c>
      <c r="O88">
        <v>1014</v>
      </c>
      <c r="P88" t="s">
        <v>277</v>
      </c>
      <c r="Q88" t="s">
        <v>530</v>
      </c>
      <c r="R88" s="17"/>
    </row>
    <row r="89" spans="1:18" x14ac:dyDescent="0.25">
      <c r="A89" t="s">
        <v>324</v>
      </c>
      <c r="B89">
        <v>85</v>
      </c>
      <c r="C89" t="s">
        <v>191</v>
      </c>
      <c r="D89" t="s">
        <v>45</v>
      </c>
      <c r="E89" t="s">
        <v>14</v>
      </c>
      <c r="F89" t="s">
        <v>274</v>
      </c>
      <c r="G89" s="17" t="s">
        <v>274</v>
      </c>
      <c r="H89" s="21">
        <v>42495</v>
      </c>
      <c r="I89" s="21">
        <v>42370</v>
      </c>
      <c r="J89" s="21">
        <v>42370</v>
      </c>
      <c r="K89" s="21" t="s">
        <v>45</v>
      </c>
      <c r="L89" s="21">
        <v>42811</v>
      </c>
      <c r="M89" s="23">
        <v>833.33333333333337</v>
      </c>
      <c r="N89">
        <v>60</v>
      </c>
      <c r="O89">
        <v>1014</v>
      </c>
      <c r="P89" t="s">
        <v>277</v>
      </c>
      <c r="Q89" t="s">
        <v>530</v>
      </c>
      <c r="R89" s="17"/>
    </row>
    <row r="90" spans="1:18" x14ac:dyDescent="0.25">
      <c r="A90" t="s">
        <v>324</v>
      </c>
      <c r="B90">
        <v>86</v>
      </c>
      <c r="C90" t="s">
        <v>191</v>
      </c>
      <c r="D90" t="s">
        <v>45</v>
      </c>
      <c r="E90" t="s">
        <v>14</v>
      </c>
      <c r="F90" t="s">
        <v>274</v>
      </c>
      <c r="G90" s="17" t="s">
        <v>274</v>
      </c>
      <c r="H90" s="21">
        <v>42495</v>
      </c>
      <c r="I90" s="21">
        <v>42370</v>
      </c>
      <c r="J90" s="21">
        <v>42370</v>
      </c>
      <c r="K90" s="21" t="s">
        <v>45</v>
      </c>
      <c r="L90" s="21">
        <v>42811</v>
      </c>
      <c r="M90" s="23">
        <v>833.33333333333337</v>
      </c>
      <c r="N90">
        <v>60</v>
      </c>
      <c r="O90">
        <v>1014</v>
      </c>
      <c r="P90" t="s">
        <v>277</v>
      </c>
      <c r="Q90" t="s">
        <v>530</v>
      </c>
      <c r="R90" s="17"/>
    </row>
    <row r="91" spans="1:18" x14ac:dyDescent="0.25">
      <c r="A91" t="s">
        <v>324</v>
      </c>
      <c r="B91">
        <v>87</v>
      </c>
      <c r="C91" t="s">
        <v>191</v>
      </c>
      <c r="D91" t="s">
        <v>45</v>
      </c>
      <c r="E91" t="s">
        <v>14</v>
      </c>
      <c r="F91" t="s">
        <v>274</v>
      </c>
      <c r="G91" s="17" t="s">
        <v>274</v>
      </c>
      <c r="H91" s="21">
        <v>42495</v>
      </c>
      <c r="I91" s="21">
        <v>42370</v>
      </c>
      <c r="J91" s="21">
        <v>42370</v>
      </c>
      <c r="K91" s="21" t="s">
        <v>45</v>
      </c>
      <c r="L91" s="21">
        <v>42811</v>
      </c>
      <c r="M91" s="23">
        <v>833.33333333333337</v>
      </c>
      <c r="N91">
        <v>60</v>
      </c>
      <c r="O91">
        <v>1014</v>
      </c>
      <c r="P91" t="s">
        <v>277</v>
      </c>
      <c r="Q91" t="s">
        <v>530</v>
      </c>
      <c r="R91" s="17"/>
    </row>
    <row r="92" spans="1:18" x14ac:dyDescent="0.25">
      <c r="A92" t="s">
        <v>324</v>
      </c>
      <c r="B92">
        <v>88</v>
      </c>
      <c r="C92" t="s">
        <v>191</v>
      </c>
      <c r="D92" t="s">
        <v>45</v>
      </c>
      <c r="E92" t="s">
        <v>14</v>
      </c>
      <c r="F92" t="s">
        <v>274</v>
      </c>
      <c r="G92" s="17" t="s">
        <v>274</v>
      </c>
      <c r="H92" s="21">
        <v>42495</v>
      </c>
      <c r="I92" s="21">
        <v>42370</v>
      </c>
      <c r="J92" s="21">
        <v>42370</v>
      </c>
      <c r="K92" s="21" t="s">
        <v>45</v>
      </c>
      <c r="L92" s="21">
        <v>42811</v>
      </c>
      <c r="M92" s="23">
        <v>833.33333333333337</v>
      </c>
      <c r="N92">
        <v>60</v>
      </c>
      <c r="O92">
        <v>1014</v>
      </c>
      <c r="P92" t="s">
        <v>277</v>
      </c>
      <c r="Q92" t="s">
        <v>530</v>
      </c>
      <c r="R92" s="17"/>
    </row>
    <row r="93" spans="1:18" x14ac:dyDescent="0.25">
      <c r="A93" t="s">
        <v>324</v>
      </c>
      <c r="B93">
        <v>89</v>
      </c>
      <c r="C93" t="s">
        <v>191</v>
      </c>
      <c r="D93" t="s">
        <v>45</v>
      </c>
      <c r="E93" t="s">
        <v>14</v>
      </c>
      <c r="F93" t="s">
        <v>274</v>
      </c>
      <c r="G93" s="17" t="s">
        <v>274</v>
      </c>
      <c r="H93" s="21">
        <v>42495</v>
      </c>
      <c r="I93" s="21">
        <v>42370</v>
      </c>
      <c r="J93" s="21">
        <v>42370</v>
      </c>
      <c r="K93" s="21" t="s">
        <v>45</v>
      </c>
      <c r="L93" s="21">
        <v>42811</v>
      </c>
      <c r="M93" s="23">
        <v>833.33333333333337</v>
      </c>
      <c r="N93">
        <v>60</v>
      </c>
      <c r="O93">
        <v>1014</v>
      </c>
      <c r="P93" t="s">
        <v>277</v>
      </c>
      <c r="Q93" t="s">
        <v>530</v>
      </c>
      <c r="R93" s="17"/>
    </row>
    <row r="94" spans="1:18" x14ac:dyDescent="0.25">
      <c r="A94" t="s">
        <v>324</v>
      </c>
      <c r="B94">
        <v>90</v>
      </c>
      <c r="C94" t="s">
        <v>191</v>
      </c>
      <c r="D94" t="s">
        <v>45</v>
      </c>
      <c r="E94" t="s">
        <v>14</v>
      </c>
      <c r="F94" t="s">
        <v>274</v>
      </c>
      <c r="G94" s="17" t="s">
        <v>274</v>
      </c>
      <c r="H94" s="21">
        <v>42495</v>
      </c>
      <c r="I94" s="21">
        <v>42370</v>
      </c>
      <c r="J94" s="21">
        <v>42370</v>
      </c>
      <c r="K94" s="21" t="s">
        <v>45</v>
      </c>
      <c r="L94" s="21">
        <v>42811</v>
      </c>
      <c r="M94" s="23">
        <v>833.33333333333337</v>
      </c>
      <c r="N94">
        <v>60</v>
      </c>
      <c r="O94">
        <v>1014</v>
      </c>
      <c r="P94" t="s">
        <v>277</v>
      </c>
      <c r="Q94" t="s">
        <v>530</v>
      </c>
      <c r="R94" s="17"/>
    </row>
    <row r="95" spans="1:18" x14ac:dyDescent="0.25">
      <c r="A95" t="s">
        <v>324</v>
      </c>
      <c r="B95">
        <v>91</v>
      </c>
      <c r="C95" t="s">
        <v>191</v>
      </c>
      <c r="D95" t="s">
        <v>45</v>
      </c>
      <c r="E95" t="s">
        <v>14</v>
      </c>
      <c r="F95" t="s">
        <v>274</v>
      </c>
      <c r="G95" s="17" t="s">
        <v>274</v>
      </c>
      <c r="H95" s="21">
        <v>42495</v>
      </c>
      <c r="I95" s="21">
        <v>42370</v>
      </c>
      <c r="J95" s="21">
        <v>42370</v>
      </c>
      <c r="K95" s="21" t="s">
        <v>45</v>
      </c>
      <c r="L95" s="21">
        <v>42811</v>
      </c>
      <c r="M95" s="23">
        <v>833.33333333333337</v>
      </c>
      <c r="N95">
        <v>60</v>
      </c>
      <c r="O95">
        <v>1014</v>
      </c>
      <c r="P95" t="s">
        <v>277</v>
      </c>
      <c r="Q95" t="s">
        <v>530</v>
      </c>
      <c r="R95" s="17"/>
    </row>
    <row r="96" spans="1:18" x14ac:dyDescent="0.25">
      <c r="A96" t="s">
        <v>324</v>
      </c>
      <c r="B96">
        <v>92</v>
      </c>
      <c r="C96" t="s">
        <v>191</v>
      </c>
      <c r="D96" t="s">
        <v>45</v>
      </c>
      <c r="E96" t="s">
        <v>14</v>
      </c>
      <c r="F96" t="s">
        <v>274</v>
      </c>
      <c r="G96" s="17" t="s">
        <v>274</v>
      </c>
      <c r="H96" s="21">
        <v>42495</v>
      </c>
      <c r="I96" s="21">
        <v>42370</v>
      </c>
      <c r="J96" s="21">
        <v>42370</v>
      </c>
      <c r="K96" s="21" t="s">
        <v>45</v>
      </c>
      <c r="L96" s="21">
        <v>42811</v>
      </c>
      <c r="M96" s="23">
        <v>416.66666666666669</v>
      </c>
      <c r="N96">
        <v>60</v>
      </c>
      <c r="O96">
        <v>1014</v>
      </c>
      <c r="P96" t="s">
        <v>277</v>
      </c>
      <c r="Q96" t="s">
        <v>530</v>
      </c>
      <c r="R96" s="17"/>
    </row>
    <row r="97" spans="1:18" x14ac:dyDescent="0.25">
      <c r="A97" t="s">
        <v>324</v>
      </c>
      <c r="B97">
        <v>93</v>
      </c>
      <c r="C97" t="s">
        <v>191</v>
      </c>
      <c r="D97" t="s">
        <v>45</v>
      </c>
      <c r="E97" t="s">
        <v>14</v>
      </c>
      <c r="F97" t="s">
        <v>274</v>
      </c>
      <c r="G97" s="17" t="s">
        <v>274</v>
      </c>
      <c r="H97" s="21">
        <v>42495</v>
      </c>
      <c r="I97" s="21">
        <v>42370</v>
      </c>
      <c r="J97" s="21">
        <v>42370</v>
      </c>
      <c r="K97" s="21" t="s">
        <v>45</v>
      </c>
      <c r="L97" s="21">
        <v>42811</v>
      </c>
      <c r="M97" s="23">
        <v>833.33333333333337</v>
      </c>
      <c r="N97">
        <v>60</v>
      </c>
      <c r="O97">
        <v>1014</v>
      </c>
      <c r="P97" t="s">
        <v>277</v>
      </c>
      <c r="Q97" t="s">
        <v>530</v>
      </c>
      <c r="R97" s="17"/>
    </row>
    <row r="98" spans="1:18" x14ac:dyDescent="0.25">
      <c r="A98" t="s">
        <v>324</v>
      </c>
      <c r="B98">
        <v>94</v>
      </c>
      <c r="C98" t="s">
        <v>191</v>
      </c>
      <c r="D98" t="s">
        <v>45</v>
      </c>
      <c r="E98" t="s">
        <v>14</v>
      </c>
      <c r="F98" t="s">
        <v>274</v>
      </c>
      <c r="G98" s="17" t="s">
        <v>274</v>
      </c>
      <c r="H98" s="21">
        <v>42495</v>
      </c>
      <c r="I98" s="21">
        <v>42370</v>
      </c>
      <c r="J98" s="21">
        <v>42370</v>
      </c>
      <c r="K98" s="21" t="s">
        <v>45</v>
      </c>
      <c r="L98" s="21">
        <v>42811</v>
      </c>
      <c r="M98" s="23">
        <v>833.33333333333337</v>
      </c>
      <c r="N98">
        <v>60</v>
      </c>
      <c r="O98">
        <v>1014</v>
      </c>
      <c r="P98" t="s">
        <v>277</v>
      </c>
      <c r="Q98" t="s">
        <v>530</v>
      </c>
      <c r="R98" s="17"/>
    </row>
    <row r="99" spans="1:18" x14ac:dyDescent="0.25">
      <c r="A99" t="s">
        <v>324</v>
      </c>
      <c r="B99">
        <v>95</v>
      </c>
      <c r="C99" t="s">
        <v>191</v>
      </c>
      <c r="D99" t="s">
        <v>45</v>
      </c>
      <c r="E99" t="s">
        <v>14</v>
      </c>
      <c r="F99" t="s">
        <v>274</v>
      </c>
      <c r="G99" s="17" t="s">
        <v>274</v>
      </c>
      <c r="H99" s="21">
        <v>42495</v>
      </c>
      <c r="I99" s="21">
        <v>42370</v>
      </c>
      <c r="J99" s="21">
        <v>42370</v>
      </c>
      <c r="K99" s="21" t="s">
        <v>45</v>
      </c>
      <c r="L99" s="21">
        <v>42811</v>
      </c>
      <c r="M99" s="23">
        <v>416.66666666666669</v>
      </c>
      <c r="N99">
        <v>60</v>
      </c>
      <c r="O99">
        <v>1014</v>
      </c>
      <c r="P99" t="s">
        <v>277</v>
      </c>
      <c r="Q99" t="s">
        <v>530</v>
      </c>
      <c r="R99" s="17"/>
    </row>
    <row r="100" spans="1:18" x14ac:dyDescent="0.25">
      <c r="A100" t="s">
        <v>324</v>
      </c>
      <c r="B100">
        <v>96</v>
      </c>
      <c r="C100" t="s">
        <v>191</v>
      </c>
      <c r="D100" t="s">
        <v>45</v>
      </c>
      <c r="E100" t="s">
        <v>14</v>
      </c>
      <c r="F100" t="s">
        <v>274</v>
      </c>
      <c r="G100" s="17" t="s">
        <v>274</v>
      </c>
      <c r="H100" s="21">
        <v>42495</v>
      </c>
      <c r="I100" s="21">
        <v>42370</v>
      </c>
      <c r="J100" s="21">
        <v>42370</v>
      </c>
      <c r="K100" s="21" t="s">
        <v>45</v>
      </c>
      <c r="L100" s="21">
        <v>42811</v>
      </c>
      <c r="M100" s="23">
        <v>416.66666666666669</v>
      </c>
      <c r="N100">
        <v>60</v>
      </c>
      <c r="O100">
        <v>1014</v>
      </c>
      <c r="P100" t="s">
        <v>277</v>
      </c>
      <c r="Q100" t="s">
        <v>530</v>
      </c>
      <c r="R100" s="17"/>
    </row>
    <row r="101" spans="1:18" x14ac:dyDescent="0.25">
      <c r="A101" t="s">
        <v>324</v>
      </c>
      <c r="B101">
        <v>97</v>
      </c>
      <c r="C101" t="s">
        <v>191</v>
      </c>
      <c r="D101" t="s">
        <v>45</v>
      </c>
      <c r="E101" t="s">
        <v>14</v>
      </c>
      <c r="F101" t="s">
        <v>274</v>
      </c>
      <c r="G101" s="17" t="s">
        <v>274</v>
      </c>
      <c r="H101" s="21">
        <v>42495</v>
      </c>
      <c r="I101" s="21">
        <v>42370</v>
      </c>
      <c r="J101" s="21">
        <v>42370</v>
      </c>
      <c r="K101" s="21" t="s">
        <v>45</v>
      </c>
      <c r="L101" s="21">
        <v>42811</v>
      </c>
      <c r="M101" s="23">
        <v>83.333333333333329</v>
      </c>
      <c r="N101">
        <v>60</v>
      </c>
      <c r="O101">
        <v>1014</v>
      </c>
      <c r="P101" t="s">
        <v>277</v>
      </c>
      <c r="Q101" t="s">
        <v>530</v>
      </c>
      <c r="R101" s="17"/>
    </row>
    <row r="102" spans="1:18" x14ac:dyDescent="0.25">
      <c r="A102" t="s">
        <v>324</v>
      </c>
      <c r="B102">
        <v>98</v>
      </c>
      <c r="C102" t="s">
        <v>191</v>
      </c>
      <c r="D102" t="s">
        <v>45</v>
      </c>
      <c r="E102" t="s">
        <v>14</v>
      </c>
      <c r="F102" t="s">
        <v>274</v>
      </c>
      <c r="G102" s="17" t="s">
        <v>274</v>
      </c>
      <c r="H102" s="21">
        <v>42495</v>
      </c>
      <c r="I102" s="21">
        <v>42370</v>
      </c>
      <c r="J102" s="21">
        <v>42370</v>
      </c>
      <c r="K102" s="21" t="s">
        <v>45</v>
      </c>
      <c r="L102" s="21">
        <v>42811</v>
      </c>
      <c r="M102" s="23">
        <v>83.333333333333329</v>
      </c>
      <c r="N102">
        <v>60</v>
      </c>
      <c r="O102">
        <v>1014</v>
      </c>
      <c r="P102" t="s">
        <v>277</v>
      </c>
      <c r="Q102" t="s">
        <v>530</v>
      </c>
      <c r="R102" s="17"/>
    </row>
    <row r="103" spans="1:18" x14ac:dyDescent="0.25">
      <c r="A103" t="s">
        <v>324</v>
      </c>
      <c r="B103">
        <v>99</v>
      </c>
      <c r="C103" t="s">
        <v>191</v>
      </c>
      <c r="D103" t="s">
        <v>45</v>
      </c>
      <c r="E103" t="s">
        <v>14</v>
      </c>
      <c r="F103" t="s">
        <v>274</v>
      </c>
      <c r="G103" s="17" t="s">
        <v>274</v>
      </c>
      <c r="H103" s="21">
        <v>42495</v>
      </c>
      <c r="I103" s="21">
        <v>42370</v>
      </c>
      <c r="J103" s="21">
        <v>42370</v>
      </c>
      <c r="K103" s="21" t="s">
        <v>45</v>
      </c>
      <c r="L103" s="21">
        <v>42811</v>
      </c>
      <c r="M103" s="23">
        <v>83.333333333333329</v>
      </c>
      <c r="N103">
        <v>60</v>
      </c>
      <c r="O103">
        <v>1014</v>
      </c>
      <c r="P103" t="s">
        <v>277</v>
      </c>
      <c r="Q103" t="s">
        <v>530</v>
      </c>
      <c r="R103" s="17"/>
    </row>
    <row r="104" spans="1:18" x14ac:dyDescent="0.25">
      <c r="A104" t="s">
        <v>325</v>
      </c>
      <c r="B104">
        <v>100</v>
      </c>
      <c r="C104" t="s">
        <v>191</v>
      </c>
      <c r="D104" t="s">
        <v>45</v>
      </c>
      <c r="E104" t="s">
        <v>14</v>
      </c>
      <c r="F104" t="s">
        <v>274</v>
      </c>
      <c r="G104" s="17" t="s">
        <v>274</v>
      </c>
      <c r="H104" s="21">
        <v>42495</v>
      </c>
      <c r="I104" s="21">
        <v>42370</v>
      </c>
      <c r="J104" s="21">
        <v>42370</v>
      </c>
      <c r="K104" s="21">
        <v>42370</v>
      </c>
      <c r="L104" s="21">
        <v>42567</v>
      </c>
      <c r="M104" s="23">
        <v>25</v>
      </c>
      <c r="N104">
        <v>60</v>
      </c>
      <c r="O104">
        <v>1014</v>
      </c>
      <c r="P104" t="s">
        <v>275</v>
      </c>
      <c r="Q104" t="s">
        <v>529</v>
      </c>
      <c r="R104" s="17"/>
    </row>
    <row r="105" spans="1:18" x14ac:dyDescent="0.25">
      <c r="A105" t="s">
        <v>325</v>
      </c>
      <c r="B105">
        <v>101</v>
      </c>
      <c r="C105" t="s">
        <v>191</v>
      </c>
      <c r="D105" t="s">
        <v>45</v>
      </c>
      <c r="E105" t="s">
        <v>14</v>
      </c>
      <c r="F105" t="s">
        <v>274</v>
      </c>
      <c r="G105" s="17" t="s">
        <v>274</v>
      </c>
      <c r="H105" s="21">
        <v>42495</v>
      </c>
      <c r="I105" s="21">
        <v>42370</v>
      </c>
      <c r="J105" s="21">
        <v>42370</v>
      </c>
      <c r="K105" s="21">
        <v>42370</v>
      </c>
      <c r="L105" s="21">
        <v>42567</v>
      </c>
      <c r="M105" s="23">
        <v>25</v>
      </c>
      <c r="N105">
        <v>60</v>
      </c>
      <c r="O105">
        <v>1014</v>
      </c>
      <c r="P105" t="s">
        <v>276</v>
      </c>
      <c r="Q105" t="s">
        <v>529</v>
      </c>
      <c r="R105" s="17"/>
    </row>
    <row r="106" spans="1:18" x14ac:dyDescent="0.25">
      <c r="A106" t="s">
        <v>325</v>
      </c>
      <c r="B106">
        <v>102</v>
      </c>
      <c r="C106" t="s">
        <v>191</v>
      </c>
      <c r="D106" t="s">
        <v>45</v>
      </c>
      <c r="E106" t="s">
        <v>14</v>
      </c>
      <c r="F106" t="s">
        <v>274</v>
      </c>
      <c r="G106" s="17" t="s">
        <v>274</v>
      </c>
      <c r="H106" s="21">
        <v>42495</v>
      </c>
      <c r="I106" s="21">
        <v>42370</v>
      </c>
      <c r="J106" s="21">
        <v>42370</v>
      </c>
      <c r="K106" s="21">
        <v>42370</v>
      </c>
      <c r="L106" s="21">
        <v>42567</v>
      </c>
      <c r="M106" s="23">
        <v>25</v>
      </c>
      <c r="N106">
        <v>60</v>
      </c>
      <c r="O106">
        <v>1014</v>
      </c>
      <c r="P106" t="s">
        <v>276</v>
      </c>
      <c r="Q106" t="s">
        <v>529</v>
      </c>
      <c r="R106" s="17"/>
    </row>
    <row r="107" spans="1:18" x14ac:dyDescent="0.25">
      <c r="A107" t="s">
        <v>325</v>
      </c>
      <c r="B107">
        <v>103</v>
      </c>
      <c r="C107" t="s">
        <v>191</v>
      </c>
      <c r="D107" t="s">
        <v>45</v>
      </c>
      <c r="E107" t="s">
        <v>14</v>
      </c>
      <c r="F107" t="s">
        <v>274</v>
      </c>
      <c r="G107" s="17" t="s">
        <v>274</v>
      </c>
      <c r="H107" s="21">
        <v>42495</v>
      </c>
      <c r="I107" s="21">
        <v>42370</v>
      </c>
      <c r="J107" s="21">
        <v>42370</v>
      </c>
      <c r="K107" s="21">
        <v>42370</v>
      </c>
      <c r="L107" s="21">
        <v>42567</v>
      </c>
      <c r="M107" s="23">
        <v>25</v>
      </c>
      <c r="N107">
        <v>60</v>
      </c>
      <c r="O107">
        <v>1014</v>
      </c>
      <c r="P107" t="s">
        <v>275</v>
      </c>
      <c r="Q107" t="s">
        <v>530</v>
      </c>
      <c r="R107" s="17"/>
    </row>
    <row r="108" spans="1:18" x14ac:dyDescent="0.25">
      <c r="A108" t="s">
        <v>326</v>
      </c>
      <c r="B108">
        <v>104</v>
      </c>
      <c r="C108" t="s">
        <v>91</v>
      </c>
      <c r="D108" t="s">
        <v>45</v>
      </c>
      <c r="E108" t="s">
        <v>14</v>
      </c>
      <c r="F108" t="s">
        <v>274</v>
      </c>
      <c r="G108" s="17" t="s">
        <v>274</v>
      </c>
      <c r="H108" s="21">
        <v>42495</v>
      </c>
      <c r="I108" s="21">
        <v>42370</v>
      </c>
      <c r="J108" s="21">
        <v>42370</v>
      </c>
      <c r="K108" s="21" t="s">
        <v>45</v>
      </c>
      <c r="L108" s="21">
        <v>42917</v>
      </c>
      <c r="M108" s="23">
        <v>22200</v>
      </c>
      <c r="N108">
        <v>60</v>
      </c>
      <c r="O108">
        <v>1014</v>
      </c>
      <c r="P108" t="s">
        <v>277</v>
      </c>
      <c r="Q108" t="s">
        <v>529</v>
      </c>
      <c r="R108" s="17"/>
    </row>
    <row r="109" spans="1:18" x14ac:dyDescent="0.25">
      <c r="A109" t="s">
        <v>327</v>
      </c>
      <c r="B109">
        <v>105</v>
      </c>
      <c r="C109" t="s">
        <v>107</v>
      </c>
      <c r="D109" t="s">
        <v>45</v>
      </c>
      <c r="E109" t="s">
        <v>14</v>
      </c>
      <c r="F109" t="s">
        <v>274</v>
      </c>
      <c r="G109" s="17" t="s">
        <v>274</v>
      </c>
      <c r="H109" s="21">
        <v>42495</v>
      </c>
      <c r="I109" s="21">
        <v>42370</v>
      </c>
      <c r="J109" s="21">
        <v>42370</v>
      </c>
      <c r="K109" s="21" t="s">
        <v>45</v>
      </c>
      <c r="L109" s="21">
        <v>42917</v>
      </c>
      <c r="M109" s="23">
        <v>25000</v>
      </c>
      <c r="N109">
        <v>36</v>
      </c>
      <c r="O109">
        <v>1014</v>
      </c>
      <c r="P109" t="s">
        <v>277</v>
      </c>
      <c r="Q109" t="s">
        <v>529</v>
      </c>
      <c r="R109" s="17"/>
    </row>
    <row r="110" spans="1:18" x14ac:dyDescent="0.25">
      <c r="A110" t="s">
        <v>328</v>
      </c>
      <c r="B110">
        <v>106</v>
      </c>
      <c r="C110" t="s">
        <v>181</v>
      </c>
      <c r="D110" t="s">
        <v>45</v>
      </c>
      <c r="E110" t="s">
        <v>14</v>
      </c>
      <c r="F110" t="s">
        <v>274</v>
      </c>
      <c r="G110" s="17" t="s">
        <v>274</v>
      </c>
      <c r="H110" s="21">
        <v>42495</v>
      </c>
      <c r="I110" s="21">
        <v>42370</v>
      </c>
      <c r="J110" s="21">
        <v>42370</v>
      </c>
      <c r="K110" s="21">
        <v>42401</v>
      </c>
      <c r="L110" s="21">
        <v>42736</v>
      </c>
      <c r="M110" s="23">
        <v>37500</v>
      </c>
      <c r="N110">
        <v>60</v>
      </c>
      <c r="O110">
        <v>1014</v>
      </c>
      <c r="P110" t="s">
        <v>275</v>
      </c>
      <c r="Q110" t="s">
        <v>529</v>
      </c>
      <c r="R110" s="17"/>
    </row>
    <row r="111" spans="1:18" x14ac:dyDescent="0.25">
      <c r="A111" t="s">
        <v>329</v>
      </c>
      <c r="B111">
        <v>107</v>
      </c>
      <c r="C111" t="s">
        <v>162</v>
      </c>
      <c r="D111" t="s">
        <v>45</v>
      </c>
      <c r="E111" t="s">
        <v>14</v>
      </c>
      <c r="F111" t="s">
        <v>274</v>
      </c>
      <c r="G111" s="17" t="s">
        <v>274</v>
      </c>
      <c r="H111" s="21">
        <v>42495</v>
      </c>
      <c r="I111" s="21">
        <v>42401</v>
      </c>
      <c r="J111" s="21">
        <v>42401</v>
      </c>
      <c r="K111" s="21">
        <v>42401</v>
      </c>
      <c r="L111" s="21">
        <v>42522</v>
      </c>
      <c r="M111" s="23">
        <v>41666.666666666664</v>
      </c>
      <c r="N111">
        <v>36</v>
      </c>
      <c r="O111">
        <v>1014</v>
      </c>
      <c r="P111" t="s">
        <v>276</v>
      </c>
      <c r="Q111" t="s">
        <v>529</v>
      </c>
      <c r="R111" s="17"/>
    </row>
    <row r="112" spans="1:18" x14ac:dyDescent="0.25">
      <c r="A112" t="s">
        <v>329</v>
      </c>
      <c r="B112">
        <v>108</v>
      </c>
      <c r="C112" t="s">
        <v>162</v>
      </c>
      <c r="D112" t="s">
        <v>45</v>
      </c>
      <c r="E112" t="s">
        <v>14</v>
      </c>
      <c r="F112" t="s">
        <v>274</v>
      </c>
      <c r="G112" s="17" t="s">
        <v>274</v>
      </c>
      <c r="H112" s="21">
        <v>42495</v>
      </c>
      <c r="I112" s="21">
        <v>42401</v>
      </c>
      <c r="J112" s="21">
        <v>42401</v>
      </c>
      <c r="K112" s="21">
        <v>42401</v>
      </c>
      <c r="L112" s="21">
        <v>42522</v>
      </c>
      <c r="M112" s="23">
        <v>41666.666666666664</v>
      </c>
      <c r="N112">
        <v>36</v>
      </c>
      <c r="O112">
        <v>1014</v>
      </c>
      <c r="P112" t="s">
        <v>276</v>
      </c>
      <c r="Q112" t="s">
        <v>530</v>
      </c>
      <c r="R112" s="17"/>
    </row>
    <row r="113" spans="1:18" x14ac:dyDescent="0.25">
      <c r="A113" t="s">
        <v>329</v>
      </c>
      <c r="B113">
        <v>109</v>
      </c>
      <c r="C113" t="s">
        <v>162</v>
      </c>
      <c r="D113" t="s">
        <v>45</v>
      </c>
      <c r="E113" t="s">
        <v>14</v>
      </c>
      <c r="F113" t="s">
        <v>274</v>
      </c>
      <c r="G113" s="17" t="s">
        <v>274</v>
      </c>
      <c r="H113" s="21">
        <v>42495</v>
      </c>
      <c r="I113" s="21">
        <v>42401</v>
      </c>
      <c r="J113" s="21">
        <v>42401</v>
      </c>
      <c r="K113" s="21">
        <v>42401</v>
      </c>
      <c r="L113" s="21">
        <v>42522</v>
      </c>
      <c r="M113" s="23">
        <v>41666.666666666664</v>
      </c>
      <c r="N113">
        <v>36</v>
      </c>
      <c r="O113">
        <v>1014</v>
      </c>
      <c r="P113" t="s">
        <v>276</v>
      </c>
      <c r="Q113" t="s">
        <v>529</v>
      </c>
      <c r="R113" s="17"/>
    </row>
    <row r="114" spans="1:18" x14ac:dyDescent="0.25">
      <c r="A114" t="s">
        <v>329</v>
      </c>
      <c r="B114">
        <v>110</v>
      </c>
      <c r="C114" t="s">
        <v>162</v>
      </c>
      <c r="D114" t="s">
        <v>45</v>
      </c>
      <c r="E114" t="s">
        <v>14</v>
      </c>
      <c r="F114" t="s">
        <v>274</v>
      </c>
      <c r="G114" s="17" t="s">
        <v>274</v>
      </c>
      <c r="H114" s="21">
        <v>42495</v>
      </c>
      <c r="I114" s="21">
        <v>42401</v>
      </c>
      <c r="J114" s="21">
        <v>42401</v>
      </c>
      <c r="K114" s="21">
        <v>42401</v>
      </c>
      <c r="L114" s="21">
        <v>42522</v>
      </c>
      <c r="M114" s="23">
        <v>41666.666666666664</v>
      </c>
      <c r="N114">
        <v>36</v>
      </c>
      <c r="O114">
        <v>1014</v>
      </c>
      <c r="P114" t="s">
        <v>276</v>
      </c>
      <c r="Q114" t="s">
        <v>529</v>
      </c>
      <c r="R114" s="17"/>
    </row>
    <row r="115" spans="1:18" x14ac:dyDescent="0.25">
      <c r="A115" t="s">
        <v>329</v>
      </c>
      <c r="B115">
        <v>111</v>
      </c>
      <c r="C115" t="s">
        <v>162</v>
      </c>
      <c r="D115" t="s">
        <v>45</v>
      </c>
      <c r="E115" t="s">
        <v>14</v>
      </c>
      <c r="F115" t="s">
        <v>274</v>
      </c>
      <c r="G115" s="17" t="s">
        <v>274</v>
      </c>
      <c r="H115" s="21">
        <v>42495</v>
      </c>
      <c r="I115" s="21">
        <v>42401</v>
      </c>
      <c r="J115" s="21">
        <v>42401</v>
      </c>
      <c r="K115" s="21">
        <v>42401</v>
      </c>
      <c r="L115" s="21">
        <v>42522</v>
      </c>
      <c r="M115" s="23">
        <v>41666.666666666664</v>
      </c>
      <c r="N115">
        <v>36</v>
      </c>
      <c r="O115">
        <v>1014</v>
      </c>
      <c r="P115" t="s">
        <v>276</v>
      </c>
      <c r="Q115" t="s">
        <v>529</v>
      </c>
      <c r="R115" s="17"/>
    </row>
    <row r="116" spans="1:18" x14ac:dyDescent="0.25">
      <c r="A116" t="s">
        <v>329</v>
      </c>
      <c r="B116">
        <v>112</v>
      </c>
      <c r="C116" t="s">
        <v>162</v>
      </c>
      <c r="D116" t="s">
        <v>45</v>
      </c>
      <c r="E116" t="s">
        <v>14</v>
      </c>
      <c r="F116" t="s">
        <v>274</v>
      </c>
      <c r="G116" s="17" t="s">
        <v>274</v>
      </c>
      <c r="H116" s="21">
        <v>42495</v>
      </c>
      <c r="I116" s="21">
        <v>42401</v>
      </c>
      <c r="J116" s="21">
        <v>42401</v>
      </c>
      <c r="K116" s="21">
        <v>42401</v>
      </c>
      <c r="L116" s="21">
        <v>42522</v>
      </c>
      <c r="M116" s="23">
        <v>41666.666666666664</v>
      </c>
      <c r="N116">
        <v>36</v>
      </c>
      <c r="O116">
        <v>1014</v>
      </c>
      <c r="P116" t="s">
        <v>276</v>
      </c>
      <c r="Q116" t="s">
        <v>529</v>
      </c>
      <c r="R116" s="17"/>
    </row>
    <row r="117" spans="1:18" x14ac:dyDescent="0.25">
      <c r="A117" t="s">
        <v>330</v>
      </c>
      <c r="B117">
        <v>113</v>
      </c>
      <c r="C117" t="s">
        <v>221</v>
      </c>
      <c r="D117" t="s">
        <v>45</v>
      </c>
      <c r="E117" t="s">
        <v>14</v>
      </c>
      <c r="F117" t="s">
        <v>274</v>
      </c>
      <c r="G117" s="17" t="s">
        <v>274</v>
      </c>
      <c r="H117" s="21">
        <v>42495</v>
      </c>
      <c r="I117" s="21">
        <v>42401</v>
      </c>
      <c r="J117" s="21">
        <v>42401</v>
      </c>
      <c r="K117" s="21" t="s">
        <v>45</v>
      </c>
      <c r="L117" s="21">
        <v>42917</v>
      </c>
      <c r="M117" s="23">
        <v>70833.333333333328</v>
      </c>
      <c r="N117">
        <v>36</v>
      </c>
      <c r="O117">
        <v>1014</v>
      </c>
      <c r="P117" t="s">
        <v>277</v>
      </c>
      <c r="Q117" t="s">
        <v>530</v>
      </c>
      <c r="R117" s="17"/>
    </row>
    <row r="118" spans="1:18" x14ac:dyDescent="0.25">
      <c r="A118" t="s">
        <v>331</v>
      </c>
      <c r="B118">
        <v>116</v>
      </c>
      <c r="C118" t="s">
        <v>162</v>
      </c>
      <c r="D118" t="s">
        <v>45</v>
      </c>
      <c r="E118" t="s">
        <v>14</v>
      </c>
      <c r="F118" t="s">
        <v>274</v>
      </c>
      <c r="G118" s="17" t="s">
        <v>274</v>
      </c>
      <c r="H118" s="21">
        <v>42495</v>
      </c>
      <c r="I118" s="21">
        <v>42430</v>
      </c>
      <c r="J118" s="21">
        <v>42430</v>
      </c>
      <c r="K118" s="21">
        <v>42430</v>
      </c>
      <c r="L118" s="21">
        <v>42522</v>
      </c>
      <c r="M118" s="23">
        <v>50000</v>
      </c>
      <c r="N118">
        <v>36</v>
      </c>
      <c r="O118">
        <v>1014</v>
      </c>
      <c r="P118" t="s">
        <v>276</v>
      </c>
      <c r="Q118" t="s">
        <v>530</v>
      </c>
      <c r="R118" s="17"/>
    </row>
    <row r="119" spans="1:18" x14ac:dyDescent="0.25">
      <c r="A119" t="s">
        <v>332</v>
      </c>
      <c r="B119">
        <v>117</v>
      </c>
      <c r="C119" t="s">
        <v>162</v>
      </c>
      <c r="D119" t="s">
        <v>45</v>
      </c>
      <c r="E119" t="s">
        <v>14</v>
      </c>
      <c r="F119" t="s">
        <v>274</v>
      </c>
      <c r="G119" s="17" t="s">
        <v>274</v>
      </c>
      <c r="H119" s="21">
        <v>42495</v>
      </c>
      <c r="I119" s="21">
        <v>42430</v>
      </c>
      <c r="J119" s="21">
        <v>42430</v>
      </c>
      <c r="K119" s="21">
        <v>42430</v>
      </c>
      <c r="L119" s="21">
        <v>42522</v>
      </c>
      <c r="M119" s="23">
        <v>12500</v>
      </c>
      <c r="N119">
        <v>36</v>
      </c>
      <c r="O119">
        <v>1014</v>
      </c>
      <c r="P119" t="s">
        <v>276</v>
      </c>
      <c r="Q119" t="s">
        <v>530</v>
      </c>
      <c r="R119" s="17"/>
    </row>
    <row r="120" spans="1:18" x14ac:dyDescent="0.25">
      <c r="A120" t="s">
        <v>333</v>
      </c>
      <c r="B120">
        <v>118</v>
      </c>
      <c r="C120" t="s">
        <v>191</v>
      </c>
      <c r="D120" t="s">
        <v>45</v>
      </c>
      <c r="E120" t="s">
        <v>14</v>
      </c>
      <c r="F120" t="s">
        <v>274</v>
      </c>
      <c r="G120" s="17" t="s">
        <v>274</v>
      </c>
      <c r="H120" s="21">
        <v>42495</v>
      </c>
      <c r="I120" s="21">
        <v>42430</v>
      </c>
      <c r="J120" s="21">
        <v>42430</v>
      </c>
      <c r="K120" s="21">
        <v>42461</v>
      </c>
      <c r="L120" s="21">
        <v>42720</v>
      </c>
      <c r="M120" s="23">
        <v>416.66666666666669</v>
      </c>
      <c r="N120">
        <v>12</v>
      </c>
      <c r="O120">
        <v>1014</v>
      </c>
      <c r="P120" t="s">
        <v>278</v>
      </c>
      <c r="Q120" t="s">
        <v>530</v>
      </c>
      <c r="R120" s="17"/>
    </row>
    <row r="121" spans="1:18" x14ac:dyDescent="0.25">
      <c r="A121" t="s">
        <v>333</v>
      </c>
      <c r="B121">
        <v>119</v>
      </c>
      <c r="C121" t="s">
        <v>191</v>
      </c>
      <c r="D121" t="s">
        <v>45</v>
      </c>
      <c r="E121" t="s">
        <v>14</v>
      </c>
      <c r="F121" t="s">
        <v>274</v>
      </c>
      <c r="G121" s="17" t="s">
        <v>274</v>
      </c>
      <c r="H121" s="21">
        <v>42495</v>
      </c>
      <c r="I121" s="21">
        <v>42430</v>
      </c>
      <c r="J121" s="21">
        <v>42430</v>
      </c>
      <c r="K121" s="21">
        <v>42461</v>
      </c>
      <c r="L121" s="21">
        <v>42720</v>
      </c>
      <c r="M121" s="23">
        <v>416.66666666666669</v>
      </c>
      <c r="N121">
        <v>12</v>
      </c>
      <c r="O121">
        <v>1014</v>
      </c>
      <c r="P121" t="s">
        <v>278</v>
      </c>
      <c r="Q121" t="s">
        <v>530</v>
      </c>
      <c r="R121" s="17"/>
    </row>
    <row r="122" spans="1:18" x14ac:dyDescent="0.25">
      <c r="A122" t="s">
        <v>333</v>
      </c>
      <c r="B122">
        <v>120</v>
      </c>
      <c r="C122" t="s">
        <v>191</v>
      </c>
      <c r="D122" t="s">
        <v>45</v>
      </c>
      <c r="E122" t="s">
        <v>14</v>
      </c>
      <c r="F122" t="s">
        <v>274</v>
      </c>
      <c r="G122" s="17" t="s">
        <v>274</v>
      </c>
      <c r="H122" s="21">
        <v>42495</v>
      </c>
      <c r="I122" s="21">
        <v>42430</v>
      </c>
      <c r="J122" s="21">
        <v>42430</v>
      </c>
      <c r="K122" s="21">
        <v>42461</v>
      </c>
      <c r="L122" s="21">
        <v>42720</v>
      </c>
      <c r="M122" s="23">
        <v>416.66666666666669</v>
      </c>
      <c r="N122">
        <v>12</v>
      </c>
      <c r="O122">
        <v>1014</v>
      </c>
      <c r="P122" t="s">
        <v>278</v>
      </c>
      <c r="Q122" t="s">
        <v>530</v>
      </c>
      <c r="R122" s="17"/>
    </row>
    <row r="123" spans="1:18" x14ac:dyDescent="0.25">
      <c r="A123" t="s">
        <v>333</v>
      </c>
      <c r="B123">
        <v>121</v>
      </c>
      <c r="C123" t="s">
        <v>191</v>
      </c>
      <c r="D123" t="s">
        <v>45</v>
      </c>
      <c r="E123" t="s">
        <v>14</v>
      </c>
      <c r="F123" t="s">
        <v>274</v>
      </c>
      <c r="G123" s="17" t="s">
        <v>274</v>
      </c>
      <c r="H123" s="21">
        <v>42495</v>
      </c>
      <c r="I123" s="21">
        <v>42430</v>
      </c>
      <c r="J123" s="21">
        <v>42430</v>
      </c>
      <c r="K123" s="21">
        <v>42461</v>
      </c>
      <c r="L123" s="21">
        <v>42720</v>
      </c>
      <c r="M123" s="23">
        <v>416.66666666666669</v>
      </c>
      <c r="N123">
        <v>12</v>
      </c>
      <c r="O123">
        <v>1014</v>
      </c>
      <c r="P123" t="s">
        <v>278</v>
      </c>
      <c r="Q123" t="s">
        <v>530</v>
      </c>
      <c r="R123" s="17"/>
    </row>
    <row r="124" spans="1:18" x14ac:dyDescent="0.25">
      <c r="A124" t="s">
        <v>333</v>
      </c>
      <c r="B124">
        <v>122</v>
      </c>
      <c r="C124" t="s">
        <v>191</v>
      </c>
      <c r="D124" t="s">
        <v>45</v>
      </c>
      <c r="E124" t="s">
        <v>14</v>
      </c>
      <c r="F124" t="s">
        <v>274</v>
      </c>
      <c r="G124" s="17" t="s">
        <v>274</v>
      </c>
      <c r="H124" s="21">
        <v>42495</v>
      </c>
      <c r="I124" s="21">
        <v>42430</v>
      </c>
      <c r="J124" s="21">
        <v>42430</v>
      </c>
      <c r="K124" s="21">
        <v>42461</v>
      </c>
      <c r="L124" s="21">
        <v>42720</v>
      </c>
      <c r="M124" s="23">
        <v>416.66666666666669</v>
      </c>
      <c r="N124">
        <v>12</v>
      </c>
      <c r="O124">
        <v>1014</v>
      </c>
      <c r="P124" t="s">
        <v>278</v>
      </c>
      <c r="Q124" t="s">
        <v>530</v>
      </c>
      <c r="R124" s="17"/>
    </row>
    <row r="125" spans="1:18" x14ac:dyDescent="0.25">
      <c r="A125" t="s">
        <v>333</v>
      </c>
      <c r="B125">
        <v>123</v>
      </c>
      <c r="C125" t="s">
        <v>191</v>
      </c>
      <c r="D125" t="s">
        <v>45</v>
      </c>
      <c r="E125" t="s">
        <v>14</v>
      </c>
      <c r="F125" t="s">
        <v>274</v>
      </c>
      <c r="G125" s="17" t="s">
        <v>274</v>
      </c>
      <c r="H125" s="21">
        <v>42495</v>
      </c>
      <c r="I125" s="21">
        <v>42430</v>
      </c>
      <c r="J125" s="21">
        <v>42430</v>
      </c>
      <c r="K125" s="21">
        <v>42461</v>
      </c>
      <c r="L125" s="21">
        <v>42720</v>
      </c>
      <c r="M125" s="23">
        <v>416.66666666666669</v>
      </c>
      <c r="N125">
        <v>12</v>
      </c>
      <c r="O125">
        <v>1014</v>
      </c>
      <c r="P125" t="s">
        <v>278</v>
      </c>
      <c r="Q125" t="s">
        <v>530</v>
      </c>
      <c r="R125" s="17"/>
    </row>
    <row r="126" spans="1:18" x14ac:dyDescent="0.25">
      <c r="A126" t="s">
        <v>334</v>
      </c>
      <c r="B126">
        <v>124</v>
      </c>
      <c r="C126" t="s">
        <v>105</v>
      </c>
      <c r="D126" t="s">
        <v>45</v>
      </c>
      <c r="E126" t="s">
        <v>14</v>
      </c>
      <c r="F126" t="s">
        <v>274</v>
      </c>
      <c r="G126" s="17" t="s">
        <v>274</v>
      </c>
      <c r="H126" s="21">
        <v>42495</v>
      </c>
      <c r="I126" s="21">
        <v>42430</v>
      </c>
      <c r="J126" s="21">
        <v>42430</v>
      </c>
      <c r="K126" s="21">
        <v>42461</v>
      </c>
      <c r="L126" s="21">
        <v>42917</v>
      </c>
      <c r="M126" s="23">
        <v>1000</v>
      </c>
      <c r="N126">
        <v>36</v>
      </c>
      <c r="O126">
        <v>1014</v>
      </c>
      <c r="P126" t="s">
        <v>275</v>
      </c>
      <c r="Q126" t="s">
        <v>528</v>
      </c>
      <c r="R126" s="17"/>
    </row>
    <row r="127" spans="1:18" x14ac:dyDescent="0.25">
      <c r="A127" t="s">
        <v>335</v>
      </c>
      <c r="B127">
        <v>125</v>
      </c>
      <c r="C127" t="s">
        <v>91</v>
      </c>
      <c r="D127" t="s">
        <v>45</v>
      </c>
      <c r="E127" t="s">
        <v>14</v>
      </c>
      <c r="F127" t="s">
        <v>274</v>
      </c>
      <c r="G127" s="17" t="s">
        <v>274</v>
      </c>
      <c r="H127" s="21">
        <v>42495</v>
      </c>
      <c r="I127" s="21">
        <v>42430</v>
      </c>
      <c r="J127" s="21">
        <v>42430</v>
      </c>
      <c r="K127" s="21" t="s">
        <v>45</v>
      </c>
      <c r="L127" s="21">
        <v>43101</v>
      </c>
      <c r="M127" s="23">
        <v>4902.833333333333</v>
      </c>
      <c r="N127">
        <v>60</v>
      </c>
      <c r="O127">
        <v>1014</v>
      </c>
      <c r="P127" t="s">
        <v>276</v>
      </c>
      <c r="Q127" t="s">
        <v>530</v>
      </c>
      <c r="R127" s="17"/>
    </row>
    <row r="128" spans="1:18" x14ac:dyDescent="0.25">
      <c r="A128" t="s">
        <v>336</v>
      </c>
      <c r="B128">
        <v>126</v>
      </c>
      <c r="C128" t="s">
        <v>105</v>
      </c>
      <c r="D128" t="s">
        <v>45</v>
      </c>
      <c r="E128" t="s">
        <v>14</v>
      </c>
      <c r="F128" t="s">
        <v>274</v>
      </c>
      <c r="G128" s="17" t="s">
        <v>274</v>
      </c>
      <c r="H128" s="21">
        <v>42495</v>
      </c>
      <c r="I128" s="21">
        <v>42430</v>
      </c>
      <c r="J128" s="21">
        <v>42430</v>
      </c>
      <c r="K128" s="21">
        <v>42461</v>
      </c>
      <c r="L128" s="21">
        <v>43101</v>
      </c>
      <c r="M128" s="23">
        <v>1000</v>
      </c>
      <c r="N128">
        <v>36</v>
      </c>
      <c r="O128">
        <v>1014</v>
      </c>
      <c r="P128" t="s">
        <v>276</v>
      </c>
      <c r="Q128" t="s">
        <v>530</v>
      </c>
      <c r="R128" s="17"/>
    </row>
    <row r="129" spans="1:18" x14ac:dyDescent="0.25">
      <c r="A129" t="s">
        <v>337</v>
      </c>
      <c r="B129">
        <v>127</v>
      </c>
      <c r="C129" t="s">
        <v>181</v>
      </c>
      <c r="D129" t="s">
        <v>45</v>
      </c>
      <c r="E129" t="s">
        <v>14</v>
      </c>
      <c r="F129" t="s">
        <v>274</v>
      </c>
      <c r="G129" s="17" t="s">
        <v>274</v>
      </c>
      <c r="H129" s="21">
        <v>42495</v>
      </c>
      <c r="I129" s="21">
        <v>42430</v>
      </c>
      <c r="J129" s="21">
        <v>42430</v>
      </c>
      <c r="K129" s="21">
        <v>42430</v>
      </c>
      <c r="L129" s="21">
        <v>42736</v>
      </c>
      <c r="M129" s="23">
        <v>3000</v>
      </c>
      <c r="N129">
        <v>60</v>
      </c>
      <c r="O129">
        <v>1014</v>
      </c>
      <c r="P129" t="s">
        <v>275</v>
      </c>
      <c r="Q129" t="s">
        <v>530</v>
      </c>
      <c r="R129" s="17"/>
    </row>
    <row r="130" spans="1:18" x14ac:dyDescent="0.25">
      <c r="A130" t="s">
        <v>338</v>
      </c>
      <c r="B130">
        <v>128</v>
      </c>
      <c r="C130" t="s">
        <v>181</v>
      </c>
      <c r="D130" t="s">
        <v>45</v>
      </c>
      <c r="E130" t="s">
        <v>14</v>
      </c>
      <c r="F130" t="s">
        <v>274</v>
      </c>
      <c r="G130" s="17" t="s">
        <v>274</v>
      </c>
      <c r="H130" s="21">
        <v>42495</v>
      </c>
      <c r="I130" s="21">
        <v>42430</v>
      </c>
      <c r="J130" s="21">
        <v>42430</v>
      </c>
      <c r="K130" s="21" t="s">
        <v>45</v>
      </c>
      <c r="L130" s="21">
        <v>42795</v>
      </c>
      <c r="M130" s="23">
        <v>316666.66666666669</v>
      </c>
      <c r="N130">
        <v>60</v>
      </c>
      <c r="O130">
        <v>1014</v>
      </c>
      <c r="P130" t="s">
        <v>277</v>
      </c>
      <c r="Q130" t="s">
        <v>528</v>
      </c>
      <c r="R130" s="17"/>
    </row>
    <row r="131" spans="1:18" x14ac:dyDescent="0.25">
      <c r="A131" t="s">
        <v>339</v>
      </c>
      <c r="B131">
        <v>129</v>
      </c>
      <c r="C131" t="s">
        <v>162</v>
      </c>
      <c r="D131" t="s">
        <v>45</v>
      </c>
      <c r="E131" t="s">
        <v>14</v>
      </c>
      <c r="F131" t="s">
        <v>274</v>
      </c>
      <c r="G131" s="17" t="s">
        <v>274</v>
      </c>
      <c r="H131" s="21">
        <v>42495</v>
      </c>
      <c r="I131" s="21">
        <v>42461</v>
      </c>
      <c r="J131" s="21">
        <v>42461</v>
      </c>
      <c r="K131" s="21" t="s">
        <v>45</v>
      </c>
      <c r="L131" s="21">
        <v>42736</v>
      </c>
      <c r="M131" s="23">
        <v>125000</v>
      </c>
      <c r="N131">
        <v>36</v>
      </c>
      <c r="O131">
        <v>1014</v>
      </c>
      <c r="P131" t="s">
        <v>277</v>
      </c>
      <c r="Q131" t="s">
        <v>528</v>
      </c>
      <c r="R131" s="17"/>
    </row>
    <row r="132" spans="1:18" x14ac:dyDescent="0.25">
      <c r="A132" t="s">
        <v>340</v>
      </c>
      <c r="B132">
        <v>131</v>
      </c>
      <c r="C132" t="s">
        <v>191</v>
      </c>
      <c r="D132" t="s">
        <v>45</v>
      </c>
      <c r="E132" t="s">
        <v>14</v>
      </c>
      <c r="F132" t="s">
        <v>274</v>
      </c>
      <c r="G132" s="17" t="s">
        <v>274</v>
      </c>
      <c r="H132" s="21">
        <v>42495</v>
      </c>
      <c r="I132" s="21">
        <v>42461</v>
      </c>
      <c r="J132" s="21">
        <v>42461</v>
      </c>
      <c r="K132" s="21" t="s">
        <v>45</v>
      </c>
      <c r="L132" s="21">
        <v>42917</v>
      </c>
      <c r="M132" s="23">
        <v>300</v>
      </c>
      <c r="N132">
        <v>60</v>
      </c>
      <c r="O132">
        <v>1014</v>
      </c>
      <c r="P132" t="s">
        <v>277</v>
      </c>
      <c r="Q132" t="s">
        <v>528</v>
      </c>
      <c r="R132" s="17"/>
    </row>
    <row r="133" spans="1:18" x14ac:dyDescent="0.25">
      <c r="A133" t="s">
        <v>341</v>
      </c>
      <c r="B133">
        <v>132</v>
      </c>
      <c r="C133" t="s">
        <v>191</v>
      </c>
      <c r="D133" t="s">
        <v>45</v>
      </c>
      <c r="E133" t="s">
        <v>14</v>
      </c>
      <c r="F133" t="s">
        <v>274</v>
      </c>
      <c r="G133" s="17" t="s">
        <v>274</v>
      </c>
      <c r="H133" s="21">
        <v>42495</v>
      </c>
      <c r="I133" s="21">
        <v>42461</v>
      </c>
      <c r="J133" s="21">
        <v>42461</v>
      </c>
      <c r="K133" s="21" t="s">
        <v>45</v>
      </c>
      <c r="L133" s="21">
        <v>42917</v>
      </c>
      <c r="M133" s="23">
        <v>900</v>
      </c>
      <c r="N133">
        <v>60</v>
      </c>
      <c r="O133">
        <v>1014</v>
      </c>
      <c r="P133" t="s">
        <v>277</v>
      </c>
      <c r="Q133" t="s">
        <v>528</v>
      </c>
      <c r="R133" s="17"/>
    </row>
    <row r="134" spans="1:18" x14ac:dyDescent="0.25">
      <c r="A134" t="s">
        <v>342</v>
      </c>
      <c r="B134">
        <v>133</v>
      </c>
      <c r="C134" t="s">
        <v>191</v>
      </c>
      <c r="D134" t="s">
        <v>45</v>
      </c>
      <c r="E134" t="s">
        <v>14</v>
      </c>
      <c r="F134" t="s">
        <v>274</v>
      </c>
      <c r="G134" s="17" t="s">
        <v>274</v>
      </c>
      <c r="H134" s="21">
        <v>42495</v>
      </c>
      <c r="I134" s="21">
        <v>42461</v>
      </c>
      <c r="J134" s="21">
        <v>42461</v>
      </c>
      <c r="K134" s="21" t="s">
        <v>45</v>
      </c>
      <c r="L134" s="21">
        <v>42917</v>
      </c>
      <c r="M134" s="23">
        <v>1800</v>
      </c>
      <c r="N134">
        <v>60</v>
      </c>
      <c r="O134">
        <v>1014</v>
      </c>
      <c r="P134" t="s">
        <v>277</v>
      </c>
      <c r="Q134" t="s">
        <v>528</v>
      </c>
      <c r="R134" s="17"/>
    </row>
    <row r="135" spans="1:18" x14ac:dyDescent="0.25">
      <c r="A135" t="s">
        <v>343</v>
      </c>
      <c r="B135">
        <v>134</v>
      </c>
      <c r="C135" t="s">
        <v>191</v>
      </c>
      <c r="D135" t="s">
        <v>45</v>
      </c>
      <c r="E135" t="s">
        <v>14</v>
      </c>
      <c r="F135" t="s">
        <v>274</v>
      </c>
      <c r="G135" s="17" t="s">
        <v>274</v>
      </c>
      <c r="H135" s="21">
        <v>42495</v>
      </c>
      <c r="I135" s="21">
        <v>42461</v>
      </c>
      <c r="J135" s="21">
        <v>42461</v>
      </c>
      <c r="K135" s="21" t="s">
        <v>45</v>
      </c>
      <c r="L135" s="21">
        <v>42917</v>
      </c>
      <c r="M135" s="23">
        <v>3000</v>
      </c>
      <c r="N135">
        <v>60</v>
      </c>
      <c r="O135">
        <v>1014</v>
      </c>
      <c r="P135" t="s">
        <v>277</v>
      </c>
      <c r="Q135" t="s">
        <v>528</v>
      </c>
      <c r="R135" s="17"/>
    </row>
    <row r="136" spans="1:18" x14ac:dyDescent="0.25">
      <c r="A136" t="s">
        <v>344</v>
      </c>
      <c r="B136">
        <v>135</v>
      </c>
      <c r="C136" t="s">
        <v>191</v>
      </c>
      <c r="D136" t="s">
        <v>45</v>
      </c>
      <c r="E136" t="s">
        <v>14</v>
      </c>
      <c r="F136" t="s">
        <v>274</v>
      </c>
      <c r="G136" s="17" t="s">
        <v>274</v>
      </c>
      <c r="H136" s="21">
        <v>42495</v>
      </c>
      <c r="I136" s="21">
        <v>42461</v>
      </c>
      <c r="J136" s="21">
        <v>42461</v>
      </c>
      <c r="K136" s="21" t="s">
        <v>45</v>
      </c>
      <c r="L136" s="21">
        <v>42917</v>
      </c>
      <c r="M136" s="23">
        <v>900</v>
      </c>
      <c r="N136">
        <v>60</v>
      </c>
      <c r="O136">
        <v>1014</v>
      </c>
      <c r="P136" t="s">
        <v>277</v>
      </c>
      <c r="Q136" t="s">
        <v>528</v>
      </c>
      <c r="R136" s="17"/>
    </row>
    <row r="137" spans="1:18" x14ac:dyDescent="0.25">
      <c r="A137" t="s">
        <v>345</v>
      </c>
      <c r="B137">
        <v>136</v>
      </c>
      <c r="C137" t="s">
        <v>191</v>
      </c>
      <c r="D137" t="s">
        <v>45</v>
      </c>
      <c r="E137" t="s">
        <v>14</v>
      </c>
      <c r="F137" t="s">
        <v>274</v>
      </c>
      <c r="G137" s="17" t="s">
        <v>274</v>
      </c>
      <c r="H137" s="21">
        <v>42495</v>
      </c>
      <c r="I137" s="21">
        <v>42461</v>
      </c>
      <c r="J137" s="21">
        <v>42461</v>
      </c>
      <c r="K137" s="21" t="s">
        <v>45</v>
      </c>
      <c r="L137" s="21">
        <v>42917</v>
      </c>
      <c r="M137" s="23">
        <v>600</v>
      </c>
      <c r="N137">
        <v>60</v>
      </c>
      <c r="O137">
        <v>1014</v>
      </c>
      <c r="P137" t="s">
        <v>277</v>
      </c>
      <c r="Q137" t="s">
        <v>528</v>
      </c>
      <c r="R137" s="17"/>
    </row>
    <row r="138" spans="1:18" x14ac:dyDescent="0.25">
      <c r="A138" t="s">
        <v>346</v>
      </c>
      <c r="B138">
        <v>137</v>
      </c>
      <c r="C138" t="s">
        <v>191</v>
      </c>
      <c r="D138" t="s">
        <v>45</v>
      </c>
      <c r="E138" t="s">
        <v>14</v>
      </c>
      <c r="F138" t="s">
        <v>274</v>
      </c>
      <c r="G138" s="17" t="s">
        <v>274</v>
      </c>
      <c r="H138" s="21">
        <v>42495</v>
      </c>
      <c r="I138" s="21">
        <v>42461</v>
      </c>
      <c r="J138" s="21">
        <v>42461</v>
      </c>
      <c r="K138" s="21" t="s">
        <v>45</v>
      </c>
      <c r="L138" s="21">
        <v>42917</v>
      </c>
      <c r="M138" s="23">
        <v>3000</v>
      </c>
      <c r="N138">
        <v>60</v>
      </c>
      <c r="O138">
        <v>1014</v>
      </c>
      <c r="P138" t="s">
        <v>277</v>
      </c>
      <c r="Q138" t="s">
        <v>528</v>
      </c>
      <c r="R138" s="17"/>
    </row>
    <row r="139" spans="1:18" x14ac:dyDescent="0.25">
      <c r="A139" t="s">
        <v>347</v>
      </c>
      <c r="B139">
        <v>138</v>
      </c>
      <c r="C139" t="s">
        <v>191</v>
      </c>
      <c r="D139" t="s">
        <v>45</v>
      </c>
      <c r="E139" t="s">
        <v>14</v>
      </c>
      <c r="F139" t="s">
        <v>274</v>
      </c>
      <c r="G139" s="17" t="s">
        <v>274</v>
      </c>
      <c r="H139" s="21">
        <v>42495</v>
      </c>
      <c r="I139" s="21">
        <v>42461</v>
      </c>
      <c r="J139" s="21">
        <v>42461</v>
      </c>
      <c r="K139" s="21" t="s">
        <v>45</v>
      </c>
      <c r="L139" s="21">
        <v>42917</v>
      </c>
      <c r="M139" s="23">
        <v>3000</v>
      </c>
      <c r="N139">
        <v>60</v>
      </c>
      <c r="O139">
        <v>1014</v>
      </c>
      <c r="P139" t="s">
        <v>277</v>
      </c>
      <c r="Q139" t="s">
        <v>528</v>
      </c>
      <c r="R139" s="17"/>
    </row>
    <row r="140" spans="1:18" x14ac:dyDescent="0.25">
      <c r="A140" t="s">
        <v>348</v>
      </c>
      <c r="B140">
        <v>139</v>
      </c>
      <c r="C140" t="s">
        <v>191</v>
      </c>
      <c r="D140" t="s">
        <v>45</v>
      </c>
      <c r="E140" t="s">
        <v>14</v>
      </c>
      <c r="F140" t="s">
        <v>274</v>
      </c>
      <c r="G140" s="17" t="s">
        <v>274</v>
      </c>
      <c r="H140" s="21">
        <v>42495</v>
      </c>
      <c r="I140" s="21">
        <v>42461</v>
      </c>
      <c r="J140" s="21">
        <v>42461</v>
      </c>
      <c r="K140" s="21" t="s">
        <v>45</v>
      </c>
      <c r="L140" s="21">
        <v>42917</v>
      </c>
      <c r="M140" s="23">
        <v>3000</v>
      </c>
      <c r="N140">
        <v>60</v>
      </c>
      <c r="O140">
        <v>1014</v>
      </c>
      <c r="P140" t="s">
        <v>277</v>
      </c>
      <c r="Q140" t="s">
        <v>528</v>
      </c>
      <c r="R140" s="17"/>
    </row>
    <row r="141" spans="1:18" x14ac:dyDescent="0.25">
      <c r="A141" t="s">
        <v>349</v>
      </c>
      <c r="B141">
        <v>140</v>
      </c>
      <c r="C141" t="s">
        <v>191</v>
      </c>
      <c r="D141" t="s">
        <v>45</v>
      </c>
      <c r="E141" t="s">
        <v>14</v>
      </c>
      <c r="F141" t="s">
        <v>274</v>
      </c>
      <c r="G141" s="17" t="s">
        <v>274</v>
      </c>
      <c r="H141" s="21">
        <v>42495</v>
      </c>
      <c r="I141" s="21">
        <v>42461</v>
      </c>
      <c r="J141" s="21">
        <v>42461</v>
      </c>
      <c r="K141" s="21" t="s">
        <v>45</v>
      </c>
      <c r="L141" s="21">
        <v>42917</v>
      </c>
      <c r="M141" s="23">
        <v>1500</v>
      </c>
      <c r="N141">
        <v>60</v>
      </c>
      <c r="O141">
        <v>1014</v>
      </c>
      <c r="P141" t="s">
        <v>277</v>
      </c>
      <c r="Q141" t="s">
        <v>528</v>
      </c>
      <c r="R141" s="17"/>
    </row>
    <row r="142" spans="1:18" x14ac:dyDescent="0.25">
      <c r="A142" t="s">
        <v>350</v>
      </c>
      <c r="B142">
        <v>141</v>
      </c>
      <c r="C142" t="s">
        <v>191</v>
      </c>
      <c r="D142" t="s">
        <v>45</v>
      </c>
      <c r="E142" t="s">
        <v>14</v>
      </c>
      <c r="F142" t="s">
        <v>274</v>
      </c>
      <c r="G142" s="17" t="s">
        <v>274</v>
      </c>
      <c r="H142" s="21">
        <v>42495</v>
      </c>
      <c r="I142" s="21">
        <v>42461</v>
      </c>
      <c r="J142" s="21">
        <v>42461</v>
      </c>
      <c r="K142" s="21" t="s">
        <v>45</v>
      </c>
      <c r="L142" s="21">
        <v>42917</v>
      </c>
      <c r="M142" s="23">
        <v>1000</v>
      </c>
      <c r="N142">
        <v>60</v>
      </c>
      <c r="O142">
        <v>1014</v>
      </c>
      <c r="P142" t="s">
        <v>277</v>
      </c>
      <c r="Q142" t="s">
        <v>528</v>
      </c>
      <c r="R142" s="17"/>
    </row>
    <row r="143" spans="1:18" x14ac:dyDescent="0.25">
      <c r="A143" t="s">
        <v>351</v>
      </c>
      <c r="B143">
        <v>142</v>
      </c>
      <c r="C143" t="s">
        <v>191</v>
      </c>
      <c r="D143" t="s">
        <v>45</v>
      </c>
      <c r="E143" t="s">
        <v>14</v>
      </c>
      <c r="F143" t="s">
        <v>274</v>
      </c>
      <c r="G143" s="17" t="s">
        <v>274</v>
      </c>
      <c r="H143" s="21">
        <v>42495</v>
      </c>
      <c r="I143" s="21">
        <v>42461</v>
      </c>
      <c r="J143" s="21">
        <v>42461</v>
      </c>
      <c r="K143" s="21" t="s">
        <v>45</v>
      </c>
      <c r="L143" s="21">
        <v>42917</v>
      </c>
      <c r="M143" s="23">
        <v>500</v>
      </c>
      <c r="N143">
        <v>60</v>
      </c>
      <c r="O143">
        <v>1014</v>
      </c>
      <c r="P143" t="s">
        <v>277</v>
      </c>
      <c r="Q143" t="s">
        <v>528</v>
      </c>
      <c r="R143" s="17"/>
    </row>
    <row r="144" spans="1:18" x14ac:dyDescent="0.25">
      <c r="A144" t="s">
        <v>352</v>
      </c>
      <c r="B144">
        <v>143</v>
      </c>
      <c r="C144" t="s">
        <v>191</v>
      </c>
      <c r="D144" t="s">
        <v>45</v>
      </c>
      <c r="E144" t="s">
        <v>14</v>
      </c>
      <c r="F144" t="s">
        <v>274</v>
      </c>
      <c r="G144" s="17" t="s">
        <v>274</v>
      </c>
      <c r="H144" s="21">
        <v>42495</v>
      </c>
      <c r="I144" s="21">
        <v>42461</v>
      </c>
      <c r="J144" s="21">
        <v>42461</v>
      </c>
      <c r="K144" s="21" t="s">
        <v>45</v>
      </c>
      <c r="L144" s="21">
        <v>42917</v>
      </c>
      <c r="M144" s="23">
        <v>3000</v>
      </c>
      <c r="N144">
        <v>60</v>
      </c>
      <c r="O144">
        <v>1014</v>
      </c>
      <c r="P144" t="s">
        <v>277</v>
      </c>
      <c r="Q144" t="s">
        <v>528</v>
      </c>
      <c r="R144" s="17"/>
    </row>
    <row r="145" spans="1:118" x14ac:dyDescent="0.25">
      <c r="A145" t="s">
        <v>353</v>
      </c>
      <c r="B145">
        <v>144</v>
      </c>
      <c r="C145" t="s">
        <v>191</v>
      </c>
      <c r="D145" t="s">
        <v>45</v>
      </c>
      <c r="E145" t="s">
        <v>14</v>
      </c>
      <c r="F145" t="s">
        <v>274</v>
      </c>
      <c r="G145" s="17" t="s">
        <v>274</v>
      </c>
      <c r="H145" s="21">
        <v>42495</v>
      </c>
      <c r="I145" s="21">
        <v>42461</v>
      </c>
      <c r="J145" s="21">
        <v>42461</v>
      </c>
      <c r="K145" s="21" t="s">
        <v>45</v>
      </c>
      <c r="L145" s="21">
        <v>42917</v>
      </c>
      <c r="M145" s="23">
        <v>3000</v>
      </c>
      <c r="N145">
        <v>60</v>
      </c>
      <c r="O145">
        <v>1014</v>
      </c>
      <c r="P145" t="s">
        <v>277</v>
      </c>
      <c r="Q145" t="s">
        <v>528</v>
      </c>
      <c r="R145" s="17"/>
    </row>
    <row r="146" spans="1:118" x14ac:dyDescent="0.25">
      <c r="A146" t="s">
        <v>354</v>
      </c>
      <c r="B146">
        <v>145</v>
      </c>
      <c r="C146" t="s">
        <v>191</v>
      </c>
      <c r="D146" t="s">
        <v>45</v>
      </c>
      <c r="E146" t="s">
        <v>14</v>
      </c>
      <c r="F146" t="s">
        <v>274</v>
      </c>
      <c r="G146" s="17" t="s">
        <v>274</v>
      </c>
      <c r="H146" s="21">
        <v>42495</v>
      </c>
      <c r="I146" s="21">
        <v>42461</v>
      </c>
      <c r="J146" s="21">
        <v>42461</v>
      </c>
      <c r="K146" s="21" t="s">
        <v>45</v>
      </c>
      <c r="L146" s="21">
        <v>42917</v>
      </c>
      <c r="M146" s="23">
        <v>3000</v>
      </c>
      <c r="N146">
        <v>60</v>
      </c>
      <c r="O146">
        <v>1014</v>
      </c>
      <c r="P146" t="s">
        <v>277</v>
      </c>
      <c r="Q146" t="s">
        <v>528</v>
      </c>
      <c r="R146" s="17"/>
    </row>
    <row r="147" spans="1:118" x14ac:dyDescent="0.25">
      <c r="A147" t="s">
        <v>355</v>
      </c>
      <c r="B147">
        <v>146</v>
      </c>
      <c r="C147" t="s">
        <v>191</v>
      </c>
      <c r="D147" t="s">
        <v>45</v>
      </c>
      <c r="E147" t="s">
        <v>14</v>
      </c>
      <c r="F147" t="s">
        <v>274</v>
      </c>
      <c r="G147" s="17" t="s">
        <v>274</v>
      </c>
      <c r="H147" s="21">
        <v>42495</v>
      </c>
      <c r="I147" s="21">
        <v>42461</v>
      </c>
      <c r="J147" s="21">
        <v>42461</v>
      </c>
      <c r="K147" s="21" t="s">
        <v>45</v>
      </c>
      <c r="L147" s="21">
        <v>42917</v>
      </c>
      <c r="M147" s="23">
        <v>3000</v>
      </c>
      <c r="N147">
        <v>60</v>
      </c>
      <c r="O147">
        <v>1014</v>
      </c>
      <c r="P147" t="s">
        <v>277</v>
      </c>
      <c r="Q147" t="s">
        <v>528</v>
      </c>
      <c r="R147" s="17"/>
    </row>
    <row r="148" spans="1:118" x14ac:dyDescent="0.25">
      <c r="A148" t="s">
        <v>356</v>
      </c>
      <c r="B148">
        <v>147</v>
      </c>
      <c r="C148" t="s">
        <v>191</v>
      </c>
      <c r="D148" t="s">
        <v>45</v>
      </c>
      <c r="E148" t="s">
        <v>14</v>
      </c>
      <c r="F148" t="s">
        <v>274</v>
      </c>
      <c r="G148" s="17" t="s">
        <v>274</v>
      </c>
      <c r="H148" s="21">
        <v>42495</v>
      </c>
      <c r="I148" s="21">
        <v>42461</v>
      </c>
      <c r="J148" s="21">
        <v>42461</v>
      </c>
      <c r="K148" s="21" t="s">
        <v>45</v>
      </c>
      <c r="L148" s="21">
        <v>42917</v>
      </c>
      <c r="M148" s="23">
        <v>3000</v>
      </c>
      <c r="N148">
        <v>60</v>
      </c>
      <c r="O148">
        <v>1014</v>
      </c>
      <c r="P148" t="s">
        <v>277</v>
      </c>
      <c r="Q148" t="s">
        <v>528</v>
      </c>
      <c r="R148" s="17"/>
    </row>
    <row r="149" spans="1:118" x14ac:dyDescent="0.25">
      <c r="A149" t="s">
        <v>357</v>
      </c>
      <c r="B149">
        <v>148</v>
      </c>
      <c r="C149" t="s">
        <v>191</v>
      </c>
      <c r="D149" t="s">
        <v>45</v>
      </c>
      <c r="E149" t="s">
        <v>14</v>
      </c>
      <c r="F149" t="s">
        <v>274</v>
      </c>
      <c r="G149" s="17" t="s">
        <v>274</v>
      </c>
      <c r="H149" s="21">
        <v>42495</v>
      </c>
      <c r="I149" s="21">
        <v>42461</v>
      </c>
      <c r="J149" s="21">
        <v>42461</v>
      </c>
      <c r="K149" s="21" t="s">
        <v>45</v>
      </c>
      <c r="L149" s="21">
        <v>42917</v>
      </c>
      <c r="M149" s="23">
        <v>3000</v>
      </c>
      <c r="N149">
        <v>60</v>
      </c>
      <c r="O149">
        <v>1014</v>
      </c>
      <c r="P149" t="s">
        <v>277</v>
      </c>
      <c r="Q149" t="s">
        <v>528</v>
      </c>
      <c r="R149" s="17"/>
    </row>
    <row r="150" spans="1:118" x14ac:dyDescent="0.25">
      <c r="A150" t="s">
        <v>526</v>
      </c>
      <c r="B150">
        <v>149</v>
      </c>
      <c r="C150" t="s">
        <v>191</v>
      </c>
      <c r="D150" t="s">
        <v>45</v>
      </c>
      <c r="E150" t="s">
        <v>14</v>
      </c>
      <c r="F150" t="s">
        <v>274</v>
      </c>
      <c r="G150" s="17" t="s">
        <v>274</v>
      </c>
      <c r="H150" s="21">
        <v>42495</v>
      </c>
      <c r="I150" s="21">
        <v>42461</v>
      </c>
      <c r="J150" s="21">
        <v>42461</v>
      </c>
      <c r="K150" s="21" t="s">
        <v>45</v>
      </c>
      <c r="L150" s="21">
        <v>42917</v>
      </c>
      <c r="M150" s="23">
        <v>3000</v>
      </c>
      <c r="N150">
        <v>60</v>
      </c>
      <c r="O150">
        <v>1014</v>
      </c>
      <c r="P150" t="s">
        <v>277</v>
      </c>
      <c r="Q150" t="s">
        <v>528</v>
      </c>
      <c r="R150" s="17"/>
    </row>
    <row r="151" spans="1:118" x14ac:dyDescent="0.25">
      <c r="A151" t="s">
        <v>527</v>
      </c>
      <c r="B151">
        <v>150</v>
      </c>
      <c r="C151" t="s">
        <v>191</v>
      </c>
      <c r="D151" t="s">
        <v>45</v>
      </c>
      <c r="E151" t="s">
        <v>14</v>
      </c>
      <c r="F151" t="s">
        <v>274</v>
      </c>
      <c r="G151" s="17" t="s">
        <v>274</v>
      </c>
      <c r="H151" s="21">
        <v>42495</v>
      </c>
      <c r="I151" s="21">
        <v>42461</v>
      </c>
      <c r="J151" s="21">
        <v>42461</v>
      </c>
      <c r="K151" s="21" t="s">
        <v>45</v>
      </c>
      <c r="L151" s="21">
        <v>42917</v>
      </c>
      <c r="M151" s="23">
        <v>3000</v>
      </c>
      <c r="N151">
        <v>60</v>
      </c>
      <c r="O151">
        <v>1014</v>
      </c>
      <c r="P151" t="s">
        <v>277</v>
      </c>
      <c r="Q151" t="s">
        <v>528</v>
      </c>
      <c r="R151" s="17"/>
    </row>
    <row r="152" spans="1:118" x14ac:dyDescent="0.25">
      <c r="A152" t="s">
        <v>360</v>
      </c>
      <c r="B152">
        <v>151</v>
      </c>
      <c r="C152" t="s">
        <v>191</v>
      </c>
      <c r="D152" t="s">
        <v>45</v>
      </c>
      <c r="E152" t="s">
        <v>14</v>
      </c>
      <c r="F152" t="s">
        <v>274</v>
      </c>
      <c r="G152" s="17" t="s">
        <v>274</v>
      </c>
      <c r="H152" s="21">
        <v>42495</v>
      </c>
      <c r="I152" s="21">
        <v>42461</v>
      </c>
      <c r="J152" s="21">
        <v>42461</v>
      </c>
      <c r="K152" s="21" t="s">
        <v>45</v>
      </c>
      <c r="L152" s="21">
        <v>42917</v>
      </c>
      <c r="M152" s="23">
        <v>24000</v>
      </c>
      <c r="N152">
        <v>60</v>
      </c>
      <c r="O152">
        <v>1014</v>
      </c>
      <c r="P152" t="s">
        <v>277</v>
      </c>
      <c r="Q152" t="s">
        <v>528</v>
      </c>
      <c r="R152" s="17"/>
    </row>
    <row r="153" spans="1:118" x14ac:dyDescent="0.25">
      <c r="A153" t="s">
        <v>361</v>
      </c>
      <c r="B153">
        <v>152</v>
      </c>
      <c r="C153" t="s">
        <v>191</v>
      </c>
      <c r="D153" t="s">
        <v>45</v>
      </c>
      <c r="E153" t="s">
        <v>14</v>
      </c>
      <c r="F153" t="s">
        <v>274</v>
      </c>
      <c r="G153" s="17" t="s">
        <v>274</v>
      </c>
      <c r="H153" s="21">
        <v>42495</v>
      </c>
      <c r="I153" s="21">
        <v>42461</v>
      </c>
      <c r="J153" s="21">
        <v>42461</v>
      </c>
      <c r="K153" s="21" t="s">
        <v>45</v>
      </c>
      <c r="L153" s="21">
        <v>42917</v>
      </c>
      <c r="M153" s="23">
        <v>24000</v>
      </c>
      <c r="N153">
        <v>60</v>
      </c>
      <c r="O153">
        <v>1014</v>
      </c>
      <c r="P153" t="s">
        <v>277</v>
      </c>
      <c r="Q153" t="s">
        <v>528</v>
      </c>
      <c r="R153" s="17"/>
    </row>
    <row r="154" spans="1:118" x14ac:dyDescent="0.25">
      <c r="A154" t="s">
        <v>362</v>
      </c>
      <c r="B154">
        <v>153</v>
      </c>
      <c r="C154" t="s">
        <v>92</v>
      </c>
      <c r="D154" t="s">
        <v>45</v>
      </c>
      <c r="E154" t="s">
        <v>14</v>
      </c>
      <c r="F154" t="s">
        <v>274</v>
      </c>
      <c r="G154" s="17" t="s">
        <v>274</v>
      </c>
      <c r="H154" s="21">
        <v>42495</v>
      </c>
      <c r="I154" s="21">
        <v>42461</v>
      </c>
      <c r="J154" s="21">
        <v>42461</v>
      </c>
      <c r="K154" s="21">
        <v>42461</v>
      </c>
      <c r="L154" s="21">
        <v>43282</v>
      </c>
      <c r="M154" s="23">
        <v>12312.583333333334</v>
      </c>
      <c r="N154">
        <v>36</v>
      </c>
      <c r="O154">
        <v>1014</v>
      </c>
      <c r="P154" t="s">
        <v>275</v>
      </c>
      <c r="Q154" t="s">
        <v>529</v>
      </c>
      <c r="R154" s="17"/>
    </row>
    <row r="155" spans="1:118" x14ac:dyDescent="0.25">
      <c r="A155" t="s">
        <v>363</v>
      </c>
      <c r="B155">
        <v>154</v>
      </c>
      <c r="C155" t="s">
        <v>92</v>
      </c>
      <c r="D155" t="s">
        <v>45</v>
      </c>
      <c r="E155" t="s">
        <v>14</v>
      </c>
      <c r="F155" t="s">
        <v>274</v>
      </c>
      <c r="G155" s="17" t="s">
        <v>274</v>
      </c>
      <c r="H155" s="21">
        <v>42495</v>
      </c>
      <c r="I155" s="21">
        <v>42461</v>
      </c>
      <c r="J155" s="21">
        <v>42461</v>
      </c>
      <c r="K155" s="21" t="s">
        <v>45</v>
      </c>
      <c r="L155" s="21">
        <v>43282</v>
      </c>
      <c r="M155" s="23">
        <v>2236.5</v>
      </c>
      <c r="N155">
        <v>60</v>
      </c>
      <c r="O155">
        <v>1014</v>
      </c>
      <c r="P155" t="s">
        <v>277</v>
      </c>
      <c r="Q155" t="s">
        <v>528</v>
      </c>
      <c r="R155" s="17"/>
    </row>
    <row r="156" spans="1:118" x14ac:dyDescent="0.25">
      <c r="A156" t="s">
        <v>364</v>
      </c>
      <c r="B156">
        <v>155</v>
      </c>
      <c r="C156" t="s">
        <v>181</v>
      </c>
      <c r="D156" t="s">
        <v>45</v>
      </c>
      <c r="E156" t="s">
        <v>14</v>
      </c>
      <c r="F156" t="s">
        <v>274</v>
      </c>
      <c r="G156" s="17" t="s">
        <v>274</v>
      </c>
      <c r="H156" s="21">
        <v>42495</v>
      </c>
      <c r="I156" s="21">
        <v>42461</v>
      </c>
      <c r="J156" s="21">
        <v>42461</v>
      </c>
      <c r="K156" s="21">
        <v>42461</v>
      </c>
      <c r="L156" s="21">
        <v>42736</v>
      </c>
      <c r="M156" s="23">
        <v>5000</v>
      </c>
      <c r="N156">
        <v>60</v>
      </c>
      <c r="O156">
        <v>1014</v>
      </c>
      <c r="P156" t="s">
        <v>275</v>
      </c>
      <c r="Q156" t="s">
        <v>529</v>
      </c>
      <c r="R156" s="17"/>
    </row>
    <row r="157" spans="1:118" s="8" customFormat="1" x14ac:dyDescent="0.25">
      <c r="A157" t="s">
        <v>365</v>
      </c>
      <c r="B157">
        <v>156</v>
      </c>
      <c r="C157" t="s">
        <v>181</v>
      </c>
      <c r="D157" t="s">
        <v>45</v>
      </c>
      <c r="E157" t="s">
        <v>14</v>
      </c>
      <c r="F157" t="s">
        <v>274</v>
      </c>
      <c r="G157" s="17" t="s">
        <v>274</v>
      </c>
      <c r="H157" s="21">
        <v>42495</v>
      </c>
      <c r="I157" s="21">
        <v>42491</v>
      </c>
      <c r="J157" s="21">
        <v>42491</v>
      </c>
      <c r="K157" s="21">
        <v>42491</v>
      </c>
      <c r="L157" s="21">
        <v>42736</v>
      </c>
      <c r="M157" s="23">
        <v>130.66666666666666</v>
      </c>
      <c r="N157">
        <v>60</v>
      </c>
      <c r="O157">
        <v>1014</v>
      </c>
      <c r="P157" t="s">
        <v>275</v>
      </c>
      <c r="Q157" t="s">
        <v>529</v>
      </c>
      <c r="R157" s="1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</row>
    <row r="158" spans="1:118" s="7" customFormat="1" x14ac:dyDescent="0.25">
      <c r="A158"/>
      <c r="B158"/>
      <c r="C158"/>
      <c r="D158"/>
      <c r="E158"/>
      <c r="F158"/>
      <c r="G158" s="17"/>
      <c r="H158" s="9"/>
      <c r="I158" s="9"/>
      <c r="J158" s="9"/>
      <c r="K158" s="9"/>
      <c r="L158" s="9"/>
      <c r="M158" s="9"/>
      <c r="N158"/>
      <c r="O158"/>
      <c r="P158"/>
      <c r="Q158"/>
      <c r="R158" s="17"/>
    </row>
    <row r="159" spans="1:118" s="7" customFormat="1" x14ac:dyDescent="0.25">
      <c r="A159"/>
      <c r="B159"/>
      <c r="C159"/>
      <c r="D159"/>
      <c r="E159"/>
      <c r="F159"/>
      <c r="G159" s="17"/>
      <c r="H159"/>
      <c r="I159"/>
      <c r="J159"/>
      <c r="K159"/>
      <c r="L159"/>
      <c r="M159"/>
      <c r="N159"/>
      <c r="O159"/>
      <c r="P159"/>
      <c r="Q159"/>
      <c r="R159" s="17"/>
    </row>
    <row r="160" spans="1:118" s="7" customFormat="1" x14ac:dyDescent="0.25">
      <c r="A160"/>
      <c r="B160"/>
      <c r="C160"/>
      <c r="D160"/>
      <c r="E160"/>
      <c r="F160"/>
      <c r="G160" s="17"/>
      <c r="H160"/>
      <c r="I160"/>
      <c r="J160"/>
      <c r="K160"/>
      <c r="L160"/>
      <c r="M160"/>
      <c r="N160"/>
      <c r="O160"/>
      <c r="P160"/>
      <c r="Q160"/>
      <c r="R160" s="17"/>
    </row>
    <row r="161" spans="1:18" s="7" customFormat="1" x14ac:dyDescent="0.25">
      <c r="A161"/>
      <c r="B161"/>
      <c r="C161"/>
      <c r="D161"/>
      <c r="E161"/>
      <c r="F161"/>
      <c r="G161" s="17"/>
      <c r="H161"/>
      <c r="I161"/>
      <c r="J161"/>
      <c r="K161"/>
      <c r="L161"/>
      <c r="M161"/>
      <c r="N161"/>
      <c r="O161"/>
      <c r="P161"/>
      <c r="Q161"/>
      <c r="R161" s="17"/>
    </row>
    <row r="162" spans="1:18" s="7" customFormat="1" x14ac:dyDescent="0.25">
      <c r="A162"/>
      <c r="B162"/>
      <c r="C162"/>
      <c r="D162"/>
      <c r="E162"/>
      <c r="F162"/>
      <c r="G162" s="17"/>
      <c r="H162"/>
      <c r="I162"/>
      <c r="J162"/>
      <c r="K162"/>
      <c r="L162"/>
      <c r="M162"/>
      <c r="N162"/>
      <c r="O162"/>
      <c r="P162"/>
      <c r="Q162"/>
      <c r="R162" s="17"/>
    </row>
    <row r="163" spans="1:18" s="7" customFormat="1" x14ac:dyDescent="0.25">
      <c r="A163"/>
      <c r="B163"/>
      <c r="C163"/>
      <c r="D163"/>
      <c r="E163"/>
      <c r="F163"/>
      <c r="G163" s="17"/>
      <c r="H163"/>
      <c r="I163"/>
      <c r="J163"/>
      <c r="K163"/>
      <c r="L163"/>
      <c r="M163"/>
      <c r="N163"/>
      <c r="O163"/>
      <c r="P163"/>
      <c r="Q163"/>
      <c r="R163" s="17"/>
    </row>
    <row r="164" spans="1:18" s="7" customFormat="1" x14ac:dyDescent="0.25">
      <c r="A164"/>
      <c r="B164"/>
      <c r="C164"/>
      <c r="D164"/>
      <c r="E164"/>
      <c r="F164"/>
      <c r="G164" s="17"/>
      <c r="H164"/>
      <c r="I164"/>
      <c r="J164"/>
      <c r="K164"/>
      <c r="L164"/>
      <c r="M164"/>
      <c r="N164"/>
      <c r="O164"/>
      <c r="P164"/>
      <c r="Q164"/>
      <c r="R164" s="17"/>
    </row>
    <row r="165" spans="1:18" s="7" customFormat="1" x14ac:dyDescent="0.25">
      <c r="A165"/>
      <c r="B165"/>
      <c r="C165"/>
      <c r="D165"/>
      <c r="E165"/>
      <c r="F165"/>
      <c r="G165" s="17"/>
      <c r="H165"/>
      <c r="I165"/>
      <c r="J165"/>
      <c r="K165"/>
      <c r="L165"/>
      <c r="M165"/>
      <c r="N165"/>
      <c r="O165"/>
      <c r="P165"/>
      <c r="Q165"/>
      <c r="R165" s="17"/>
    </row>
    <row r="166" spans="1:18" s="7" customFormat="1" x14ac:dyDescent="0.25">
      <c r="A166"/>
      <c r="B166"/>
      <c r="C166"/>
      <c r="D166"/>
      <c r="E166"/>
      <c r="F166"/>
      <c r="G166" s="17"/>
      <c r="H166"/>
      <c r="I166"/>
      <c r="J166"/>
      <c r="K166"/>
      <c r="L166"/>
      <c r="M166"/>
      <c r="N166"/>
      <c r="O166"/>
      <c r="P166"/>
      <c r="Q166"/>
      <c r="R166" s="17"/>
    </row>
    <row r="167" spans="1:18" s="7" customFormat="1" x14ac:dyDescent="0.25">
      <c r="A167"/>
      <c r="B167"/>
      <c r="C167"/>
      <c r="D167"/>
      <c r="E167"/>
      <c r="F167"/>
      <c r="G167" s="17"/>
      <c r="H167"/>
      <c r="I167"/>
      <c r="J167"/>
      <c r="K167"/>
      <c r="L167"/>
      <c r="M167"/>
      <c r="N167"/>
      <c r="O167"/>
      <c r="P167"/>
      <c r="Q167"/>
      <c r="R167" s="17"/>
    </row>
    <row r="168" spans="1:18" s="7" customFormat="1" x14ac:dyDescent="0.25">
      <c r="A168"/>
      <c r="B168"/>
      <c r="C168"/>
      <c r="D168"/>
      <c r="E168"/>
      <c r="F168"/>
      <c r="G168" s="17"/>
      <c r="H168"/>
      <c r="I168"/>
      <c r="J168"/>
      <c r="K168"/>
      <c r="L168"/>
      <c r="M168"/>
      <c r="N168"/>
      <c r="O168"/>
      <c r="P168"/>
      <c r="Q168"/>
      <c r="R168" s="17"/>
    </row>
    <row r="169" spans="1:18" s="7" customFormat="1" x14ac:dyDescent="0.25">
      <c r="A169"/>
      <c r="B169"/>
      <c r="C169"/>
      <c r="D169"/>
      <c r="E169"/>
      <c r="F169"/>
      <c r="G169" s="17"/>
      <c r="H169"/>
      <c r="I169"/>
      <c r="J169"/>
      <c r="K169"/>
      <c r="L169"/>
      <c r="M169"/>
      <c r="N169"/>
      <c r="O169"/>
      <c r="P169"/>
      <c r="Q169"/>
      <c r="R169" s="17"/>
    </row>
    <row r="170" spans="1:18" s="7" customFormat="1" x14ac:dyDescent="0.25">
      <c r="A170"/>
      <c r="B170"/>
      <c r="C170"/>
      <c r="D170"/>
      <c r="E170"/>
      <c r="F170"/>
      <c r="G170" s="17"/>
      <c r="H170"/>
      <c r="I170"/>
      <c r="J170"/>
      <c r="K170"/>
      <c r="L170"/>
      <c r="M170"/>
      <c r="N170"/>
      <c r="O170"/>
      <c r="P170"/>
      <c r="Q170"/>
      <c r="R170" s="17"/>
    </row>
    <row r="171" spans="1:18" s="7" customFormat="1" x14ac:dyDescent="0.25">
      <c r="A171"/>
      <c r="B171"/>
      <c r="C171"/>
      <c r="D171"/>
      <c r="E171"/>
      <c r="F171"/>
      <c r="G171" s="17"/>
      <c r="H171"/>
      <c r="I171"/>
      <c r="J171"/>
      <c r="K171"/>
      <c r="L171"/>
      <c r="M171"/>
      <c r="N171"/>
      <c r="O171"/>
      <c r="P171"/>
      <c r="Q171"/>
      <c r="R171" s="17"/>
    </row>
    <row r="172" spans="1:18" s="7" customFormat="1" x14ac:dyDescent="0.25">
      <c r="A172"/>
      <c r="B172"/>
      <c r="C172"/>
      <c r="D172"/>
      <c r="E172"/>
      <c r="F172"/>
      <c r="G172" s="17"/>
      <c r="H172"/>
      <c r="I172"/>
      <c r="J172"/>
      <c r="K172"/>
      <c r="L172"/>
      <c r="M172"/>
      <c r="N172"/>
      <c r="O172"/>
      <c r="P172"/>
      <c r="Q172"/>
      <c r="R172" s="17"/>
    </row>
    <row r="173" spans="1:18" s="7" customFormat="1" x14ac:dyDescent="0.25">
      <c r="A173"/>
      <c r="B173"/>
      <c r="C173"/>
      <c r="D173"/>
      <c r="E173"/>
      <c r="F173"/>
      <c r="G173" s="17"/>
      <c r="H173"/>
      <c r="I173"/>
      <c r="J173"/>
      <c r="K173"/>
      <c r="L173"/>
      <c r="M173"/>
      <c r="N173"/>
      <c r="O173"/>
      <c r="P173"/>
      <c r="Q173"/>
      <c r="R173" s="17"/>
    </row>
    <row r="174" spans="1:18" s="7" customFormat="1" x14ac:dyDescent="0.25">
      <c r="A174"/>
      <c r="B174"/>
      <c r="C174"/>
      <c r="D174"/>
      <c r="E174"/>
      <c r="F174"/>
      <c r="G174" s="17"/>
      <c r="H174"/>
      <c r="I174"/>
      <c r="J174"/>
      <c r="K174"/>
      <c r="L174"/>
      <c r="M174"/>
      <c r="N174"/>
      <c r="O174"/>
      <c r="P174"/>
      <c r="Q174"/>
      <c r="R174" s="17"/>
    </row>
    <row r="175" spans="1:18" s="7" customFormat="1" x14ac:dyDescent="0.25">
      <c r="A175"/>
      <c r="B175"/>
      <c r="C175"/>
      <c r="D175"/>
      <c r="E175"/>
      <c r="F175"/>
      <c r="G175" s="17"/>
      <c r="H175"/>
      <c r="I175"/>
      <c r="J175"/>
      <c r="K175"/>
      <c r="L175"/>
      <c r="M175"/>
      <c r="N175"/>
      <c r="O175"/>
      <c r="P175"/>
      <c r="Q175"/>
      <c r="R175" s="17"/>
    </row>
    <row r="176" spans="1:18" s="7" customFormat="1" x14ac:dyDescent="0.25">
      <c r="A176"/>
      <c r="B176"/>
      <c r="C176"/>
      <c r="D176"/>
      <c r="E176"/>
      <c r="F176"/>
      <c r="G176" s="17"/>
      <c r="H176"/>
      <c r="I176"/>
      <c r="J176"/>
      <c r="K176"/>
      <c r="L176"/>
      <c r="M176"/>
      <c r="N176"/>
      <c r="O176"/>
      <c r="P176"/>
      <c r="Q176"/>
      <c r="R176" s="17"/>
    </row>
    <row r="177" spans="1:18" s="7" customFormat="1" x14ac:dyDescent="0.25">
      <c r="A177"/>
      <c r="B177"/>
      <c r="C177"/>
      <c r="D177"/>
      <c r="E177"/>
      <c r="F177"/>
      <c r="G177" s="17"/>
      <c r="H177"/>
      <c r="I177"/>
      <c r="J177"/>
      <c r="K177"/>
      <c r="L177"/>
      <c r="M177"/>
      <c r="N177"/>
      <c r="O177"/>
      <c r="P177"/>
      <c r="Q177"/>
      <c r="R177" s="17"/>
    </row>
    <row r="178" spans="1:18" s="7" customFormat="1" x14ac:dyDescent="0.25">
      <c r="A178"/>
      <c r="B178"/>
      <c r="C178"/>
      <c r="D178"/>
      <c r="E178"/>
      <c r="F178"/>
      <c r="G178" s="17"/>
      <c r="H178"/>
      <c r="I178"/>
      <c r="J178"/>
      <c r="K178"/>
      <c r="L178"/>
      <c r="M178"/>
      <c r="N178"/>
      <c r="O178"/>
      <c r="P178"/>
      <c r="Q178"/>
      <c r="R178" s="17"/>
    </row>
    <row r="179" spans="1:18" s="7" customFormat="1" x14ac:dyDescent="0.25">
      <c r="A179"/>
      <c r="B179"/>
      <c r="C179"/>
      <c r="D179"/>
      <c r="E179"/>
      <c r="F179"/>
      <c r="G179" s="17"/>
      <c r="H179"/>
      <c r="I179"/>
      <c r="J179"/>
      <c r="K179"/>
      <c r="L179"/>
      <c r="M179"/>
      <c r="N179"/>
      <c r="O179"/>
      <c r="P179"/>
      <c r="Q179"/>
      <c r="R179" s="17"/>
    </row>
    <row r="180" spans="1:18" s="7" customFormat="1" x14ac:dyDescent="0.25">
      <c r="A180"/>
      <c r="B180"/>
      <c r="C180"/>
      <c r="D180"/>
      <c r="E180"/>
      <c r="F180"/>
      <c r="G180" s="17"/>
      <c r="H180"/>
      <c r="I180"/>
      <c r="J180"/>
      <c r="K180"/>
      <c r="L180"/>
      <c r="M180"/>
      <c r="N180"/>
      <c r="O180"/>
      <c r="P180"/>
      <c r="Q180"/>
      <c r="R180" s="17"/>
    </row>
    <row r="181" spans="1:18" s="7" customFormat="1" x14ac:dyDescent="0.25">
      <c r="A181"/>
      <c r="B181"/>
      <c r="C181"/>
      <c r="D181"/>
      <c r="E181"/>
      <c r="F181"/>
      <c r="G181" s="17"/>
      <c r="H181"/>
      <c r="I181"/>
      <c r="J181"/>
      <c r="K181"/>
      <c r="L181"/>
      <c r="M181"/>
      <c r="N181"/>
      <c r="O181"/>
      <c r="P181"/>
      <c r="Q181"/>
      <c r="R181" s="17"/>
    </row>
    <row r="182" spans="1:18" s="7" customFormat="1" x14ac:dyDescent="0.25">
      <c r="A182"/>
      <c r="B182"/>
      <c r="C182"/>
      <c r="D182"/>
      <c r="E182"/>
      <c r="F182"/>
      <c r="G182" s="17"/>
      <c r="H182"/>
      <c r="I182"/>
      <c r="J182"/>
      <c r="K182"/>
      <c r="L182"/>
      <c r="M182"/>
      <c r="N182"/>
      <c r="O182"/>
      <c r="P182"/>
      <c r="Q182"/>
      <c r="R182" s="17"/>
    </row>
    <row r="183" spans="1:18" s="7" customFormat="1" x14ac:dyDescent="0.25">
      <c r="A183"/>
      <c r="B183"/>
      <c r="C183"/>
      <c r="D183"/>
      <c r="E183"/>
      <c r="F183"/>
      <c r="G183" s="17"/>
      <c r="H183"/>
      <c r="I183"/>
      <c r="J183"/>
      <c r="K183"/>
      <c r="L183"/>
      <c r="M183"/>
      <c r="N183"/>
      <c r="O183"/>
      <c r="P183"/>
      <c r="Q183"/>
      <c r="R183" s="17"/>
    </row>
    <row r="184" spans="1:18" s="7" customFormat="1" x14ac:dyDescent="0.25">
      <c r="A184"/>
      <c r="B184"/>
      <c r="C184"/>
      <c r="D184"/>
      <c r="E184"/>
      <c r="F184"/>
      <c r="G184" s="17"/>
      <c r="H184"/>
      <c r="I184"/>
      <c r="J184"/>
      <c r="K184"/>
      <c r="L184"/>
      <c r="M184"/>
      <c r="N184"/>
      <c r="O184"/>
      <c r="P184"/>
      <c r="Q184"/>
      <c r="R184" s="17"/>
    </row>
    <row r="185" spans="1:18" s="7" customFormat="1" x14ac:dyDescent="0.25">
      <c r="A185"/>
      <c r="B185"/>
      <c r="C185"/>
      <c r="D185"/>
      <c r="E185"/>
      <c r="F185"/>
      <c r="G185" s="17"/>
      <c r="H185"/>
      <c r="I185"/>
      <c r="J185"/>
      <c r="K185"/>
      <c r="L185"/>
      <c r="M185"/>
      <c r="N185"/>
      <c r="O185"/>
      <c r="P185"/>
      <c r="Q185"/>
      <c r="R185" s="17"/>
    </row>
    <row r="186" spans="1:18" s="7" customFormat="1" x14ac:dyDescent="0.25">
      <c r="A186"/>
      <c r="B186"/>
      <c r="C186"/>
      <c r="D186"/>
      <c r="E186"/>
      <c r="F186"/>
      <c r="G186" s="17"/>
      <c r="H186"/>
      <c r="I186"/>
      <c r="J186"/>
      <c r="K186"/>
      <c r="L186"/>
      <c r="M186"/>
      <c r="N186"/>
      <c r="O186"/>
      <c r="P186"/>
      <c r="Q186"/>
      <c r="R186" s="17"/>
    </row>
    <row r="187" spans="1:18" s="7" customFormat="1" x14ac:dyDescent="0.25">
      <c r="A187"/>
      <c r="B187"/>
      <c r="C187"/>
      <c r="D187"/>
      <c r="E187"/>
      <c r="F187"/>
      <c r="G187" s="17"/>
      <c r="H187"/>
      <c r="I187"/>
      <c r="J187"/>
      <c r="K187"/>
      <c r="L187"/>
      <c r="M187"/>
      <c r="N187"/>
      <c r="O187"/>
      <c r="P187"/>
      <c r="Q187"/>
      <c r="R187" s="17"/>
    </row>
    <row r="188" spans="1:18" s="7" customFormat="1" x14ac:dyDescent="0.25">
      <c r="A188"/>
      <c r="B188"/>
      <c r="C188"/>
      <c r="D188"/>
      <c r="E188"/>
      <c r="F188"/>
      <c r="G188" s="17"/>
      <c r="H188"/>
      <c r="I188"/>
      <c r="J188"/>
      <c r="K188"/>
      <c r="L188"/>
      <c r="M188"/>
      <c r="N188"/>
      <c r="O188"/>
      <c r="P188"/>
      <c r="Q188"/>
      <c r="R188" s="17"/>
    </row>
    <row r="189" spans="1:18" s="7" customFormat="1" x14ac:dyDescent="0.25">
      <c r="A189"/>
      <c r="B189"/>
      <c r="C189"/>
      <c r="D189"/>
      <c r="E189"/>
      <c r="F189"/>
      <c r="G189" s="17"/>
      <c r="H189"/>
      <c r="I189"/>
      <c r="J189"/>
      <c r="K189"/>
      <c r="L189"/>
      <c r="M189"/>
      <c r="N189"/>
      <c r="O189"/>
      <c r="P189"/>
      <c r="Q189"/>
      <c r="R189" s="17"/>
    </row>
    <row r="190" spans="1:18" s="7" customFormat="1" x14ac:dyDescent="0.25">
      <c r="A190"/>
      <c r="B190"/>
      <c r="C190"/>
      <c r="D190"/>
      <c r="E190"/>
      <c r="F190"/>
      <c r="G190" s="17"/>
      <c r="H190"/>
      <c r="I190"/>
      <c r="J190"/>
      <c r="K190"/>
      <c r="L190"/>
      <c r="M190"/>
      <c r="N190"/>
      <c r="O190"/>
      <c r="P190"/>
      <c r="Q190"/>
      <c r="R190" s="17"/>
    </row>
    <row r="191" spans="1:18" s="7" customFormat="1" x14ac:dyDescent="0.25">
      <c r="A191"/>
      <c r="B191"/>
      <c r="C191"/>
      <c r="D191"/>
      <c r="E191"/>
      <c r="F191"/>
      <c r="G191" s="17"/>
      <c r="H191"/>
      <c r="I191"/>
      <c r="J191"/>
      <c r="K191"/>
      <c r="L191"/>
      <c r="M191"/>
      <c r="N191"/>
      <c r="O191"/>
      <c r="P191"/>
      <c r="Q191"/>
      <c r="R191" s="17"/>
    </row>
    <row r="192" spans="1:18" s="7" customFormat="1" x14ac:dyDescent="0.25">
      <c r="A192"/>
      <c r="B192"/>
      <c r="C192"/>
      <c r="D192"/>
      <c r="E192"/>
      <c r="F192"/>
      <c r="G192" s="17"/>
      <c r="H192"/>
      <c r="I192"/>
      <c r="J192"/>
      <c r="K192"/>
      <c r="L192"/>
      <c r="M192"/>
      <c r="N192"/>
      <c r="O192"/>
      <c r="P192"/>
      <c r="Q192"/>
      <c r="R192" s="17"/>
    </row>
    <row r="193" spans="1:18" s="7" customFormat="1" x14ac:dyDescent="0.25">
      <c r="A193"/>
      <c r="B193"/>
      <c r="C193"/>
      <c r="D193"/>
      <c r="E193"/>
      <c r="F193"/>
      <c r="G193" s="17"/>
      <c r="H193"/>
      <c r="I193"/>
      <c r="J193"/>
      <c r="K193"/>
      <c r="L193"/>
      <c r="M193"/>
      <c r="N193"/>
      <c r="O193"/>
      <c r="P193"/>
      <c r="Q193"/>
      <c r="R193" s="17"/>
    </row>
    <row r="194" spans="1:18" s="7" customFormat="1" x14ac:dyDescent="0.25">
      <c r="A194"/>
      <c r="B194"/>
      <c r="C194"/>
      <c r="D194"/>
      <c r="E194"/>
      <c r="F194"/>
      <c r="G194" s="17"/>
      <c r="H194"/>
      <c r="I194"/>
      <c r="J194"/>
      <c r="K194"/>
      <c r="L194"/>
      <c r="M194"/>
      <c r="N194"/>
      <c r="O194"/>
      <c r="P194"/>
      <c r="Q194"/>
      <c r="R194" s="17"/>
    </row>
    <row r="195" spans="1:18" s="7" customFormat="1" x14ac:dyDescent="0.25">
      <c r="A195"/>
      <c r="B195"/>
      <c r="C195"/>
      <c r="D195"/>
      <c r="E195"/>
      <c r="F195"/>
      <c r="G195" s="17"/>
      <c r="H195"/>
      <c r="I195"/>
      <c r="J195"/>
      <c r="K195"/>
      <c r="L195"/>
      <c r="M195"/>
      <c r="N195"/>
      <c r="O195"/>
      <c r="P195"/>
      <c r="Q195"/>
      <c r="R195" s="17"/>
    </row>
    <row r="196" spans="1:18" s="7" customFormat="1" x14ac:dyDescent="0.25">
      <c r="A196"/>
      <c r="B196"/>
      <c r="C196"/>
      <c r="D196"/>
      <c r="E196"/>
      <c r="F196"/>
      <c r="G196" s="17"/>
      <c r="H196"/>
      <c r="I196"/>
      <c r="J196"/>
      <c r="K196"/>
      <c r="L196"/>
      <c r="M196"/>
      <c r="N196"/>
      <c r="O196"/>
      <c r="P196"/>
      <c r="Q196"/>
      <c r="R196" s="17"/>
    </row>
    <row r="197" spans="1:18" s="7" customFormat="1" x14ac:dyDescent="0.25">
      <c r="A197"/>
      <c r="B197"/>
      <c r="C197"/>
      <c r="D197"/>
      <c r="E197"/>
      <c r="F197"/>
      <c r="G197" s="17"/>
      <c r="H197"/>
      <c r="I197"/>
      <c r="J197"/>
      <c r="K197"/>
      <c r="L197"/>
      <c r="M197"/>
      <c r="N197"/>
      <c r="O197"/>
      <c r="P197"/>
      <c r="Q197"/>
      <c r="R197" s="17"/>
    </row>
    <row r="198" spans="1:18" s="7" customFormat="1" x14ac:dyDescent="0.25">
      <c r="A198"/>
      <c r="B198"/>
      <c r="C198"/>
      <c r="D198"/>
      <c r="E198"/>
      <c r="F198"/>
      <c r="G198" s="17"/>
      <c r="H198"/>
      <c r="I198"/>
      <c r="J198"/>
      <c r="K198"/>
      <c r="L198"/>
      <c r="M198"/>
      <c r="N198"/>
      <c r="O198"/>
      <c r="P198"/>
      <c r="Q198"/>
      <c r="R198" s="17"/>
    </row>
    <row r="199" spans="1:18" s="7" customFormat="1" x14ac:dyDescent="0.25">
      <c r="A199"/>
      <c r="B199"/>
      <c r="C199"/>
      <c r="D199"/>
      <c r="E199"/>
      <c r="F199"/>
      <c r="G199" s="17"/>
      <c r="H199"/>
      <c r="I199"/>
      <c r="J199"/>
      <c r="K199"/>
      <c r="L199"/>
      <c r="M199"/>
      <c r="N199"/>
      <c r="O199"/>
      <c r="P199"/>
      <c r="Q199"/>
      <c r="R199" s="17"/>
    </row>
    <row r="200" spans="1:18" s="7" customFormat="1" x14ac:dyDescent="0.25">
      <c r="A200"/>
      <c r="B200"/>
      <c r="C200"/>
      <c r="D200"/>
      <c r="E200"/>
      <c r="F200"/>
      <c r="G200" s="17"/>
      <c r="H200"/>
      <c r="I200"/>
      <c r="J200"/>
      <c r="K200"/>
      <c r="L200"/>
      <c r="M200"/>
      <c r="N200"/>
      <c r="O200"/>
      <c r="P200"/>
      <c r="Q200"/>
      <c r="R200" s="17"/>
    </row>
    <row r="201" spans="1:18" s="7" customFormat="1" x14ac:dyDescent="0.25">
      <c r="A201"/>
      <c r="B201"/>
      <c r="C201"/>
      <c r="D201"/>
      <c r="E201"/>
      <c r="F201"/>
      <c r="G201" s="17"/>
      <c r="H201"/>
      <c r="I201"/>
      <c r="J201"/>
      <c r="K201"/>
      <c r="L201"/>
      <c r="M201"/>
      <c r="N201"/>
      <c r="O201"/>
      <c r="P201"/>
      <c r="Q201"/>
      <c r="R201" s="17"/>
    </row>
    <row r="202" spans="1:18" s="7" customFormat="1" x14ac:dyDescent="0.25">
      <c r="A202"/>
      <c r="B202"/>
      <c r="C202"/>
      <c r="D202"/>
      <c r="E202"/>
      <c r="F202"/>
      <c r="G202" s="17"/>
      <c r="H202"/>
      <c r="I202"/>
      <c r="J202"/>
      <c r="K202"/>
      <c r="L202"/>
      <c r="M202"/>
      <c r="N202"/>
      <c r="O202"/>
      <c r="P202"/>
      <c r="Q202"/>
      <c r="R202" s="17"/>
    </row>
    <row r="203" spans="1:18" s="7" customFormat="1" x14ac:dyDescent="0.25">
      <c r="A203"/>
      <c r="B203"/>
      <c r="C203"/>
      <c r="D203"/>
      <c r="E203"/>
      <c r="F203"/>
      <c r="G203" s="17"/>
      <c r="H203"/>
      <c r="I203"/>
      <c r="J203"/>
      <c r="K203"/>
      <c r="L203"/>
      <c r="M203"/>
      <c r="N203"/>
      <c r="O203"/>
      <c r="P203"/>
      <c r="Q203"/>
      <c r="R203" s="17"/>
    </row>
    <row r="204" spans="1:18" s="7" customFormat="1" x14ac:dyDescent="0.25">
      <c r="A204"/>
      <c r="B204"/>
      <c r="C204"/>
      <c r="D204"/>
      <c r="E204"/>
      <c r="F204"/>
      <c r="G204" s="17"/>
      <c r="H204"/>
      <c r="I204"/>
      <c r="J204"/>
      <c r="K204"/>
      <c r="L204"/>
      <c r="M204"/>
      <c r="N204"/>
      <c r="O204"/>
      <c r="P204"/>
      <c r="Q204"/>
      <c r="R204" s="17"/>
    </row>
    <row r="205" spans="1:18" s="7" customFormat="1" x14ac:dyDescent="0.25">
      <c r="A205"/>
      <c r="B205"/>
      <c r="C205"/>
      <c r="D205"/>
      <c r="E205"/>
      <c r="F205"/>
      <c r="G205" s="17"/>
      <c r="H205"/>
      <c r="I205"/>
      <c r="J205"/>
      <c r="K205"/>
      <c r="L205"/>
      <c r="M205"/>
      <c r="N205"/>
      <c r="O205"/>
      <c r="P205"/>
      <c r="Q205"/>
      <c r="R205" s="17"/>
    </row>
    <row r="206" spans="1:18" s="7" customFormat="1" x14ac:dyDescent="0.25">
      <c r="A206"/>
      <c r="B206"/>
      <c r="C206"/>
      <c r="D206"/>
      <c r="E206"/>
      <c r="F206"/>
      <c r="G206" s="17"/>
      <c r="H206"/>
      <c r="I206"/>
      <c r="J206"/>
      <c r="K206"/>
      <c r="L206"/>
      <c r="M206"/>
      <c r="N206"/>
      <c r="O206"/>
      <c r="P206"/>
      <c r="Q206"/>
      <c r="R206" s="17"/>
    </row>
    <row r="207" spans="1:18" s="7" customFormat="1" x14ac:dyDescent="0.25">
      <c r="A207"/>
      <c r="B207"/>
      <c r="C207"/>
      <c r="D207"/>
      <c r="E207"/>
      <c r="F207"/>
      <c r="G207" s="17"/>
      <c r="H207"/>
      <c r="I207"/>
      <c r="J207"/>
      <c r="K207"/>
      <c r="L207"/>
      <c r="M207"/>
      <c r="N207"/>
      <c r="O207"/>
      <c r="P207"/>
      <c r="Q207"/>
      <c r="R207" s="17"/>
    </row>
    <row r="208" spans="1:18" s="7" customFormat="1" x14ac:dyDescent="0.25">
      <c r="A208"/>
      <c r="B208"/>
      <c r="C208"/>
      <c r="D208"/>
      <c r="E208"/>
      <c r="F208"/>
      <c r="G208" s="17"/>
      <c r="H208"/>
      <c r="I208"/>
      <c r="J208"/>
      <c r="K208"/>
      <c r="L208"/>
      <c r="M208"/>
      <c r="N208"/>
      <c r="O208"/>
      <c r="P208"/>
      <c r="Q208"/>
      <c r="R208" s="17"/>
    </row>
    <row r="209" spans="1:18" s="7" customFormat="1" x14ac:dyDescent="0.25">
      <c r="A209"/>
      <c r="B209"/>
      <c r="C209"/>
      <c r="D209"/>
      <c r="E209"/>
      <c r="F209"/>
      <c r="G209" s="17"/>
      <c r="H209"/>
      <c r="I209"/>
      <c r="J209"/>
      <c r="K209"/>
      <c r="L209"/>
      <c r="M209"/>
      <c r="N209"/>
      <c r="O209"/>
      <c r="P209"/>
      <c r="Q209"/>
      <c r="R209" s="17"/>
    </row>
    <row r="210" spans="1:18" s="7" customFormat="1" x14ac:dyDescent="0.25">
      <c r="A210"/>
      <c r="B210"/>
      <c r="C210"/>
      <c r="D210"/>
      <c r="E210"/>
      <c r="F210"/>
      <c r="G210" s="17"/>
      <c r="H210"/>
      <c r="I210"/>
      <c r="J210"/>
      <c r="K210"/>
      <c r="L210"/>
      <c r="M210"/>
      <c r="N210"/>
      <c r="O210"/>
      <c r="P210"/>
      <c r="Q210"/>
      <c r="R210" s="17"/>
    </row>
    <row r="211" spans="1:18" s="7" customFormat="1" x14ac:dyDescent="0.25">
      <c r="A211"/>
      <c r="B211"/>
      <c r="C211"/>
      <c r="D211"/>
      <c r="E211"/>
      <c r="F211"/>
      <c r="G211" s="17"/>
      <c r="H211"/>
      <c r="I211"/>
      <c r="J211"/>
      <c r="K211"/>
      <c r="L211"/>
      <c r="M211"/>
      <c r="N211"/>
      <c r="O211"/>
      <c r="P211"/>
      <c r="Q211"/>
      <c r="R211" s="17"/>
    </row>
    <row r="212" spans="1:18" s="7" customFormat="1" x14ac:dyDescent="0.25">
      <c r="A212"/>
      <c r="B212"/>
      <c r="C212"/>
      <c r="D212"/>
      <c r="E212"/>
      <c r="F212"/>
      <c r="G212" s="17"/>
      <c r="H212"/>
      <c r="I212"/>
      <c r="J212"/>
      <c r="K212"/>
      <c r="L212"/>
      <c r="M212"/>
      <c r="N212"/>
      <c r="O212"/>
      <c r="P212"/>
      <c r="Q212"/>
      <c r="R212" s="17"/>
    </row>
    <row r="213" spans="1:18" s="7" customFormat="1" x14ac:dyDescent="0.25">
      <c r="A213"/>
      <c r="B213"/>
      <c r="C213"/>
      <c r="D213"/>
      <c r="E213"/>
      <c r="F213"/>
      <c r="G213" s="17"/>
      <c r="H213"/>
      <c r="I213"/>
      <c r="J213"/>
      <c r="K213"/>
      <c r="L213"/>
      <c r="M213"/>
      <c r="N213"/>
      <c r="O213"/>
      <c r="P213"/>
      <c r="Q213"/>
      <c r="R213" s="17"/>
    </row>
    <row r="214" spans="1:18" s="7" customFormat="1" x14ac:dyDescent="0.25">
      <c r="A214"/>
      <c r="B214"/>
      <c r="C214"/>
      <c r="D214"/>
      <c r="E214"/>
      <c r="F214"/>
      <c r="G214" s="17"/>
      <c r="H214"/>
      <c r="I214"/>
      <c r="J214"/>
      <c r="K214"/>
      <c r="L214"/>
      <c r="M214"/>
      <c r="N214"/>
      <c r="O214"/>
      <c r="P214"/>
      <c r="Q214"/>
      <c r="R214" s="17"/>
    </row>
    <row r="215" spans="1:18" s="7" customFormat="1" x14ac:dyDescent="0.25">
      <c r="A215"/>
      <c r="B215"/>
      <c r="C215"/>
      <c r="D215"/>
      <c r="E215"/>
      <c r="F215"/>
      <c r="G215" s="17"/>
      <c r="H215"/>
      <c r="I215"/>
      <c r="J215"/>
      <c r="K215"/>
      <c r="L215"/>
      <c r="M215"/>
      <c r="N215"/>
      <c r="O215"/>
      <c r="P215"/>
      <c r="Q215"/>
      <c r="R215" s="17"/>
    </row>
    <row r="216" spans="1:18" s="7" customFormat="1" x14ac:dyDescent="0.25">
      <c r="A216"/>
      <c r="B216"/>
      <c r="C216"/>
      <c r="D216"/>
      <c r="E216"/>
      <c r="F216"/>
      <c r="G216" s="17"/>
      <c r="H216"/>
      <c r="I216"/>
      <c r="J216"/>
      <c r="K216"/>
      <c r="L216"/>
      <c r="M216"/>
      <c r="N216"/>
      <c r="O216"/>
      <c r="P216"/>
      <c r="Q216"/>
      <c r="R216" s="17"/>
    </row>
    <row r="217" spans="1:18" s="7" customFormat="1" x14ac:dyDescent="0.25">
      <c r="A217"/>
      <c r="B217"/>
      <c r="C217"/>
      <c r="D217"/>
      <c r="E217"/>
      <c r="F217"/>
      <c r="G217" s="17"/>
      <c r="H217"/>
      <c r="I217"/>
      <c r="J217"/>
      <c r="K217"/>
      <c r="L217"/>
      <c r="M217"/>
      <c r="N217"/>
      <c r="O217"/>
      <c r="P217"/>
      <c r="Q217"/>
      <c r="R217" s="17"/>
    </row>
    <row r="218" spans="1:18" s="7" customFormat="1" x14ac:dyDescent="0.25">
      <c r="A218"/>
      <c r="B218"/>
      <c r="C218"/>
      <c r="D218"/>
      <c r="E218"/>
      <c r="F218"/>
      <c r="G218" s="17"/>
      <c r="H218"/>
      <c r="I218"/>
      <c r="J218"/>
      <c r="K218"/>
      <c r="L218"/>
      <c r="M218"/>
      <c r="N218"/>
      <c r="O218"/>
      <c r="P218"/>
      <c r="Q218"/>
      <c r="R218" s="17"/>
    </row>
    <row r="219" spans="1:18" s="7" customFormat="1" x14ac:dyDescent="0.25">
      <c r="A219"/>
      <c r="B219"/>
      <c r="C219"/>
      <c r="D219"/>
      <c r="E219"/>
      <c r="F219"/>
      <c r="G219" s="17"/>
      <c r="H219"/>
      <c r="I219"/>
      <c r="J219"/>
      <c r="K219"/>
      <c r="L219"/>
      <c r="M219"/>
      <c r="N219"/>
      <c r="O219"/>
      <c r="P219"/>
      <c r="Q219"/>
      <c r="R219" s="17"/>
    </row>
    <row r="220" spans="1:18" s="7" customFormat="1" x14ac:dyDescent="0.25">
      <c r="A220"/>
      <c r="B220"/>
      <c r="C220"/>
      <c r="D220"/>
      <c r="E220"/>
      <c r="F220"/>
      <c r="G220" s="17"/>
      <c r="H220"/>
      <c r="I220"/>
      <c r="J220"/>
      <c r="K220"/>
      <c r="L220"/>
      <c r="M220"/>
      <c r="N220"/>
      <c r="O220"/>
      <c r="P220"/>
      <c r="Q220"/>
      <c r="R220" s="17"/>
    </row>
    <row r="221" spans="1:18" s="7" customFormat="1" x14ac:dyDescent="0.25">
      <c r="A221"/>
      <c r="B221"/>
      <c r="C221"/>
      <c r="D221"/>
      <c r="E221"/>
      <c r="F221"/>
      <c r="G221" s="17"/>
      <c r="H221"/>
      <c r="I221"/>
      <c r="J221"/>
      <c r="K221"/>
      <c r="L221"/>
      <c r="M221"/>
      <c r="N221"/>
      <c r="O221"/>
      <c r="P221"/>
      <c r="Q221"/>
      <c r="R221" s="17"/>
    </row>
    <row r="222" spans="1:18" s="7" customFormat="1" x14ac:dyDescent="0.25">
      <c r="A222"/>
      <c r="B222"/>
      <c r="C222"/>
      <c r="D222"/>
      <c r="E222"/>
      <c r="F222"/>
      <c r="G222" s="17"/>
      <c r="H222"/>
      <c r="I222"/>
      <c r="J222"/>
      <c r="K222"/>
      <c r="L222"/>
      <c r="M222"/>
      <c r="N222"/>
      <c r="O222"/>
      <c r="P222"/>
      <c r="Q222"/>
      <c r="R222" s="17"/>
    </row>
    <row r="223" spans="1:18" s="7" customFormat="1" x14ac:dyDescent="0.25">
      <c r="A223"/>
      <c r="B223"/>
      <c r="C223"/>
      <c r="D223"/>
      <c r="E223"/>
      <c r="F223"/>
      <c r="G223" s="17"/>
      <c r="H223"/>
      <c r="I223"/>
      <c r="J223"/>
      <c r="K223"/>
      <c r="L223"/>
      <c r="M223"/>
      <c r="N223"/>
      <c r="O223"/>
      <c r="P223"/>
      <c r="Q223"/>
      <c r="R223" s="17"/>
    </row>
    <row r="224" spans="1:18" s="7" customFormat="1" x14ac:dyDescent="0.25">
      <c r="A224"/>
      <c r="B224"/>
      <c r="C224"/>
      <c r="D224"/>
      <c r="E224"/>
      <c r="F224"/>
      <c r="G224" s="17"/>
      <c r="H224"/>
      <c r="I224"/>
      <c r="J224"/>
      <c r="K224"/>
      <c r="L224"/>
      <c r="M224"/>
      <c r="N224"/>
      <c r="O224"/>
      <c r="P224"/>
      <c r="Q224"/>
      <c r="R224" s="17"/>
    </row>
    <row r="225" spans="1:18" s="7" customFormat="1" x14ac:dyDescent="0.25">
      <c r="A225"/>
      <c r="B225"/>
      <c r="C225"/>
      <c r="D225"/>
      <c r="E225"/>
      <c r="F225"/>
      <c r="G225" s="17"/>
      <c r="H225"/>
      <c r="I225"/>
      <c r="J225"/>
      <c r="K225"/>
      <c r="L225"/>
      <c r="M225"/>
      <c r="N225"/>
      <c r="O225"/>
      <c r="P225"/>
      <c r="Q225"/>
      <c r="R225" s="17"/>
    </row>
    <row r="226" spans="1:18" s="7" customFormat="1" x14ac:dyDescent="0.25">
      <c r="A226"/>
      <c r="B226"/>
      <c r="C226"/>
      <c r="D226"/>
      <c r="E226"/>
      <c r="F226"/>
      <c r="G226" s="17"/>
      <c r="H226"/>
      <c r="I226"/>
      <c r="J226"/>
      <c r="K226"/>
      <c r="L226"/>
      <c r="M226"/>
      <c r="N226"/>
      <c r="O226"/>
      <c r="P226"/>
      <c r="Q226"/>
      <c r="R226" s="17"/>
    </row>
    <row r="227" spans="1:18" s="7" customFormat="1" x14ac:dyDescent="0.25">
      <c r="A227"/>
      <c r="B227"/>
      <c r="C227"/>
      <c r="D227"/>
      <c r="E227"/>
      <c r="F227"/>
      <c r="G227" s="17"/>
      <c r="H227"/>
      <c r="I227"/>
      <c r="J227"/>
      <c r="K227"/>
      <c r="L227"/>
      <c r="M227"/>
      <c r="N227"/>
      <c r="O227"/>
      <c r="P227"/>
      <c r="Q227"/>
      <c r="R227" s="17"/>
    </row>
    <row r="228" spans="1:18" s="7" customFormat="1" x14ac:dyDescent="0.25">
      <c r="A228"/>
      <c r="B228"/>
      <c r="C228"/>
      <c r="D228"/>
      <c r="E228"/>
      <c r="F228"/>
      <c r="G228" s="17"/>
      <c r="H228"/>
      <c r="I228"/>
      <c r="J228"/>
      <c r="K228"/>
      <c r="L228"/>
      <c r="M228"/>
      <c r="N228"/>
      <c r="O228"/>
      <c r="P228"/>
      <c r="Q228"/>
      <c r="R228" s="17"/>
    </row>
    <row r="229" spans="1:18" s="7" customFormat="1" x14ac:dyDescent="0.25">
      <c r="A229"/>
      <c r="B229"/>
      <c r="C229"/>
      <c r="D229"/>
      <c r="E229"/>
      <c r="F229"/>
      <c r="G229" s="17"/>
      <c r="H229"/>
      <c r="I229"/>
      <c r="J229"/>
      <c r="K229"/>
      <c r="L229"/>
      <c r="M229"/>
      <c r="N229"/>
      <c r="O229"/>
      <c r="P229"/>
      <c r="Q229"/>
      <c r="R229" s="17"/>
    </row>
    <row r="230" spans="1:18" s="7" customFormat="1" x14ac:dyDescent="0.25">
      <c r="A230"/>
      <c r="B230"/>
      <c r="C230"/>
      <c r="D230"/>
      <c r="E230"/>
      <c r="F230"/>
      <c r="G230" s="17"/>
      <c r="H230"/>
      <c r="I230"/>
      <c r="J230"/>
      <c r="K230"/>
      <c r="L230"/>
      <c r="M230"/>
      <c r="N230"/>
      <c r="O230"/>
      <c r="P230"/>
      <c r="Q230"/>
      <c r="R230" s="17"/>
    </row>
    <row r="231" spans="1:18" s="7" customFormat="1" x14ac:dyDescent="0.25">
      <c r="A231"/>
      <c r="B231"/>
      <c r="C231"/>
      <c r="D231"/>
      <c r="E231"/>
      <c r="F231"/>
      <c r="G231" s="17"/>
      <c r="H231"/>
      <c r="I231"/>
      <c r="J231"/>
      <c r="K231"/>
      <c r="L231"/>
      <c r="M231"/>
      <c r="N231"/>
      <c r="O231"/>
      <c r="P231"/>
      <c r="Q231"/>
      <c r="R231" s="17"/>
    </row>
    <row r="232" spans="1:18" s="7" customFormat="1" x14ac:dyDescent="0.25">
      <c r="A232"/>
      <c r="B232"/>
      <c r="C232"/>
      <c r="D232"/>
      <c r="E232"/>
      <c r="F232"/>
      <c r="G232" s="17"/>
      <c r="H232"/>
      <c r="I232"/>
      <c r="J232"/>
      <c r="K232"/>
      <c r="L232"/>
      <c r="M232"/>
      <c r="N232"/>
      <c r="O232"/>
      <c r="P232"/>
      <c r="Q232"/>
      <c r="R232" s="17"/>
    </row>
    <row r="233" spans="1:18" s="7" customFormat="1" x14ac:dyDescent="0.25">
      <c r="A233"/>
      <c r="B233"/>
      <c r="C233"/>
      <c r="D233"/>
      <c r="E233"/>
      <c r="F233"/>
      <c r="G233" s="17"/>
      <c r="H233"/>
      <c r="I233"/>
      <c r="J233"/>
      <c r="K233"/>
      <c r="L233"/>
      <c r="M233"/>
      <c r="N233"/>
      <c r="O233"/>
      <c r="P233"/>
      <c r="Q233"/>
      <c r="R233" s="17"/>
    </row>
    <row r="234" spans="1:18" s="7" customFormat="1" x14ac:dyDescent="0.25">
      <c r="A234"/>
      <c r="B234"/>
      <c r="C234"/>
      <c r="D234"/>
      <c r="E234"/>
      <c r="F234"/>
      <c r="G234" s="17"/>
      <c r="H234"/>
      <c r="I234"/>
      <c r="J234"/>
      <c r="K234"/>
      <c r="L234"/>
      <c r="M234"/>
      <c r="N234"/>
      <c r="O234"/>
      <c r="P234"/>
      <c r="Q234"/>
      <c r="R234" s="17"/>
    </row>
    <row r="235" spans="1:18" s="7" customFormat="1" x14ac:dyDescent="0.25">
      <c r="A235"/>
      <c r="B235"/>
      <c r="C235"/>
      <c r="D235"/>
      <c r="E235"/>
      <c r="F235"/>
      <c r="G235" s="17"/>
      <c r="H235"/>
      <c r="I235"/>
      <c r="J235"/>
      <c r="K235"/>
      <c r="L235"/>
      <c r="M235"/>
      <c r="N235"/>
      <c r="O235"/>
      <c r="P235"/>
      <c r="Q235"/>
      <c r="R235" s="17"/>
    </row>
    <row r="236" spans="1:18" s="7" customFormat="1" x14ac:dyDescent="0.25">
      <c r="A236"/>
      <c r="B236"/>
      <c r="C236"/>
      <c r="D236"/>
      <c r="E236"/>
      <c r="F236"/>
      <c r="G236" s="17"/>
      <c r="H236"/>
      <c r="I236"/>
      <c r="J236"/>
      <c r="K236"/>
      <c r="L236"/>
      <c r="M236"/>
      <c r="N236"/>
      <c r="O236"/>
      <c r="P236"/>
      <c r="Q236"/>
      <c r="R236" s="17"/>
    </row>
    <row r="237" spans="1:18" s="7" customFormat="1" x14ac:dyDescent="0.25">
      <c r="A237"/>
      <c r="B237"/>
      <c r="C237"/>
      <c r="D237"/>
      <c r="E237"/>
      <c r="F237"/>
      <c r="G237" s="17"/>
      <c r="H237"/>
      <c r="I237"/>
      <c r="J237"/>
      <c r="K237"/>
      <c r="L237"/>
      <c r="M237"/>
      <c r="N237"/>
      <c r="O237"/>
      <c r="P237"/>
      <c r="Q237"/>
      <c r="R237" s="17"/>
    </row>
    <row r="238" spans="1:18" s="7" customFormat="1" x14ac:dyDescent="0.25">
      <c r="A238"/>
      <c r="B238"/>
      <c r="C238"/>
      <c r="D238"/>
      <c r="E238"/>
      <c r="F238"/>
      <c r="G238" s="17"/>
      <c r="H238"/>
      <c r="I238"/>
      <c r="J238"/>
      <c r="K238"/>
      <c r="L238"/>
      <c r="M238"/>
      <c r="N238"/>
      <c r="O238"/>
      <c r="P238"/>
      <c r="Q238"/>
      <c r="R238" s="17"/>
    </row>
    <row r="239" spans="1:18" s="7" customFormat="1" x14ac:dyDescent="0.25">
      <c r="A239"/>
      <c r="B239"/>
      <c r="C239"/>
      <c r="D239"/>
      <c r="E239"/>
      <c r="F239"/>
      <c r="G239" s="17"/>
      <c r="H239"/>
      <c r="I239"/>
      <c r="J239"/>
      <c r="K239"/>
      <c r="L239"/>
      <c r="M239"/>
      <c r="N239"/>
      <c r="O239"/>
      <c r="P239"/>
      <c r="Q239"/>
      <c r="R239" s="17"/>
    </row>
    <row r="240" spans="1:18" s="7" customFormat="1" x14ac:dyDescent="0.25">
      <c r="A240"/>
      <c r="B240"/>
      <c r="C240"/>
      <c r="D240"/>
      <c r="E240"/>
      <c r="F240"/>
      <c r="G240" s="17"/>
      <c r="H240"/>
      <c r="I240"/>
      <c r="J240"/>
      <c r="K240"/>
      <c r="L240"/>
      <c r="M240"/>
      <c r="N240"/>
      <c r="O240"/>
      <c r="P240"/>
      <c r="Q240"/>
      <c r="R240" s="17"/>
    </row>
    <row r="241" spans="1:18" s="7" customFormat="1" x14ac:dyDescent="0.25">
      <c r="A241"/>
      <c r="B241"/>
      <c r="C241"/>
      <c r="D241"/>
      <c r="E241"/>
      <c r="F241"/>
      <c r="G241" s="17"/>
      <c r="H241"/>
      <c r="I241"/>
      <c r="J241"/>
      <c r="K241"/>
      <c r="L241"/>
      <c r="M241"/>
      <c r="N241"/>
      <c r="O241"/>
      <c r="P241"/>
      <c r="Q241"/>
      <c r="R241" s="17"/>
    </row>
    <row r="242" spans="1:18" s="7" customFormat="1" x14ac:dyDescent="0.25">
      <c r="A242"/>
      <c r="B242"/>
      <c r="C242"/>
      <c r="D242"/>
      <c r="E242"/>
      <c r="F242"/>
      <c r="G242" s="17"/>
      <c r="H242"/>
      <c r="I242"/>
      <c r="J242"/>
      <c r="K242"/>
      <c r="L242"/>
      <c r="M242"/>
      <c r="N242"/>
      <c r="O242"/>
      <c r="P242"/>
      <c r="Q242"/>
      <c r="R242" s="17"/>
    </row>
    <row r="243" spans="1:18" s="7" customFormat="1" x14ac:dyDescent="0.25">
      <c r="A243"/>
      <c r="B243"/>
      <c r="C243"/>
      <c r="D243"/>
      <c r="E243"/>
      <c r="F243"/>
      <c r="G243" s="17"/>
      <c r="H243"/>
      <c r="I243"/>
      <c r="J243"/>
      <c r="K243"/>
      <c r="L243"/>
      <c r="M243"/>
      <c r="N243"/>
      <c r="O243"/>
      <c r="P243"/>
      <c r="Q243"/>
      <c r="R243" s="17"/>
    </row>
    <row r="244" spans="1:18" s="7" customFormat="1" x14ac:dyDescent="0.25">
      <c r="A244"/>
      <c r="B244"/>
      <c r="C244"/>
      <c r="D244"/>
      <c r="E244"/>
      <c r="F244"/>
      <c r="G244" s="17"/>
      <c r="H244"/>
      <c r="I244"/>
      <c r="J244"/>
      <c r="K244"/>
      <c r="L244"/>
      <c r="M244"/>
      <c r="N244"/>
      <c r="O244"/>
      <c r="P244"/>
      <c r="Q244"/>
      <c r="R244" s="17"/>
    </row>
    <row r="245" spans="1:18" s="7" customFormat="1" x14ac:dyDescent="0.25">
      <c r="A245"/>
      <c r="B245"/>
      <c r="C245"/>
      <c r="D245"/>
      <c r="E245"/>
      <c r="F245"/>
      <c r="G245" s="17"/>
      <c r="H245"/>
      <c r="I245"/>
      <c r="J245"/>
      <c r="K245"/>
      <c r="L245"/>
      <c r="M245"/>
      <c r="N245"/>
      <c r="O245"/>
      <c r="P245"/>
      <c r="Q245"/>
      <c r="R245" s="17"/>
    </row>
    <row r="246" spans="1:18" s="7" customFormat="1" x14ac:dyDescent="0.25">
      <c r="A246"/>
      <c r="B246"/>
      <c r="C246"/>
      <c r="D246"/>
      <c r="E246"/>
      <c r="F246"/>
      <c r="G246" s="17"/>
      <c r="H246"/>
      <c r="I246"/>
      <c r="J246"/>
      <c r="K246"/>
      <c r="L246"/>
      <c r="M246"/>
      <c r="N246"/>
      <c r="O246"/>
      <c r="P246"/>
      <c r="Q246"/>
      <c r="R246" s="17"/>
    </row>
    <row r="247" spans="1:18" s="7" customFormat="1" x14ac:dyDescent="0.25">
      <c r="A247"/>
      <c r="B247"/>
      <c r="C247"/>
      <c r="D247"/>
      <c r="E247"/>
      <c r="F247"/>
      <c r="G247" s="17"/>
      <c r="H247"/>
      <c r="I247"/>
      <c r="J247"/>
      <c r="K247"/>
      <c r="L247"/>
      <c r="M247"/>
      <c r="N247"/>
      <c r="O247"/>
      <c r="P247"/>
      <c r="Q247"/>
      <c r="R247" s="17"/>
    </row>
    <row r="248" spans="1:18" s="7" customFormat="1" x14ac:dyDescent="0.25">
      <c r="A248"/>
      <c r="B248"/>
      <c r="C248"/>
      <c r="D248"/>
      <c r="E248"/>
      <c r="F248"/>
      <c r="G248" s="17"/>
      <c r="H248"/>
      <c r="I248"/>
      <c r="J248"/>
      <c r="K248"/>
      <c r="L248"/>
      <c r="M248"/>
      <c r="N248"/>
      <c r="O248"/>
      <c r="P248"/>
      <c r="Q248"/>
      <c r="R248" s="17"/>
    </row>
    <row r="249" spans="1:18" s="7" customFormat="1" x14ac:dyDescent="0.25">
      <c r="A249"/>
      <c r="B249"/>
      <c r="C249"/>
      <c r="D249"/>
      <c r="E249"/>
      <c r="F249"/>
      <c r="G249" s="17"/>
      <c r="H249"/>
      <c r="I249"/>
      <c r="J249"/>
      <c r="K249"/>
      <c r="L249"/>
      <c r="M249"/>
      <c r="N249"/>
      <c r="O249"/>
      <c r="P249"/>
      <c r="Q249"/>
      <c r="R249" s="17"/>
    </row>
    <row r="250" spans="1:18" s="7" customFormat="1" x14ac:dyDescent="0.25">
      <c r="A250"/>
      <c r="B250"/>
      <c r="C250"/>
      <c r="D250"/>
      <c r="E250"/>
      <c r="F250"/>
      <c r="G250" s="17"/>
      <c r="H250"/>
      <c r="I250"/>
      <c r="J250"/>
      <c r="K250"/>
      <c r="L250"/>
      <c r="M250"/>
      <c r="N250"/>
      <c r="O250"/>
      <c r="P250"/>
      <c r="Q250"/>
      <c r="R250" s="17"/>
    </row>
    <row r="251" spans="1:18" s="7" customFormat="1" x14ac:dyDescent="0.25">
      <c r="A251"/>
      <c r="B251"/>
      <c r="C251"/>
      <c r="D251"/>
      <c r="E251"/>
      <c r="F251"/>
      <c r="G251" s="17"/>
      <c r="H251"/>
      <c r="I251"/>
      <c r="J251"/>
      <c r="K251"/>
      <c r="L251"/>
      <c r="M251"/>
      <c r="N251"/>
      <c r="O251"/>
      <c r="P251"/>
      <c r="Q251"/>
      <c r="R251" s="17"/>
    </row>
    <row r="252" spans="1:18" s="7" customFormat="1" x14ac:dyDescent="0.25">
      <c r="A252"/>
      <c r="B252"/>
      <c r="C252"/>
      <c r="D252"/>
      <c r="E252"/>
      <c r="F252"/>
      <c r="G252" s="17"/>
      <c r="H252"/>
      <c r="I252"/>
      <c r="J252"/>
      <c r="K252"/>
      <c r="L252"/>
      <c r="M252"/>
      <c r="N252"/>
      <c r="O252"/>
      <c r="P252"/>
      <c r="Q252"/>
      <c r="R252" s="17"/>
    </row>
    <row r="253" spans="1:18" s="7" customFormat="1" x14ac:dyDescent="0.25">
      <c r="A253"/>
      <c r="B253"/>
      <c r="C253"/>
      <c r="D253"/>
      <c r="E253"/>
      <c r="F253"/>
      <c r="G253" s="17"/>
      <c r="H253"/>
      <c r="I253"/>
      <c r="J253"/>
      <c r="K253"/>
      <c r="L253"/>
      <c r="M253"/>
      <c r="N253"/>
      <c r="O253"/>
      <c r="P253"/>
      <c r="Q253"/>
      <c r="R253" s="17"/>
    </row>
    <row r="254" spans="1:18" s="7" customFormat="1" x14ac:dyDescent="0.25">
      <c r="A254"/>
      <c r="B254"/>
      <c r="C254"/>
      <c r="D254"/>
      <c r="E254"/>
      <c r="F254"/>
      <c r="G254" s="17"/>
      <c r="H254"/>
      <c r="I254"/>
      <c r="J254"/>
      <c r="K254"/>
      <c r="L254"/>
      <c r="M254"/>
      <c r="N254"/>
      <c r="O254"/>
      <c r="P254"/>
      <c r="Q254"/>
      <c r="R254" s="17"/>
    </row>
    <row r="255" spans="1:18" s="7" customFormat="1" x14ac:dyDescent="0.25">
      <c r="A255"/>
      <c r="B255"/>
      <c r="C255"/>
      <c r="D255"/>
      <c r="E255"/>
      <c r="F255"/>
      <c r="G255" s="17"/>
      <c r="H255"/>
      <c r="I255"/>
      <c r="J255"/>
      <c r="K255"/>
      <c r="L255"/>
      <c r="M255"/>
      <c r="N255"/>
      <c r="O255"/>
      <c r="P255"/>
      <c r="Q255"/>
      <c r="R255" s="17"/>
    </row>
    <row r="256" spans="1:18" s="7" customFormat="1" x14ac:dyDescent="0.25">
      <c r="A256"/>
      <c r="B256"/>
      <c r="C256"/>
      <c r="D256"/>
      <c r="E256"/>
      <c r="F256"/>
      <c r="G256" s="17"/>
      <c r="H256"/>
      <c r="I256"/>
      <c r="J256"/>
      <c r="K256"/>
      <c r="L256"/>
      <c r="M256"/>
      <c r="N256"/>
      <c r="O256"/>
      <c r="P256"/>
      <c r="Q256"/>
      <c r="R256" s="17"/>
    </row>
    <row r="257" spans="1:18" s="7" customFormat="1" x14ac:dyDescent="0.25">
      <c r="A257"/>
      <c r="B257"/>
      <c r="C257"/>
      <c r="D257"/>
      <c r="E257"/>
      <c r="F257"/>
      <c r="G257" s="17"/>
      <c r="H257"/>
      <c r="I257"/>
      <c r="J257"/>
      <c r="K257"/>
      <c r="L257"/>
      <c r="M257"/>
      <c r="N257"/>
      <c r="O257"/>
      <c r="P257"/>
      <c r="Q257"/>
      <c r="R257" s="17"/>
    </row>
    <row r="258" spans="1:18" s="7" customFormat="1" x14ac:dyDescent="0.25">
      <c r="A258"/>
      <c r="B258"/>
      <c r="C258"/>
      <c r="D258"/>
      <c r="E258"/>
      <c r="F258"/>
      <c r="G258" s="17"/>
      <c r="H258"/>
      <c r="I258"/>
      <c r="J258"/>
      <c r="K258"/>
      <c r="L258"/>
      <c r="M258"/>
      <c r="N258"/>
      <c r="O258"/>
      <c r="P258"/>
      <c r="Q258"/>
      <c r="R258" s="17"/>
    </row>
    <row r="259" spans="1:18" s="7" customFormat="1" x14ac:dyDescent="0.25">
      <c r="A259"/>
      <c r="B259"/>
      <c r="C259"/>
      <c r="D259"/>
      <c r="E259"/>
      <c r="F259"/>
      <c r="G259" s="17"/>
      <c r="H259"/>
      <c r="I259"/>
      <c r="J259"/>
      <c r="K259"/>
      <c r="L259"/>
      <c r="M259"/>
      <c r="N259"/>
      <c r="O259"/>
      <c r="P259"/>
      <c r="Q259"/>
      <c r="R259" s="17"/>
    </row>
    <row r="260" spans="1:18" s="7" customFormat="1" x14ac:dyDescent="0.25">
      <c r="A260"/>
      <c r="B260"/>
      <c r="C260"/>
      <c r="D260"/>
      <c r="E260"/>
      <c r="F260"/>
      <c r="G260" s="17"/>
      <c r="H260"/>
      <c r="I260"/>
      <c r="J260"/>
      <c r="K260"/>
      <c r="L260"/>
      <c r="M260"/>
      <c r="N260"/>
      <c r="O260"/>
      <c r="P260"/>
      <c r="Q260"/>
      <c r="R260" s="17"/>
    </row>
    <row r="261" spans="1:18" s="7" customFormat="1" x14ac:dyDescent="0.25">
      <c r="A261"/>
      <c r="B261"/>
      <c r="C261"/>
      <c r="D261"/>
      <c r="E261"/>
      <c r="F261"/>
      <c r="G261" s="17"/>
      <c r="H261"/>
      <c r="I261"/>
      <c r="J261"/>
      <c r="K261"/>
      <c r="L261"/>
      <c r="M261"/>
      <c r="N261"/>
      <c r="O261"/>
      <c r="P261"/>
      <c r="Q261"/>
      <c r="R261" s="17"/>
    </row>
    <row r="262" spans="1:18" s="7" customFormat="1" x14ac:dyDescent="0.25">
      <c r="A262"/>
      <c r="B262"/>
      <c r="C262"/>
      <c r="D262"/>
      <c r="E262"/>
      <c r="F262"/>
      <c r="G262" s="17"/>
      <c r="H262"/>
      <c r="I262"/>
      <c r="J262"/>
      <c r="K262"/>
      <c r="L262"/>
      <c r="M262"/>
      <c r="N262"/>
      <c r="O262"/>
      <c r="P262"/>
      <c r="Q262"/>
      <c r="R262" s="17"/>
    </row>
    <row r="263" spans="1:18" s="7" customFormat="1" x14ac:dyDescent="0.25">
      <c r="A263"/>
      <c r="B263"/>
      <c r="C263"/>
      <c r="D263"/>
      <c r="E263"/>
      <c r="F263"/>
      <c r="G263" s="17"/>
      <c r="H263"/>
      <c r="I263"/>
      <c r="J263"/>
      <c r="K263"/>
      <c r="L263"/>
      <c r="M263"/>
      <c r="N263"/>
      <c r="O263"/>
      <c r="P263"/>
      <c r="Q263"/>
      <c r="R263" s="17"/>
    </row>
    <row r="264" spans="1:18" s="7" customFormat="1" x14ac:dyDescent="0.25">
      <c r="A264"/>
      <c r="B264"/>
      <c r="C264"/>
      <c r="D264"/>
      <c r="E264"/>
      <c r="F264"/>
      <c r="G264" s="17"/>
      <c r="H264"/>
      <c r="I264"/>
      <c r="J264"/>
      <c r="K264"/>
      <c r="L264"/>
      <c r="M264"/>
      <c r="N264"/>
      <c r="O264"/>
      <c r="P264"/>
      <c r="Q264"/>
      <c r="R264" s="17"/>
    </row>
    <row r="265" spans="1:18" s="7" customFormat="1" x14ac:dyDescent="0.25">
      <c r="A265"/>
      <c r="B265"/>
      <c r="C265"/>
      <c r="D265"/>
      <c r="E265"/>
      <c r="F265"/>
      <c r="G265" s="17"/>
      <c r="H265"/>
      <c r="I265"/>
      <c r="J265"/>
      <c r="K265"/>
      <c r="L265"/>
      <c r="M265"/>
      <c r="N265"/>
      <c r="O265"/>
      <c r="P265"/>
      <c r="Q265"/>
      <c r="R265" s="17"/>
    </row>
    <row r="266" spans="1:18" s="7" customFormat="1" x14ac:dyDescent="0.25">
      <c r="A266"/>
      <c r="B266"/>
      <c r="C266"/>
      <c r="D266"/>
      <c r="E266"/>
      <c r="F266"/>
      <c r="G266" s="17"/>
      <c r="H266"/>
      <c r="I266"/>
      <c r="J266"/>
      <c r="K266"/>
      <c r="L266"/>
      <c r="M266"/>
      <c r="N266"/>
      <c r="O266"/>
      <c r="P266"/>
      <c r="Q266"/>
      <c r="R266" s="17"/>
    </row>
    <row r="267" spans="1:18" s="7" customFormat="1" x14ac:dyDescent="0.25">
      <c r="A267"/>
      <c r="B267"/>
      <c r="C267"/>
      <c r="D267"/>
      <c r="E267"/>
      <c r="F267"/>
      <c r="G267" s="17"/>
      <c r="H267"/>
      <c r="I267"/>
      <c r="J267"/>
      <c r="K267"/>
      <c r="L267"/>
      <c r="M267"/>
      <c r="N267"/>
      <c r="O267"/>
      <c r="P267"/>
      <c r="Q267"/>
      <c r="R267" s="17"/>
    </row>
    <row r="268" spans="1:18" s="7" customFormat="1" x14ac:dyDescent="0.25">
      <c r="A268"/>
      <c r="B268"/>
      <c r="C268"/>
      <c r="D268"/>
      <c r="E268"/>
      <c r="F268"/>
      <c r="G268" s="17"/>
      <c r="H268"/>
      <c r="I268"/>
      <c r="J268"/>
      <c r="K268"/>
      <c r="L268"/>
      <c r="M268"/>
      <c r="N268"/>
      <c r="O268"/>
      <c r="P268"/>
      <c r="Q268"/>
      <c r="R268" s="17"/>
    </row>
    <row r="269" spans="1:18" s="7" customFormat="1" x14ac:dyDescent="0.25">
      <c r="A269"/>
      <c r="B269"/>
      <c r="C269"/>
      <c r="D269"/>
      <c r="E269"/>
      <c r="F269"/>
      <c r="G269" s="17"/>
      <c r="H269"/>
      <c r="I269"/>
      <c r="J269"/>
      <c r="K269"/>
      <c r="L269"/>
      <c r="M269"/>
      <c r="N269"/>
      <c r="O269"/>
      <c r="P269"/>
      <c r="Q269"/>
      <c r="R269" s="17"/>
    </row>
    <row r="270" spans="1:18" s="7" customFormat="1" x14ac:dyDescent="0.25">
      <c r="A270"/>
      <c r="B270"/>
      <c r="C270"/>
      <c r="D270"/>
      <c r="E270"/>
      <c r="F270"/>
      <c r="G270" s="17"/>
      <c r="H270"/>
      <c r="I270"/>
      <c r="J270"/>
      <c r="K270"/>
      <c r="L270"/>
      <c r="M270"/>
      <c r="N270"/>
      <c r="O270"/>
      <c r="P270"/>
      <c r="Q270"/>
      <c r="R270" s="17"/>
    </row>
    <row r="271" spans="1:18" s="7" customFormat="1" x14ac:dyDescent="0.25">
      <c r="A271"/>
      <c r="B271"/>
      <c r="C271"/>
      <c r="D271"/>
      <c r="E271"/>
      <c r="F271"/>
      <c r="G271" s="17"/>
      <c r="H271"/>
      <c r="I271"/>
      <c r="J271"/>
      <c r="K271"/>
      <c r="L271"/>
      <c r="M271"/>
      <c r="N271"/>
      <c r="O271"/>
      <c r="P271"/>
      <c r="Q271"/>
      <c r="R271" s="17"/>
    </row>
    <row r="272" spans="1:18" s="7" customFormat="1" x14ac:dyDescent="0.25">
      <c r="A272"/>
      <c r="B272"/>
      <c r="C272"/>
      <c r="D272"/>
      <c r="E272"/>
      <c r="F272"/>
      <c r="G272" s="17"/>
      <c r="H272"/>
      <c r="I272"/>
      <c r="J272"/>
      <c r="K272"/>
      <c r="L272"/>
      <c r="M272"/>
      <c r="N272"/>
      <c r="O272"/>
      <c r="P272"/>
      <c r="Q272"/>
      <c r="R272" s="17"/>
    </row>
    <row r="273" spans="1:18" s="7" customFormat="1" x14ac:dyDescent="0.25">
      <c r="A273"/>
      <c r="B273"/>
      <c r="C273"/>
      <c r="D273"/>
      <c r="E273"/>
      <c r="F273"/>
      <c r="G273" s="17"/>
      <c r="H273"/>
      <c r="I273"/>
      <c r="J273"/>
      <c r="K273"/>
      <c r="L273"/>
      <c r="M273"/>
      <c r="N273"/>
      <c r="O273"/>
      <c r="P273"/>
      <c r="Q273"/>
      <c r="R273" s="17"/>
    </row>
    <row r="274" spans="1:18" s="7" customFormat="1" x14ac:dyDescent="0.25">
      <c r="A274"/>
      <c r="B274"/>
      <c r="C274"/>
      <c r="D274"/>
      <c r="E274"/>
      <c r="F274"/>
      <c r="G274" s="17"/>
      <c r="H274"/>
      <c r="I274"/>
      <c r="J274"/>
      <c r="K274"/>
      <c r="L274"/>
      <c r="M274"/>
      <c r="N274"/>
      <c r="O274"/>
      <c r="P274"/>
      <c r="Q274"/>
      <c r="R274" s="17"/>
    </row>
    <row r="275" spans="1:18" s="7" customFormat="1" x14ac:dyDescent="0.25">
      <c r="A275"/>
      <c r="B275"/>
      <c r="C275"/>
      <c r="D275"/>
      <c r="E275"/>
      <c r="F275"/>
      <c r="G275" s="17"/>
      <c r="H275"/>
      <c r="I275"/>
      <c r="J275"/>
      <c r="K275"/>
      <c r="L275"/>
      <c r="M275"/>
      <c r="N275"/>
      <c r="O275"/>
      <c r="P275"/>
      <c r="Q275"/>
      <c r="R275" s="17"/>
    </row>
    <row r="276" spans="1:18" s="7" customFormat="1" x14ac:dyDescent="0.25">
      <c r="A276"/>
      <c r="B276"/>
      <c r="C276"/>
      <c r="D276"/>
      <c r="E276"/>
      <c r="F276"/>
      <c r="G276" s="17"/>
      <c r="H276"/>
      <c r="I276"/>
      <c r="J276"/>
      <c r="K276"/>
      <c r="L276"/>
      <c r="M276"/>
      <c r="N276"/>
      <c r="O276"/>
      <c r="P276"/>
      <c r="Q276"/>
      <c r="R276" s="17"/>
    </row>
    <row r="277" spans="1:18" s="7" customFormat="1" x14ac:dyDescent="0.25">
      <c r="A277"/>
      <c r="B277"/>
      <c r="C277"/>
      <c r="D277"/>
      <c r="E277"/>
      <c r="F277"/>
      <c r="G277" s="17"/>
      <c r="H277"/>
      <c r="I277"/>
      <c r="J277"/>
      <c r="K277"/>
      <c r="L277"/>
      <c r="M277"/>
      <c r="N277"/>
      <c r="O277"/>
      <c r="P277"/>
      <c r="Q277"/>
      <c r="R277" s="17"/>
    </row>
    <row r="278" spans="1:18" s="7" customFormat="1" x14ac:dyDescent="0.25">
      <c r="A278"/>
      <c r="B278"/>
      <c r="C278"/>
      <c r="D278"/>
      <c r="E278"/>
      <c r="F278"/>
      <c r="G278" s="17"/>
      <c r="H278"/>
      <c r="I278"/>
      <c r="J278"/>
      <c r="K278"/>
      <c r="L278"/>
      <c r="M278"/>
      <c r="N278"/>
      <c r="O278"/>
      <c r="P278"/>
      <c r="Q278"/>
      <c r="R278" s="17"/>
    </row>
    <row r="279" spans="1:18" s="7" customFormat="1" x14ac:dyDescent="0.25">
      <c r="A279"/>
      <c r="B279"/>
      <c r="C279"/>
      <c r="D279"/>
      <c r="E279"/>
      <c r="F279"/>
      <c r="G279" s="17"/>
      <c r="H279"/>
      <c r="I279"/>
      <c r="J279"/>
      <c r="K279"/>
      <c r="L279"/>
      <c r="M279"/>
      <c r="N279"/>
      <c r="O279"/>
      <c r="P279"/>
      <c r="Q279"/>
      <c r="R279" s="17"/>
    </row>
    <row r="280" spans="1:18" s="7" customFormat="1" x14ac:dyDescent="0.25">
      <c r="A280"/>
      <c r="B280"/>
      <c r="C280"/>
      <c r="D280"/>
      <c r="E280"/>
      <c r="F280"/>
      <c r="G280" s="17"/>
      <c r="H280"/>
      <c r="I280"/>
      <c r="J280"/>
      <c r="K280"/>
      <c r="L280"/>
      <c r="M280"/>
      <c r="N280"/>
      <c r="O280"/>
      <c r="P280"/>
      <c r="Q280"/>
      <c r="R280" s="17"/>
    </row>
    <row r="281" spans="1:18" s="7" customFormat="1" x14ac:dyDescent="0.25">
      <c r="A281"/>
      <c r="B281"/>
      <c r="C281"/>
      <c r="D281"/>
      <c r="E281"/>
      <c r="F281"/>
      <c r="G281" s="17"/>
      <c r="H281"/>
      <c r="I281"/>
      <c r="J281"/>
      <c r="K281"/>
      <c r="L281"/>
      <c r="M281"/>
      <c r="N281"/>
      <c r="O281"/>
      <c r="P281"/>
      <c r="Q281"/>
      <c r="R281" s="17"/>
    </row>
    <row r="282" spans="1:18" s="7" customFormat="1" x14ac:dyDescent="0.25">
      <c r="A282"/>
      <c r="B282"/>
      <c r="C282"/>
      <c r="D282"/>
      <c r="E282"/>
      <c r="F282"/>
      <c r="G282" s="17"/>
      <c r="H282"/>
      <c r="I282"/>
      <c r="J282"/>
      <c r="K282"/>
      <c r="L282"/>
      <c r="M282"/>
      <c r="N282"/>
      <c r="O282"/>
      <c r="P282"/>
      <c r="Q282"/>
      <c r="R282" s="17"/>
    </row>
    <row r="283" spans="1:18" s="7" customFormat="1" x14ac:dyDescent="0.25">
      <c r="A283"/>
      <c r="B283"/>
      <c r="C283"/>
      <c r="D283"/>
      <c r="E283"/>
      <c r="F283"/>
      <c r="G283" s="17"/>
      <c r="H283"/>
      <c r="I283"/>
      <c r="J283"/>
      <c r="K283"/>
      <c r="L283"/>
      <c r="M283"/>
      <c r="N283"/>
      <c r="O283"/>
      <c r="P283"/>
      <c r="Q283"/>
      <c r="R283" s="17"/>
    </row>
    <row r="284" spans="1:18" s="7" customFormat="1" x14ac:dyDescent="0.25">
      <c r="A284"/>
      <c r="B284"/>
      <c r="C284"/>
      <c r="D284"/>
      <c r="E284"/>
      <c r="F284"/>
      <c r="G284" s="17"/>
      <c r="H284"/>
      <c r="I284"/>
      <c r="J284"/>
      <c r="K284"/>
      <c r="L284"/>
      <c r="M284"/>
      <c r="N284"/>
      <c r="O284"/>
      <c r="P284"/>
      <c r="Q284"/>
      <c r="R284" s="17"/>
    </row>
    <row r="285" spans="1:18" s="7" customFormat="1" x14ac:dyDescent="0.25">
      <c r="A285"/>
      <c r="B285"/>
      <c r="C285"/>
      <c r="D285"/>
      <c r="E285"/>
      <c r="F285"/>
      <c r="G285" s="17"/>
      <c r="H285"/>
      <c r="I285"/>
      <c r="J285"/>
      <c r="K285"/>
      <c r="L285"/>
      <c r="M285"/>
      <c r="N285"/>
      <c r="O285"/>
      <c r="P285"/>
      <c r="Q285"/>
      <c r="R285" s="17"/>
    </row>
    <row r="286" spans="1:18" s="7" customFormat="1" x14ac:dyDescent="0.25">
      <c r="A286"/>
      <c r="B286"/>
      <c r="C286"/>
      <c r="D286"/>
      <c r="E286"/>
      <c r="F286"/>
      <c r="G286" s="17"/>
      <c r="H286"/>
      <c r="I286"/>
      <c r="J286"/>
      <c r="K286"/>
      <c r="L286"/>
      <c r="M286"/>
      <c r="N286"/>
      <c r="O286"/>
      <c r="P286"/>
      <c r="Q286"/>
      <c r="R286" s="17"/>
    </row>
    <row r="287" spans="1:18" s="7" customFormat="1" x14ac:dyDescent="0.25">
      <c r="A287"/>
      <c r="B287"/>
      <c r="C287"/>
      <c r="D287"/>
      <c r="E287"/>
      <c r="F287"/>
      <c r="G287" s="17"/>
      <c r="H287"/>
      <c r="I287"/>
      <c r="J287"/>
      <c r="K287"/>
      <c r="L287"/>
      <c r="M287"/>
      <c r="N287"/>
      <c r="O287"/>
      <c r="P287"/>
      <c r="Q287"/>
      <c r="R287" s="17"/>
    </row>
    <row r="288" spans="1:18" s="7" customFormat="1" x14ac:dyDescent="0.25">
      <c r="A288"/>
      <c r="B288"/>
      <c r="C288"/>
      <c r="D288"/>
      <c r="E288"/>
      <c r="F288"/>
      <c r="G288" s="17"/>
      <c r="H288"/>
      <c r="I288"/>
      <c r="J288"/>
      <c r="K288"/>
      <c r="L288"/>
      <c r="M288"/>
      <c r="N288"/>
      <c r="O288"/>
      <c r="P288"/>
      <c r="Q288"/>
      <c r="R288" s="17"/>
    </row>
    <row r="289" spans="1:18" s="7" customFormat="1" x14ac:dyDescent="0.25">
      <c r="A289"/>
      <c r="B289"/>
      <c r="C289"/>
      <c r="D289"/>
      <c r="E289"/>
      <c r="F289"/>
      <c r="G289" s="17"/>
      <c r="H289"/>
      <c r="I289"/>
      <c r="J289"/>
      <c r="K289"/>
      <c r="L289"/>
      <c r="M289"/>
      <c r="N289"/>
      <c r="O289"/>
      <c r="P289"/>
      <c r="Q289"/>
      <c r="R289" s="17"/>
    </row>
    <row r="290" spans="1:18" s="7" customFormat="1" x14ac:dyDescent="0.25">
      <c r="A290"/>
      <c r="B290"/>
      <c r="C290"/>
      <c r="D290"/>
      <c r="E290"/>
      <c r="F290"/>
      <c r="G290" s="17"/>
      <c r="H290"/>
      <c r="I290"/>
      <c r="J290"/>
      <c r="K290"/>
      <c r="L290"/>
      <c r="M290"/>
      <c r="N290"/>
      <c r="O290"/>
      <c r="P290"/>
      <c r="Q290"/>
      <c r="R290" s="17"/>
    </row>
    <row r="291" spans="1:18" s="7" customFormat="1" x14ac:dyDescent="0.25">
      <c r="A291"/>
      <c r="B291"/>
      <c r="C291"/>
      <c r="D291"/>
      <c r="E291"/>
      <c r="F291"/>
      <c r="G291" s="17"/>
      <c r="H291"/>
      <c r="I291"/>
      <c r="J291"/>
      <c r="K291"/>
      <c r="L291"/>
      <c r="M291"/>
      <c r="N291"/>
      <c r="O291"/>
      <c r="P291"/>
      <c r="Q291"/>
      <c r="R291" s="17"/>
    </row>
    <row r="292" spans="1:18" s="7" customFormat="1" x14ac:dyDescent="0.25">
      <c r="A292"/>
      <c r="B292"/>
      <c r="C292"/>
      <c r="D292"/>
      <c r="E292"/>
      <c r="F292"/>
      <c r="G292" s="17"/>
      <c r="H292"/>
      <c r="I292"/>
      <c r="J292"/>
      <c r="K292"/>
      <c r="L292"/>
      <c r="M292"/>
      <c r="N292"/>
      <c r="O292"/>
      <c r="P292"/>
      <c r="Q292"/>
      <c r="R292" s="17"/>
    </row>
    <row r="293" spans="1:18" s="7" customFormat="1" x14ac:dyDescent="0.25">
      <c r="A293"/>
      <c r="B293"/>
      <c r="C293"/>
      <c r="D293"/>
      <c r="E293"/>
      <c r="F293"/>
      <c r="G293" s="17"/>
      <c r="H293"/>
      <c r="I293"/>
      <c r="J293"/>
      <c r="K293"/>
      <c r="L293"/>
      <c r="M293"/>
      <c r="N293"/>
      <c r="O293"/>
      <c r="P293"/>
      <c r="Q293"/>
      <c r="R293" s="17"/>
    </row>
    <row r="294" spans="1:18" s="7" customFormat="1" x14ac:dyDescent="0.25">
      <c r="A294"/>
      <c r="B294"/>
      <c r="C294"/>
      <c r="D294"/>
      <c r="E294"/>
      <c r="F294"/>
      <c r="G294" s="17"/>
      <c r="H294"/>
      <c r="I294"/>
      <c r="J294"/>
      <c r="K294"/>
      <c r="L294"/>
      <c r="M294"/>
      <c r="N294"/>
      <c r="O294"/>
      <c r="P294"/>
      <c r="Q294"/>
      <c r="R294" s="17"/>
    </row>
    <row r="295" spans="1:18" s="7" customFormat="1" x14ac:dyDescent="0.25">
      <c r="A295"/>
      <c r="B295"/>
      <c r="C295"/>
      <c r="D295"/>
      <c r="E295"/>
      <c r="F295"/>
      <c r="G295" s="17"/>
      <c r="H295"/>
      <c r="I295"/>
      <c r="J295"/>
      <c r="K295"/>
      <c r="L295"/>
      <c r="M295"/>
      <c r="N295"/>
      <c r="O295"/>
      <c r="P295"/>
      <c r="Q295"/>
      <c r="R295" s="17"/>
    </row>
    <row r="296" spans="1:18" s="7" customFormat="1" x14ac:dyDescent="0.25">
      <c r="A296"/>
      <c r="B296"/>
      <c r="C296"/>
      <c r="D296"/>
      <c r="E296"/>
      <c r="F296"/>
      <c r="G296" s="17"/>
      <c r="H296"/>
      <c r="I296"/>
      <c r="J296"/>
      <c r="K296"/>
      <c r="L296"/>
      <c r="M296"/>
      <c r="N296"/>
      <c r="O296"/>
      <c r="P296"/>
      <c r="Q296"/>
      <c r="R296" s="17"/>
    </row>
    <row r="297" spans="1:18" s="7" customFormat="1" x14ac:dyDescent="0.25">
      <c r="A297"/>
      <c r="B297"/>
      <c r="C297"/>
      <c r="D297"/>
      <c r="E297"/>
      <c r="F297"/>
      <c r="G297" s="17"/>
      <c r="H297"/>
      <c r="I297"/>
      <c r="J297"/>
      <c r="K297"/>
      <c r="L297"/>
      <c r="M297"/>
      <c r="N297"/>
      <c r="O297"/>
      <c r="P297"/>
      <c r="Q297"/>
      <c r="R297" s="17"/>
    </row>
    <row r="298" spans="1:18" s="7" customFormat="1" x14ac:dyDescent="0.25">
      <c r="G298" s="20"/>
      <c r="R298" s="20"/>
    </row>
    <row r="299" spans="1:18" s="7" customFormat="1" x14ac:dyDescent="0.25">
      <c r="G299" s="20"/>
      <c r="R299" s="20"/>
    </row>
    <row r="300" spans="1:18" s="7" customFormat="1" x14ac:dyDescent="0.25">
      <c r="G300" s="20"/>
      <c r="R300" s="20"/>
    </row>
    <row r="301" spans="1:18" s="7" customFormat="1" x14ac:dyDescent="0.25">
      <c r="G301" s="20"/>
      <c r="R301" s="20"/>
    </row>
    <row r="302" spans="1:18" s="7" customFormat="1" x14ac:dyDescent="0.25">
      <c r="G302" s="20"/>
      <c r="R302" s="20"/>
    </row>
    <row r="303" spans="1:18" s="7" customFormat="1" x14ac:dyDescent="0.25">
      <c r="G303" s="20"/>
      <c r="R303" s="20"/>
    </row>
    <row r="304" spans="1:18" s="7" customFormat="1" x14ac:dyDescent="0.25">
      <c r="G304" s="20"/>
      <c r="R304" s="20"/>
    </row>
    <row r="305" spans="7:18" s="7" customFormat="1" x14ac:dyDescent="0.25">
      <c r="G305" s="20"/>
      <c r="R305" s="20"/>
    </row>
    <row r="306" spans="7:18" s="7" customFormat="1" x14ac:dyDescent="0.25">
      <c r="G306" s="20"/>
      <c r="R306" s="20"/>
    </row>
    <row r="307" spans="7:18" s="7" customFormat="1" x14ac:dyDescent="0.25">
      <c r="G307" s="20"/>
      <c r="R307" s="20"/>
    </row>
    <row r="308" spans="7:18" s="7" customFormat="1" x14ac:dyDescent="0.25">
      <c r="G308" s="20"/>
      <c r="R308" s="20"/>
    </row>
    <row r="309" spans="7:18" s="7" customFormat="1" x14ac:dyDescent="0.25">
      <c r="G309" s="20"/>
      <c r="R309" s="20"/>
    </row>
    <row r="310" spans="7:18" s="7" customFormat="1" x14ac:dyDescent="0.25">
      <c r="G310" s="20"/>
      <c r="R310" s="20"/>
    </row>
    <row r="311" spans="7:18" s="7" customFormat="1" x14ac:dyDescent="0.25">
      <c r="G311" s="20"/>
      <c r="R311" s="20"/>
    </row>
    <row r="312" spans="7:18" s="7" customFormat="1" x14ac:dyDescent="0.25">
      <c r="G312" s="20"/>
      <c r="R312" s="20"/>
    </row>
    <row r="313" spans="7:18" s="7" customFormat="1" x14ac:dyDescent="0.25">
      <c r="G313" s="20"/>
      <c r="R313" s="20"/>
    </row>
    <row r="314" spans="7:18" s="7" customFormat="1" x14ac:dyDescent="0.25">
      <c r="G314" s="20"/>
      <c r="R314" s="20"/>
    </row>
    <row r="315" spans="7:18" s="7" customFormat="1" x14ac:dyDescent="0.25">
      <c r="G315" s="20"/>
      <c r="R315" s="20"/>
    </row>
    <row r="316" spans="7:18" s="7" customFormat="1" x14ac:dyDescent="0.25">
      <c r="G316" s="20"/>
      <c r="R316" s="20"/>
    </row>
    <row r="317" spans="7:18" s="7" customFormat="1" x14ac:dyDescent="0.25">
      <c r="G317" s="20"/>
      <c r="R317" s="20"/>
    </row>
    <row r="318" spans="7:18" s="7" customFormat="1" x14ac:dyDescent="0.25">
      <c r="G318" s="20"/>
      <c r="R318" s="20"/>
    </row>
    <row r="319" spans="7:18" s="7" customFormat="1" x14ac:dyDescent="0.25">
      <c r="G319" s="20"/>
      <c r="R319" s="20"/>
    </row>
    <row r="320" spans="7:18" s="7" customFormat="1" x14ac:dyDescent="0.25">
      <c r="G320" s="20"/>
      <c r="R320" s="20"/>
    </row>
    <row r="321" spans="7:18" s="7" customFormat="1" x14ac:dyDescent="0.25">
      <c r="G321" s="20"/>
      <c r="R321" s="20"/>
    </row>
    <row r="322" spans="7:18" s="7" customFormat="1" x14ac:dyDescent="0.25">
      <c r="G322" s="20"/>
      <c r="R322" s="20"/>
    </row>
    <row r="323" spans="7:18" s="7" customFormat="1" x14ac:dyDescent="0.25">
      <c r="G323" s="20"/>
      <c r="R323" s="20"/>
    </row>
    <row r="324" spans="7:18" s="7" customFormat="1" x14ac:dyDescent="0.25">
      <c r="G324" s="20"/>
      <c r="R324" s="20"/>
    </row>
    <row r="325" spans="7:18" s="7" customFormat="1" x14ac:dyDescent="0.25">
      <c r="G325" s="20"/>
      <c r="R325" s="20"/>
    </row>
    <row r="326" spans="7:18" s="7" customFormat="1" x14ac:dyDescent="0.25">
      <c r="G326" s="20"/>
      <c r="R326" s="20"/>
    </row>
    <row r="327" spans="7:18" s="7" customFormat="1" x14ac:dyDescent="0.25">
      <c r="G327" s="20"/>
      <c r="R327" s="20"/>
    </row>
    <row r="328" spans="7:18" s="7" customFormat="1" x14ac:dyDescent="0.25">
      <c r="G328" s="20"/>
      <c r="R328" s="20"/>
    </row>
    <row r="329" spans="7:18" s="7" customFormat="1" x14ac:dyDescent="0.25">
      <c r="G329" s="20"/>
      <c r="R329" s="20"/>
    </row>
    <row r="330" spans="7:18" s="7" customFormat="1" x14ac:dyDescent="0.25">
      <c r="G330" s="20"/>
      <c r="R330" s="20"/>
    </row>
    <row r="331" spans="7:18" s="7" customFormat="1" x14ac:dyDescent="0.25">
      <c r="G331" s="20"/>
      <c r="R331" s="20"/>
    </row>
    <row r="332" spans="7:18" s="7" customFormat="1" x14ac:dyDescent="0.25">
      <c r="G332" s="20"/>
      <c r="R332" s="20"/>
    </row>
    <row r="333" spans="7:18" s="7" customFormat="1" x14ac:dyDescent="0.25">
      <c r="G333" s="20"/>
      <c r="R333" s="20"/>
    </row>
    <row r="334" spans="7:18" s="7" customFormat="1" x14ac:dyDescent="0.25">
      <c r="G334" s="20"/>
      <c r="R334" s="20"/>
    </row>
    <row r="335" spans="7:18" s="7" customFormat="1" x14ac:dyDescent="0.25">
      <c r="G335" s="20"/>
      <c r="R335" s="20"/>
    </row>
    <row r="336" spans="7:18" s="7" customFormat="1" x14ac:dyDescent="0.25">
      <c r="G336" s="20"/>
      <c r="R336" s="20"/>
    </row>
    <row r="337" spans="7:18" s="7" customFormat="1" x14ac:dyDescent="0.25">
      <c r="G337" s="20"/>
      <c r="R337" s="20"/>
    </row>
    <row r="338" spans="7:18" s="7" customFormat="1" x14ac:dyDescent="0.25">
      <c r="G338" s="20"/>
      <c r="R338" s="20"/>
    </row>
    <row r="339" spans="7:18" s="7" customFormat="1" x14ac:dyDescent="0.25">
      <c r="G339" s="20"/>
      <c r="R339" s="20"/>
    </row>
    <row r="340" spans="7:18" s="7" customFormat="1" x14ac:dyDescent="0.25">
      <c r="G340" s="20"/>
      <c r="R340" s="20"/>
    </row>
    <row r="341" spans="7:18" s="7" customFormat="1" x14ac:dyDescent="0.25">
      <c r="G341" s="20"/>
      <c r="R341" s="20"/>
    </row>
    <row r="342" spans="7:18" s="7" customFormat="1" x14ac:dyDescent="0.25">
      <c r="G342" s="20"/>
      <c r="R342" s="20"/>
    </row>
    <row r="343" spans="7:18" s="7" customFormat="1" x14ac:dyDescent="0.25">
      <c r="G343" s="20"/>
      <c r="R343" s="20"/>
    </row>
    <row r="344" spans="7:18" s="7" customFormat="1" x14ac:dyDescent="0.25">
      <c r="G344" s="20"/>
      <c r="R344" s="20"/>
    </row>
    <row r="345" spans="7:18" s="7" customFormat="1" x14ac:dyDescent="0.25">
      <c r="G345" s="20"/>
      <c r="R345" s="20"/>
    </row>
    <row r="346" spans="7:18" s="7" customFormat="1" x14ac:dyDescent="0.25">
      <c r="G346" s="20"/>
      <c r="R346" s="20"/>
    </row>
    <row r="347" spans="7:18" s="7" customFormat="1" x14ac:dyDescent="0.25">
      <c r="G347" s="20"/>
      <c r="R347" s="20"/>
    </row>
    <row r="348" spans="7:18" s="7" customFormat="1" x14ac:dyDescent="0.25">
      <c r="G348" s="20"/>
      <c r="R348" s="20"/>
    </row>
    <row r="349" spans="7:18" s="7" customFormat="1" x14ac:dyDescent="0.25">
      <c r="G349" s="20"/>
      <c r="R349" s="20"/>
    </row>
    <row r="350" spans="7:18" s="7" customFormat="1" x14ac:dyDescent="0.25">
      <c r="G350" s="20"/>
      <c r="R350" s="20"/>
    </row>
    <row r="351" spans="7:18" s="7" customFormat="1" x14ac:dyDescent="0.25">
      <c r="G351" s="20"/>
      <c r="R351" s="20"/>
    </row>
    <row r="352" spans="7:18" s="7" customFormat="1" x14ac:dyDescent="0.25">
      <c r="G352" s="20"/>
      <c r="R352" s="20"/>
    </row>
    <row r="353" spans="7:18" s="7" customFormat="1" x14ac:dyDescent="0.25">
      <c r="G353" s="20"/>
      <c r="R353" s="20"/>
    </row>
    <row r="354" spans="7:18" s="7" customFormat="1" x14ac:dyDescent="0.25">
      <c r="G354" s="20"/>
      <c r="R354" s="20"/>
    </row>
    <row r="355" spans="7:18" s="7" customFormat="1" x14ac:dyDescent="0.25">
      <c r="G355" s="20"/>
      <c r="R355" s="20"/>
    </row>
    <row r="356" spans="7:18" s="7" customFormat="1" x14ac:dyDescent="0.25">
      <c r="G356" s="20"/>
      <c r="R356" s="20"/>
    </row>
    <row r="357" spans="7:18" s="7" customFormat="1" x14ac:dyDescent="0.25">
      <c r="G357" s="20"/>
      <c r="R357" s="20"/>
    </row>
    <row r="358" spans="7:18" s="7" customFormat="1" x14ac:dyDescent="0.25">
      <c r="G358" s="20"/>
      <c r="R358" s="20"/>
    </row>
    <row r="359" spans="7:18" s="7" customFormat="1" x14ac:dyDescent="0.25">
      <c r="G359" s="20"/>
      <c r="R359" s="20"/>
    </row>
    <row r="360" spans="7:18" s="7" customFormat="1" x14ac:dyDescent="0.25">
      <c r="G360" s="20"/>
      <c r="R360" s="20"/>
    </row>
    <row r="361" spans="7:18" s="7" customFormat="1" x14ac:dyDescent="0.25">
      <c r="G361" s="20"/>
      <c r="R361" s="20"/>
    </row>
    <row r="362" spans="7:18" s="7" customFormat="1" x14ac:dyDescent="0.25">
      <c r="G362" s="20"/>
      <c r="R362" s="20"/>
    </row>
    <row r="363" spans="7:18" s="7" customFormat="1" x14ac:dyDescent="0.25">
      <c r="G363" s="20"/>
      <c r="R363" s="20"/>
    </row>
    <row r="364" spans="7:18" s="7" customFormat="1" x14ac:dyDescent="0.25">
      <c r="G364" s="20"/>
      <c r="R364" s="20"/>
    </row>
    <row r="365" spans="7:18" s="7" customFormat="1" x14ac:dyDescent="0.25">
      <c r="G365" s="20"/>
      <c r="R365" s="20"/>
    </row>
    <row r="366" spans="7:18" s="7" customFormat="1" x14ac:dyDescent="0.25">
      <c r="G366" s="20"/>
      <c r="R366" s="20"/>
    </row>
    <row r="367" spans="7:18" s="7" customFormat="1" x14ac:dyDescent="0.25">
      <c r="G367" s="20"/>
      <c r="R367" s="20"/>
    </row>
    <row r="368" spans="7:18" s="7" customFormat="1" x14ac:dyDescent="0.25">
      <c r="G368" s="20"/>
      <c r="R368" s="20"/>
    </row>
    <row r="369" spans="7:18" s="7" customFormat="1" x14ac:dyDescent="0.25">
      <c r="G369" s="20"/>
      <c r="R369" s="20"/>
    </row>
    <row r="370" spans="7:18" s="7" customFormat="1" x14ac:dyDescent="0.25">
      <c r="G370" s="20"/>
      <c r="R370" s="20"/>
    </row>
    <row r="371" spans="7:18" s="7" customFormat="1" x14ac:dyDescent="0.25">
      <c r="G371" s="20"/>
      <c r="R371" s="20"/>
    </row>
    <row r="372" spans="7:18" s="7" customFormat="1" x14ac:dyDescent="0.25">
      <c r="G372" s="20"/>
      <c r="R372" s="20"/>
    </row>
    <row r="373" spans="7:18" s="7" customFormat="1" x14ac:dyDescent="0.25">
      <c r="G373" s="20"/>
      <c r="R373" s="20"/>
    </row>
    <row r="374" spans="7:18" s="7" customFormat="1" x14ac:dyDescent="0.25">
      <c r="G374" s="20"/>
      <c r="R374" s="20"/>
    </row>
    <row r="375" spans="7:18" s="7" customFormat="1" x14ac:dyDescent="0.25">
      <c r="G375" s="20"/>
      <c r="R375" s="20"/>
    </row>
    <row r="376" spans="7:18" s="7" customFormat="1" x14ac:dyDescent="0.25">
      <c r="G376" s="20"/>
      <c r="R376" s="20"/>
    </row>
    <row r="377" spans="7:18" s="7" customFormat="1" x14ac:dyDescent="0.25">
      <c r="G377" s="20"/>
      <c r="R377" s="20"/>
    </row>
    <row r="378" spans="7:18" s="7" customFormat="1" x14ac:dyDescent="0.25">
      <c r="G378" s="20"/>
      <c r="R378" s="20"/>
    </row>
    <row r="379" spans="7:18" s="7" customFormat="1" x14ac:dyDescent="0.25">
      <c r="G379" s="20"/>
      <c r="R379" s="20"/>
    </row>
    <row r="380" spans="7:18" s="7" customFormat="1" x14ac:dyDescent="0.25">
      <c r="G380" s="20"/>
      <c r="R380" s="20"/>
    </row>
    <row r="381" spans="7:18" s="7" customFormat="1" x14ac:dyDescent="0.25">
      <c r="G381" s="20"/>
      <c r="R381" s="20"/>
    </row>
    <row r="382" spans="7:18" s="7" customFormat="1" x14ac:dyDescent="0.25">
      <c r="G382" s="20"/>
      <c r="R382" s="20"/>
    </row>
    <row r="383" spans="7:18" s="7" customFormat="1" x14ac:dyDescent="0.25">
      <c r="G383" s="20"/>
      <c r="R383" s="20"/>
    </row>
    <row r="384" spans="7:18" s="7" customFormat="1" x14ac:dyDescent="0.25">
      <c r="G384" s="20"/>
      <c r="R384" s="20"/>
    </row>
    <row r="385" spans="7:18" s="7" customFormat="1" x14ac:dyDescent="0.25">
      <c r="G385" s="20"/>
      <c r="R385" s="20"/>
    </row>
    <row r="386" spans="7:18" s="7" customFormat="1" x14ac:dyDescent="0.25">
      <c r="G386" s="20"/>
      <c r="R386" s="20"/>
    </row>
    <row r="387" spans="7:18" s="7" customFormat="1" x14ac:dyDescent="0.25">
      <c r="G387" s="20"/>
      <c r="R387" s="20"/>
    </row>
    <row r="388" spans="7:18" s="7" customFormat="1" x14ac:dyDescent="0.25">
      <c r="G388" s="20"/>
      <c r="R388" s="20"/>
    </row>
    <row r="389" spans="7:18" s="7" customFormat="1" x14ac:dyDescent="0.25">
      <c r="G389" s="20"/>
      <c r="R389" s="20"/>
    </row>
    <row r="390" spans="7:18" s="7" customFormat="1" x14ac:dyDescent="0.25">
      <c r="G390" s="20"/>
      <c r="R390" s="20"/>
    </row>
    <row r="391" spans="7:18" s="7" customFormat="1" x14ac:dyDescent="0.25">
      <c r="G391" s="20"/>
      <c r="R391" s="20"/>
    </row>
    <row r="392" spans="7:18" s="7" customFormat="1" x14ac:dyDescent="0.25">
      <c r="G392" s="20"/>
      <c r="R392" s="20"/>
    </row>
    <row r="393" spans="7:18" s="7" customFormat="1" x14ac:dyDescent="0.25">
      <c r="G393" s="20"/>
      <c r="R393" s="20"/>
    </row>
    <row r="394" spans="7:18" s="7" customFormat="1" x14ac:dyDescent="0.25">
      <c r="G394" s="20"/>
      <c r="R394" s="20"/>
    </row>
    <row r="395" spans="7:18" s="7" customFormat="1" x14ac:dyDescent="0.25">
      <c r="G395" s="20"/>
      <c r="R395" s="20"/>
    </row>
    <row r="396" spans="7:18" s="7" customFormat="1" x14ac:dyDescent="0.25">
      <c r="G396" s="20"/>
      <c r="R396" s="20"/>
    </row>
    <row r="397" spans="7:18" s="7" customFormat="1" x14ac:dyDescent="0.25">
      <c r="G397" s="20"/>
      <c r="R397" s="20"/>
    </row>
    <row r="398" spans="7:18" s="7" customFormat="1" x14ac:dyDescent="0.25">
      <c r="G398" s="20"/>
      <c r="R398" s="20"/>
    </row>
    <row r="399" spans="7:18" s="7" customFormat="1" x14ac:dyDescent="0.25">
      <c r="G399" s="20"/>
      <c r="R399" s="20"/>
    </row>
    <row r="400" spans="7:18" s="7" customFormat="1" x14ac:dyDescent="0.25">
      <c r="G400" s="20"/>
      <c r="R400" s="20"/>
    </row>
    <row r="401" spans="7:18" s="7" customFormat="1" x14ac:dyDescent="0.25">
      <c r="G401" s="20"/>
      <c r="R401" s="20"/>
    </row>
    <row r="402" spans="7:18" s="7" customFormat="1" x14ac:dyDescent="0.25">
      <c r="G402" s="20"/>
      <c r="R402" s="20"/>
    </row>
    <row r="403" spans="7:18" s="7" customFormat="1" x14ac:dyDescent="0.25">
      <c r="G403" s="20"/>
      <c r="R403" s="20"/>
    </row>
    <row r="404" spans="7:18" s="7" customFormat="1" x14ac:dyDescent="0.25">
      <c r="G404" s="20"/>
      <c r="R404" s="20"/>
    </row>
    <row r="405" spans="7:18" s="7" customFormat="1" x14ac:dyDescent="0.25">
      <c r="G405" s="20"/>
      <c r="R405" s="20"/>
    </row>
    <row r="406" spans="7:18" s="7" customFormat="1" x14ac:dyDescent="0.25">
      <c r="G406" s="20"/>
      <c r="R406" s="20"/>
    </row>
    <row r="407" spans="7:18" s="7" customFormat="1" x14ac:dyDescent="0.25">
      <c r="G407" s="20"/>
      <c r="R407" s="20"/>
    </row>
    <row r="408" spans="7:18" s="7" customFormat="1" x14ac:dyDescent="0.25">
      <c r="G408" s="20"/>
      <c r="R408" s="20"/>
    </row>
    <row r="409" spans="7:18" s="7" customFormat="1" x14ac:dyDescent="0.25">
      <c r="G409" s="20"/>
      <c r="R409" s="20"/>
    </row>
    <row r="410" spans="7:18" s="7" customFormat="1" x14ac:dyDescent="0.25">
      <c r="G410" s="20"/>
      <c r="R410" s="20"/>
    </row>
    <row r="411" spans="7:18" s="7" customFormat="1" x14ac:dyDescent="0.25">
      <c r="G411" s="20"/>
      <c r="R411" s="20"/>
    </row>
    <row r="412" spans="7:18" s="7" customFormat="1" x14ac:dyDescent="0.25">
      <c r="G412" s="20"/>
      <c r="R412" s="20"/>
    </row>
    <row r="413" spans="7:18" s="7" customFormat="1" x14ac:dyDescent="0.25">
      <c r="G413" s="20"/>
      <c r="R413" s="20"/>
    </row>
    <row r="414" spans="7:18" s="7" customFormat="1" x14ac:dyDescent="0.25">
      <c r="G414" s="20"/>
      <c r="R414" s="20"/>
    </row>
    <row r="415" spans="7:18" s="7" customFormat="1" x14ac:dyDescent="0.25">
      <c r="G415" s="20"/>
      <c r="R415" s="20"/>
    </row>
    <row r="416" spans="7:18" s="7" customFormat="1" x14ac:dyDescent="0.25">
      <c r="G416" s="20"/>
      <c r="R416" s="20"/>
    </row>
    <row r="417" spans="7:18" s="7" customFormat="1" x14ac:dyDescent="0.25">
      <c r="G417" s="20"/>
      <c r="R417" s="20"/>
    </row>
    <row r="418" spans="7:18" s="7" customFormat="1" x14ac:dyDescent="0.25">
      <c r="G418" s="20"/>
      <c r="R418" s="20"/>
    </row>
    <row r="419" spans="7:18" s="7" customFormat="1" x14ac:dyDescent="0.25">
      <c r="G419" s="20"/>
      <c r="R419" s="20"/>
    </row>
    <row r="420" spans="7:18" s="7" customFormat="1" x14ac:dyDescent="0.25">
      <c r="G420" s="20"/>
      <c r="R420" s="20"/>
    </row>
    <row r="421" spans="7:18" s="7" customFormat="1" x14ac:dyDescent="0.25">
      <c r="G421" s="20"/>
      <c r="R421" s="20"/>
    </row>
    <row r="422" spans="7:18" s="7" customFormat="1" x14ac:dyDescent="0.25">
      <c r="G422" s="20"/>
      <c r="R422" s="20"/>
    </row>
    <row r="423" spans="7:18" s="7" customFormat="1" x14ac:dyDescent="0.25">
      <c r="G423" s="20"/>
      <c r="R423" s="20"/>
    </row>
    <row r="424" spans="7:18" s="7" customFormat="1" x14ac:dyDescent="0.25">
      <c r="G424" s="20"/>
      <c r="R424" s="20"/>
    </row>
    <row r="425" spans="7:18" s="7" customFormat="1" x14ac:dyDescent="0.25">
      <c r="G425" s="20"/>
      <c r="R425" s="20"/>
    </row>
    <row r="426" spans="7:18" s="7" customFormat="1" x14ac:dyDescent="0.25">
      <c r="G426" s="20"/>
      <c r="R426" s="20"/>
    </row>
    <row r="427" spans="7:18" s="7" customFormat="1" x14ac:dyDescent="0.25">
      <c r="G427" s="20"/>
      <c r="R427" s="20"/>
    </row>
    <row r="428" spans="7:18" s="7" customFormat="1" x14ac:dyDescent="0.25">
      <c r="G428" s="20"/>
      <c r="R428" s="20"/>
    </row>
    <row r="429" spans="7:18" s="7" customFormat="1" x14ac:dyDescent="0.25">
      <c r="G429" s="20"/>
      <c r="R429" s="20"/>
    </row>
    <row r="430" spans="7:18" s="7" customFormat="1" x14ac:dyDescent="0.25">
      <c r="G430" s="20"/>
      <c r="R430" s="20"/>
    </row>
    <row r="431" spans="7:18" s="7" customFormat="1" x14ac:dyDescent="0.25">
      <c r="G431" s="20"/>
      <c r="R431" s="20"/>
    </row>
    <row r="432" spans="7:18" s="7" customFormat="1" x14ac:dyDescent="0.25">
      <c r="G432" s="20"/>
      <c r="R432" s="20"/>
    </row>
    <row r="433" spans="7:18" s="7" customFormat="1" x14ac:dyDescent="0.25">
      <c r="G433" s="20"/>
      <c r="R433" s="20"/>
    </row>
    <row r="434" spans="7:18" s="7" customFormat="1" x14ac:dyDescent="0.25">
      <c r="G434" s="20"/>
      <c r="R434" s="20"/>
    </row>
    <row r="435" spans="7:18" s="7" customFormat="1" x14ac:dyDescent="0.25">
      <c r="G435" s="20"/>
      <c r="R435" s="20"/>
    </row>
    <row r="436" spans="7:18" s="7" customFormat="1" x14ac:dyDescent="0.25">
      <c r="G436" s="20"/>
      <c r="R436" s="20"/>
    </row>
    <row r="437" spans="7:18" s="7" customFormat="1" x14ac:dyDescent="0.25">
      <c r="G437" s="20"/>
      <c r="R437" s="20"/>
    </row>
    <row r="438" spans="7:18" s="7" customFormat="1" x14ac:dyDescent="0.25">
      <c r="G438" s="20"/>
      <c r="R438" s="20"/>
    </row>
    <row r="439" spans="7:18" s="7" customFormat="1" x14ac:dyDescent="0.25">
      <c r="G439" s="20"/>
      <c r="R439" s="20"/>
    </row>
    <row r="440" spans="7:18" s="7" customFormat="1" x14ac:dyDescent="0.25">
      <c r="G440" s="20"/>
      <c r="R440" s="20"/>
    </row>
    <row r="441" spans="7:18" s="7" customFormat="1" x14ac:dyDescent="0.25">
      <c r="G441" s="20"/>
      <c r="R441" s="20"/>
    </row>
    <row r="442" spans="7:18" s="7" customFormat="1" x14ac:dyDescent="0.25">
      <c r="G442" s="20"/>
      <c r="R442" s="20"/>
    </row>
    <row r="443" spans="7:18" s="7" customFormat="1" x14ac:dyDescent="0.25">
      <c r="G443" s="20"/>
      <c r="R443" s="20"/>
    </row>
    <row r="444" spans="7:18" s="7" customFormat="1" x14ac:dyDescent="0.25">
      <c r="G444" s="20"/>
      <c r="R444" s="20"/>
    </row>
    <row r="445" spans="7:18" s="7" customFormat="1" x14ac:dyDescent="0.25">
      <c r="G445" s="20"/>
      <c r="R445" s="20"/>
    </row>
    <row r="446" spans="7:18" s="7" customFormat="1" x14ac:dyDescent="0.25">
      <c r="G446" s="20"/>
      <c r="R446" s="20"/>
    </row>
    <row r="447" spans="7:18" s="7" customFormat="1" x14ac:dyDescent="0.25">
      <c r="G447" s="20"/>
      <c r="R447" s="20"/>
    </row>
    <row r="448" spans="7:18" s="7" customFormat="1" x14ac:dyDescent="0.25">
      <c r="G448" s="20"/>
      <c r="R448" s="20"/>
    </row>
    <row r="449" spans="7:18" s="7" customFormat="1" x14ac:dyDescent="0.25">
      <c r="G449" s="20"/>
      <c r="R449" s="20"/>
    </row>
    <row r="450" spans="7:18" s="7" customFormat="1" x14ac:dyDescent="0.25">
      <c r="G450" s="20"/>
      <c r="R450" s="20"/>
    </row>
    <row r="451" spans="7:18" s="7" customFormat="1" x14ac:dyDescent="0.25">
      <c r="G451" s="20"/>
      <c r="R451" s="20"/>
    </row>
    <row r="452" spans="7:18" s="7" customFormat="1" x14ac:dyDescent="0.25">
      <c r="G452" s="20"/>
      <c r="R452" s="20"/>
    </row>
    <row r="453" spans="7:18" s="7" customFormat="1" x14ac:dyDescent="0.25">
      <c r="G453" s="20"/>
      <c r="R453" s="20"/>
    </row>
    <row r="454" spans="7:18" s="7" customFormat="1" x14ac:dyDescent="0.25">
      <c r="G454" s="20"/>
      <c r="R454" s="20"/>
    </row>
    <row r="455" spans="7:18" s="7" customFormat="1" x14ac:dyDescent="0.25">
      <c r="G455" s="20"/>
      <c r="R455" s="20"/>
    </row>
    <row r="456" spans="7:18" s="7" customFormat="1" x14ac:dyDescent="0.25">
      <c r="G456" s="20"/>
      <c r="R456" s="20"/>
    </row>
    <row r="457" spans="7:18" s="7" customFormat="1" x14ac:dyDescent="0.25">
      <c r="G457" s="20"/>
      <c r="R457" s="20"/>
    </row>
    <row r="458" spans="7:18" s="7" customFormat="1" x14ac:dyDescent="0.25">
      <c r="G458" s="20"/>
      <c r="R458" s="20"/>
    </row>
    <row r="459" spans="7:18" s="7" customFormat="1" x14ac:dyDescent="0.25">
      <c r="G459" s="20"/>
      <c r="R459" s="20"/>
    </row>
    <row r="460" spans="7:18" s="7" customFormat="1" x14ac:dyDescent="0.25">
      <c r="G460" s="20"/>
      <c r="R460" s="20"/>
    </row>
    <row r="461" spans="7:18" s="7" customFormat="1" x14ac:dyDescent="0.25">
      <c r="G461" s="20"/>
      <c r="R461" s="20"/>
    </row>
    <row r="462" spans="7:18" s="7" customFormat="1" x14ac:dyDescent="0.25">
      <c r="G462" s="20"/>
      <c r="R462" s="20"/>
    </row>
    <row r="463" spans="7:18" s="7" customFormat="1" x14ac:dyDescent="0.25">
      <c r="G463" s="20"/>
      <c r="R463" s="20"/>
    </row>
    <row r="464" spans="7:18" s="7" customFormat="1" x14ac:dyDescent="0.25">
      <c r="G464" s="20"/>
      <c r="R464" s="20"/>
    </row>
    <row r="465" spans="7:18" s="7" customFormat="1" x14ac:dyDescent="0.25">
      <c r="G465" s="20"/>
      <c r="R465" s="20"/>
    </row>
    <row r="466" spans="7:18" s="7" customFormat="1" x14ac:dyDescent="0.25">
      <c r="G466" s="20"/>
      <c r="R466" s="20"/>
    </row>
    <row r="467" spans="7:18" s="7" customFormat="1" x14ac:dyDescent="0.25">
      <c r="G467" s="20"/>
      <c r="R467" s="20"/>
    </row>
    <row r="468" spans="7:18" s="7" customFormat="1" x14ac:dyDescent="0.25">
      <c r="G468" s="20"/>
      <c r="R468" s="20"/>
    </row>
    <row r="469" spans="7:18" s="7" customFormat="1" x14ac:dyDescent="0.25">
      <c r="G469" s="20"/>
      <c r="R469" s="20"/>
    </row>
    <row r="470" spans="7:18" s="7" customFormat="1" x14ac:dyDescent="0.25">
      <c r="G470" s="20"/>
      <c r="R470" s="20"/>
    </row>
    <row r="471" spans="7:18" s="7" customFormat="1" x14ac:dyDescent="0.25">
      <c r="G471" s="20"/>
      <c r="R471" s="20"/>
    </row>
    <row r="472" spans="7:18" s="7" customFormat="1" x14ac:dyDescent="0.25">
      <c r="G472" s="20"/>
      <c r="R472" s="20"/>
    </row>
    <row r="473" spans="7:18" s="7" customFormat="1" x14ac:dyDescent="0.25">
      <c r="G473" s="20"/>
      <c r="R473" s="20"/>
    </row>
    <row r="474" spans="7:18" s="7" customFormat="1" x14ac:dyDescent="0.25">
      <c r="G474" s="20"/>
      <c r="R474" s="20"/>
    </row>
    <row r="475" spans="7:18" s="7" customFormat="1" x14ac:dyDescent="0.25">
      <c r="G475" s="20"/>
      <c r="R475" s="20"/>
    </row>
    <row r="476" spans="7:18" s="7" customFormat="1" x14ac:dyDescent="0.25">
      <c r="G476" s="20"/>
      <c r="R476" s="20"/>
    </row>
    <row r="477" spans="7:18" s="7" customFormat="1" x14ac:dyDescent="0.25">
      <c r="G477" s="20"/>
      <c r="R477" s="20"/>
    </row>
    <row r="478" spans="7:18" s="7" customFormat="1" x14ac:dyDescent="0.25">
      <c r="G478" s="20"/>
      <c r="R478" s="20"/>
    </row>
    <row r="479" spans="7:18" s="7" customFormat="1" x14ac:dyDescent="0.25">
      <c r="G479" s="20"/>
      <c r="R479" s="20"/>
    </row>
    <row r="480" spans="7:18" s="7" customFormat="1" x14ac:dyDescent="0.25">
      <c r="G480" s="20"/>
      <c r="R480" s="20"/>
    </row>
    <row r="481" spans="7:18" s="7" customFormat="1" x14ac:dyDescent="0.25">
      <c r="G481" s="20"/>
      <c r="R481" s="20"/>
    </row>
    <row r="482" spans="7:18" s="7" customFormat="1" x14ac:dyDescent="0.25">
      <c r="G482" s="20"/>
      <c r="R482" s="20"/>
    </row>
    <row r="483" spans="7:18" s="7" customFormat="1" x14ac:dyDescent="0.25">
      <c r="G483" s="20"/>
      <c r="R483" s="20"/>
    </row>
    <row r="484" spans="7:18" s="7" customFormat="1" x14ac:dyDescent="0.25">
      <c r="G484" s="20"/>
      <c r="R484" s="20"/>
    </row>
    <row r="485" spans="7:18" s="7" customFormat="1" x14ac:dyDescent="0.25">
      <c r="G485" s="20"/>
      <c r="R485" s="20"/>
    </row>
    <row r="486" spans="7:18" s="7" customFormat="1" x14ac:dyDescent="0.25">
      <c r="G486" s="20"/>
      <c r="R486" s="20"/>
    </row>
    <row r="487" spans="7:18" s="7" customFormat="1" x14ac:dyDescent="0.25">
      <c r="G487" s="20"/>
      <c r="R487" s="20"/>
    </row>
    <row r="488" spans="7:18" s="7" customFormat="1" x14ac:dyDescent="0.25">
      <c r="G488" s="20"/>
      <c r="R488" s="20"/>
    </row>
    <row r="489" spans="7:18" s="7" customFormat="1" x14ac:dyDescent="0.25">
      <c r="G489" s="20"/>
      <c r="R489" s="20"/>
    </row>
    <row r="490" spans="7:18" s="7" customFormat="1" x14ac:dyDescent="0.25">
      <c r="G490" s="20"/>
      <c r="R490" s="20"/>
    </row>
    <row r="491" spans="7:18" s="7" customFormat="1" x14ac:dyDescent="0.25">
      <c r="G491" s="20"/>
      <c r="R491" s="20"/>
    </row>
    <row r="492" spans="7:18" s="7" customFormat="1" x14ac:dyDescent="0.25">
      <c r="G492" s="20"/>
      <c r="R492" s="20"/>
    </row>
    <row r="493" spans="7:18" s="7" customFormat="1" x14ac:dyDescent="0.25">
      <c r="G493" s="20"/>
      <c r="R493" s="20"/>
    </row>
    <row r="494" spans="7:18" s="7" customFormat="1" x14ac:dyDescent="0.25">
      <c r="G494" s="20"/>
      <c r="R494" s="20"/>
    </row>
    <row r="495" spans="7:18" s="7" customFormat="1" x14ac:dyDescent="0.25">
      <c r="G495" s="20"/>
      <c r="R495" s="20"/>
    </row>
    <row r="496" spans="7:18" s="7" customFormat="1" x14ac:dyDescent="0.25">
      <c r="G496" s="20"/>
      <c r="R496" s="20"/>
    </row>
    <row r="497" spans="7:18" s="7" customFormat="1" x14ac:dyDescent="0.25">
      <c r="G497" s="20"/>
      <c r="R497" s="20"/>
    </row>
    <row r="498" spans="7:18" s="7" customFormat="1" x14ac:dyDescent="0.25">
      <c r="G498" s="20"/>
      <c r="R498" s="20"/>
    </row>
    <row r="499" spans="7:18" s="7" customFormat="1" x14ac:dyDescent="0.25">
      <c r="G499" s="20"/>
      <c r="R499" s="20"/>
    </row>
    <row r="500" spans="7:18" s="7" customFormat="1" x14ac:dyDescent="0.25">
      <c r="G500" s="20"/>
      <c r="R500" s="20"/>
    </row>
    <row r="501" spans="7:18" s="7" customFormat="1" x14ac:dyDescent="0.25">
      <c r="G501" s="20"/>
      <c r="R501" s="20"/>
    </row>
    <row r="502" spans="7:18" s="7" customFormat="1" x14ac:dyDescent="0.25">
      <c r="G502" s="20"/>
      <c r="R502" s="20"/>
    </row>
    <row r="503" spans="7:18" s="7" customFormat="1" x14ac:dyDescent="0.25">
      <c r="G503" s="20"/>
      <c r="R503" s="20"/>
    </row>
    <row r="504" spans="7:18" s="7" customFormat="1" x14ac:dyDescent="0.25">
      <c r="G504" s="20"/>
      <c r="R504" s="20"/>
    </row>
    <row r="505" spans="7:18" s="7" customFormat="1" x14ac:dyDescent="0.25">
      <c r="G505" s="20"/>
      <c r="R505" s="20"/>
    </row>
    <row r="506" spans="7:18" s="7" customFormat="1" x14ac:dyDescent="0.25">
      <c r="G506" s="20"/>
      <c r="R506" s="20"/>
    </row>
    <row r="507" spans="7:18" s="7" customFormat="1" x14ac:dyDescent="0.25">
      <c r="G507" s="20"/>
      <c r="R507" s="20"/>
    </row>
    <row r="508" spans="7:18" s="7" customFormat="1" x14ac:dyDescent="0.25">
      <c r="G508" s="20"/>
      <c r="R508" s="20"/>
    </row>
    <row r="509" spans="7:18" s="7" customFormat="1" x14ac:dyDescent="0.25">
      <c r="G509" s="20"/>
      <c r="R509" s="20"/>
    </row>
    <row r="510" spans="7:18" s="7" customFormat="1" x14ac:dyDescent="0.25">
      <c r="G510" s="20"/>
      <c r="R510" s="20"/>
    </row>
    <row r="511" spans="7:18" s="7" customFormat="1" x14ac:dyDescent="0.25">
      <c r="G511" s="20"/>
      <c r="R511" s="20"/>
    </row>
    <row r="512" spans="7:18" s="7" customFormat="1" x14ac:dyDescent="0.25">
      <c r="G512" s="20"/>
      <c r="R512" s="20"/>
    </row>
    <row r="513" spans="7:18" s="7" customFormat="1" x14ac:dyDescent="0.25">
      <c r="G513" s="20"/>
      <c r="R513" s="20"/>
    </row>
    <row r="514" spans="7:18" s="7" customFormat="1" x14ac:dyDescent="0.25">
      <c r="G514" s="20"/>
      <c r="R514" s="20"/>
    </row>
    <row r="515" spans="7:18" s="7" customFormat="1" x14ac:dyDescent="0.25">
      <c r="G515" s="20"/>
      <c r="R515" s="20"/>
    </row>
    <row r="516" spans="7:18" s="7" customFormat="1" x14ac:dyDescent="0.25">
      <c r="G516" s="20"/>
      <c r="R516" s="20"/>
    </row>
    <row r="517" spans="7:18" s="7" customFormat="1" x14ac:dyDescent="0.25">
      <c r="G517" s="20"/>
      <c r="R517" s="20"/>
    </row>
    <row r="518" spans="7:18" s="7" customFormat="1" x14ac:dyDescent="0.25">
      <c r="G518" s="20"/>
      <c r="R518" s="20"/>
    </row>
    <row r="519" spans="7:18" s="7" customFormat="1" x14ac:dyDescent="0.25">
      <c r="G519" s="20"/>
      <c r="R519" s="20"/>
    </row>
    <row r="520" spans="7:18" s="7" customFormat="1" x14ac:dyDescent="0.25">
      <c r="G520" s="20"/>
      <c r="R520" s="20"/>
    </row>
    <row r="521" spans="7:18" s="7" customFormat="1" x14ac:dyDescent="0.25">
      <c r="G521" s="20"/>
      <c r="R521" s="20"/>
    </row>
    <row r="522" spans="7:18" s="7" customFormat="1" x14ac:dyDescent="0.25">
      <c r="G522" s="20"/>
      <c r="R522" s="20"/>
    </row>
    <row r="523" spans="7:18" s="7" customFormat="1" x14ac:dyDescent="0.25">
      <c r="G523" s="20"/>
      <c r="R523" s="20"/>
    </row>
    <row r="524" spans="7:18" s="7" customFormat="1" x14ac:dyDescent="0.25">
      <c r="G524" s="20"/>
      <c r="R524" s="20"/>
    </row>
    <row r="525" spans="7:18" s="7" customFormat="1" x14ac:dyDescent="0.25">
      <c r="G525" s="20"/>
      <c r="R525" s="20"/>
    </row>
    <row r="526" spans="7:18" s="7" customFormat="1" x14ac:dyDescent="0.25">
      <c r="G526" s="20"/>
      <c r="R526" s="20"/>
    </row>
    <row r="527" spans="7:18" s="7" customFormat="1" x14ac:dyDescent="0.25">
      <c r="G527" s="20"/>
      <c r="R527" s="20"/>
    </row>
    <row r="528" spans="7:18" s="7" customFormat="1" x14ac:dyDescent="0.25">
      <c r="G528" s="20"/>
      <c r="R528" s="20"/>
    </row>
    <row r="529" spans="7:18" s="7" customFormat="1" x14ac:dyDescent="0.25">
      <c r="G529" s="20"/>
      <c r="R529" s="20"/>
    </row>
    <row r="530" spans="7:18" s="7" customFormat="1" x14ac:dyDescent="0.25">
      <c r="G530" s="20"/>
      <c r="R530" s="20"/>
    </row>
    <row r="531" spans="7:18" s="7" customFormat="1" x14ac:dyDescent="0.25">
      <c r="G531" s="20"/>
      <c r="R531" s="20"/>
    </row>
    <row r="532" spans="7:18" s="7" customFormat="1" x14ac:dyDescent="0.25">
      <c r="G532" s="20"/>
      <c r="R532" s="20"/>
    </row>
    <row r="533" spans="7:18" s="7" customFormat="1" x14ac:dyDescent="0.25">
      <c r="G533" s="20"/>
      <c r="R533" s="20"/>
    </row>
    <row r="534" spans="7:18" s="7" customFormat="1" x14ac:dyDescent="0.25">
      <c r="G534" s="20"/>
      <c r="R534" s="20"/>
    </row>
    <row r="535" spans="7:18" s="7" customFormat="1" x14ac:dyDescent="0.25">
      <c r="G535" s="20"/>
      <c r="R535" s="20"/>
    </row>
    <row r="536" spans="7:18" s="7" customFormat="1" x14ac:dyDescent="0.25">
      <c r="G536" s="20"/>
      <c r="R536" s="20"/>
    </row>
    <row r="537" spans="7:18" s="7" customFormat="1" x14ac:dyDescent="0.25">
      <c r="G537" s="20"/>
      <c r="R537" s="20"/>
    </row>
    <row r="538" spans="7:18" s="7" customFormat="1" x14ac:dyDescent="0.25">
      <c r="G538" s="20"/>
      <c r="R538" s="20"/>
    </row>
    <row r="539" spans="7:18" s="7" customFormat="1" x14ac:dyDescent="0.25">
      <c r="G539" s="20"/>
      <c r="R539" s="20"/>
    </row>
    <row r="540" spans="7:18" s="7" customFormat="1" x14ac:dyDescent="0.25">
      <c r="G540" s="20"/>
      <c r="R540" s="20"/>
    </row>
    <row r="541" spans="7:18" s="7" customFormat="1" x14ac:dyDescent="0.25">
      <c r="G541" s="20"/>
      <c r="R541" s="20"/>
    </row>
    <row r="542" spans="7:18" s="7" customFormat="1" x14ac:dyDescent="0.25">
      <c r="G542" s="20"/>
      <c r="R542" s="20"/>
    </row>
    <row r="543" spans="7:18" s="7" customFormat="1" x14ac:dyDescent="0.25">
      <c r="G543" s="20"/>
      <c r="R543" s="20"/>
    </row>
    <row r="544" spans="7:18" s="7" customFormat="1" x14ac:dyDescent="0.25">
      <c r="G544" s="20"/>
      <c r="R544" s="20"/>
    </row>
    <row r="545" spans="7:18" s="7" customFormat="1" x14ac:dyDescent="0.25">
      <c r="G545" s="20"/>
      <c r="R545" s="20"/>
    </row>
    <row r="546" spans="7:18" s="7" customFormat="1" x14ac:dyDescent="0.25">
      <c r="G546" s="20"/>
      <c r="R546" s="20"/>
    </row>
    <row r="547" spans="7:18" s="7" customFormat="1" x14ac:dyDescent="0.25">
      <c r="G547" s="20"/>
      <c r="R547" s="20"/>
    </row>
    <row r="548" spans="7:18" s="7" customFormat="1" x14ac:dyDescent="0.25">
      <c r="G548" s="20"/>
      <c r="R548" s="20"/>
    </row>
    <row r="549" spans="7:18" s="7" customFormat="1" x14ac:dyDescent="0.25">
      <c r="G549" s="20"/>
      <c r="R549" s="20"/>
    </row>
    <row r="550" spans="7:18" s="7" customFormat="1" x14ac:dyDescent="0.25">
      <c r="G550" s="20"/>
      <c r="R550" s="20"/>
    </row>
    <row r="551" spans="7:18" s="7" customFormat="1" x14ac:dyDescent="0.25">
      <c r="G551" s="20"/>
      <c r="R551" s="20"/>
    </row>
    <row r="552" spans="7:18" s="7" customFormat="1" x14ac:dyDescent="0.25">
      <c r="G552" s="20"/>
      <c r="R552" s="20"/>
    </row>
    <row r="553" spans="7:18" s="7" customFormat="1" x14ac:dyDescent="0.25">
      <c r="G553" s="20"/>
      <c r="R553" s="20"/>
    </row>
    <row r="554" spans="7:18" s="7" customFormat="1" x14ac:dyDescent="0.25">
      <c r="G554" s="20"/>
      <c r="R554" s="20"/>
    </row>
    <row r="555" spans="7:18" s="7" customFormat="1" x14ac:dyDescent="0.25">
      <c r="G555" s="20"/>
      <c r="R555" s="20"/>
    </row>
    <row r="556" spans="7:18" s="7" customFormat="1" x14ac:dyDescent="0.25">
      <c r="G556" s="20"/>
      <c r="R556" s="20"/>
    </row>
    <row r="557" spans="7:18" s="7" customFormat="1" x14ac:dyDescent="0.25">
      <c r="G557" s="20"/>
      <c r="R557" s="20"/>
    </row>
    <row r="558" spans="7:18" s="7" customFormat="1" x14ac:dyDescent="0.25">
      <c r="G558" s="20"/>
      <c r="R558" s="20"/>
    </row>
    <row r="559" spans="7:18" s="7" customFormat="1" x14ac:dyDescent="0.25">
      <c r="G559" s="20"/>
      <c r="R559" s="20"/>
    </row>
    <row r="560" spans="7:18" s="7" customFormat="1" x14ac:dyDescent="0.25">
      <c r="G560" s="20"/>
      <c r="R560" s="20"/>
    </row>
    <row r="561" spans="7:18" s="7" customFormat="1" x14ac:dyDescent="0.25">
      <c r="G561" s="20"/>
      <c r="R561" s="20"/>
    </row>
    <row r="562" spans="7:18" s="7" customFormat="1" x14ac:dyDescent="0.25">
      <c r="G562" s="20"/>
      <c r="R562" s="20"/>
    </row>
    <row r="563" spans="7:18" s="7" customFormat="1" x14ac:dyDescent="0.25">
      <c r="G563" s="20"/>
      <c r="R563" s="20"/>
    </row>
    <row r="564" spans="7:18" s="7" customFormat="1" x14ac:dyDescent="0.25">
      <c r="G564" s="20"/>
      <c r="R564" s="20"/>
    </row>
    <row r="565" spans="7:18" s="7" customFormat="1" x14ac:dyDescent="0.25">
      <c r="G565" s="20"/>
      <c r="R565" s="20"/>
    </row>
    <row r="566" spans="7:18" s="7" customFormat="1" x14ac:dyDescent="0.25">
      <c r="G566" s="20"/>
      <c r="R566" s="20"/>
    </row>
    <row r="567" spans="7:18" s="7" customFormat="1" x14ac:dyDescent="0.25">
      <c r="G567" s="20"/>
      <c r="R567" s="20"/>
    </row>
    <row r="568" spans="7:18" s="7" customFormat="1" x14ac:dyDescent="0.25">
      <c r="G568" s="20"/>
      <c r="R568" s="20"/>
    </row>
    <row r="569" spans="7:18" s="7" customFormat="1" x14ac:dyDescent="0.25">
      <c r="G569" s="20"/>
      <c r="R569" s="20"/>
    </row>
    <row r="570" spans="7:18" s="7" customFormat="1" x14ac:dyDescent="0.25">
      <c r="G570" s="20"/>
      <c r="R570" s="20"/>
    </row>
    <row r="571" spans="7:18" s="7" customFormat="1" x14ac:dyDescent="0.25">
      <c r="G571" s="20"/>
      <c r="R571" s="20"/>
    </row>
    <row r="572" spans="7:18" s="7" customFormat="1" x14ac:dyDescent="0.25">
      <c r="G572" s="20"/>
      <c r="R572" s="20"/>
    </row>
    <row r="573" spans="7:18" s="7" customFormat="1" x14ac:dyDescent="0.25">
      <c r="G573" s="20"/>
      <c r="R573" s="20"/>
    </row>
    <row r="574" spans="7:18" s="7" customFormat="1" x14ac:dyDescent="0.25">
      <c r="G574" s="20"/>
      <c r="R574" s="20"/>
    </row>
    <row r="575" spans="7:18" s="7" customFormat="1" x14ac:dyDescent="0.25">
      <c r="G575" s="20"/>
      <c r="R575" s="20"/>
    </row>
    <row r="576" spans="7:18" s="7" customFormat="1" x14ac:dyDescent="0.25">
      <c r="G576" s="20"/>
      <c r="R576" s="20"/>
    </row>
    <row r="577" spans="7:18" s="7" customFormat="1" x14ac:dyDescent="0.25">
      <c r="G577" s="20"/>
      <c r="R577" s="20"/>
    </row>
    <row r="578" spans="7:18" s="7" customFormat="1" x14ac:dyDescent="0.25">
      <c r="G578" s="20"/>
      <c r="R578" s="20"/>
    </row>
    <row r="579" spans="7:18" s="7" customFormat="1" x14ac:dyDescent="0.25">
      <c r="G579" s="20"/>
      <c r="R579" s="20"/>
    </row>
    <row r="580" spans="7:18" s="7" customFormat="1" x14ac:dyDescent="0.25">
      <c r="G580" s="20"/>
      <c r="R580" s="20"/>
    </row>
    <row r="581" spans="7:18" s="7" customFormat="1" x14ac:dyDescent="0.25">
      <c r="G581" s="20"/>
      <c r="R581" s="20"/>
    </row>
    <row r="582" spans="7:18" s="7" customFormat="1" x14ac:dyDescent="0.25">
      <c r="G582" s="20"/>
      <c r="R582" s="20"/>
    </row>
    <row r="583" spans="7:18" s="7" customFormat="1" x14ac:dyDescent="0.25">
      <c r="G583" s="20"/>
      <c r="R583" s="20"/>
    </row>
    <row r="584" spans="7:18" s="7" customFormat="1" x14ac:dyDescent="0.25">
      <c r="G584" s="20"/>
      <c r="R584" s="20"/>
    </row>
    <row r="585" spans="7:18" s="7" customFormat="1" x14ac:dyDescent="0.25">
      <c r="G585" s="20"/>
      <c r="R585" s="20"/>
    </row>
    <row r="586" spans="7:18" s="7" customFormat="1" x14ac:dyDescent="0.25">
      <c r="G586" s="20"/>
      <c r="R586" s="20"/>
    </row>
    <row r="587" spans="7:18" s="7" customFormat="1" x14ac:dyDescent="0.25">
      <c r="G587" s="20"/>
      <c r="R587" s="20"/>
    </row>
    <row r="588" spans="7:18" s="7" customFormat="1" x14ac:dyDescent="0.25">
      <c r="G588" s="20"/>
      <c r="R588" s="20"/>
    </row>
    <row r="589" spans="7:18" s="7" customFormat="1" x14ac:dyDescent="0.25">
      <c r="G589" s="20"/>
      <c r="R589" s="20"/>
    </row>
    <row r="590" spans="7:18" s="7" customFormat="1" x14ac:dyDescent="0.25">
      <c r="G590" s="20"/>
      <c r="R590" s="20"/>
    </row>
    <row r="591" spans="7:18" s="7" customFormat="1" x14ac:dyDescent="0.25">
      <c r="G591" s="20"/>
      <c r="R591" s="20"/>
    </row>
    <row r="592" spans="7:18" s="7" customFormat="1" x14ac:dyDescent="0.25">
      <c r="G592" s="20"/>
      <c r="R592" s="20"/>
    </row>
    <row r="593" spans="7:18" s="7" customFormat="1" x14ac:dyDescent="0.25">
      <c r="G593" s="20"/>
      <c r="R593" s="20"/>
    </row>
    <row r="594" spans="7:18" s="7" customFormat="1" x14ac:dyDescent="0.25">
      <c r="G594" s="20"/>
      <c r="R594" s="20"/>
    </row>
    <row r="595" spans="7:18" s="7" customFormat="1" x14ac:dyDescent="0.25">
      <c r="G595" s="20"/>
      <c r="R595" s="20"/>
    </row>
    <row r="596" spans="7:18" s="7" customFormat="1" x14ac:dyDescent="0.25">
      <c r="G596" s="20"/>
      <c r="R596" s="20"/>
    </row>
    <row r="597" spans="7:18" s="7" customFormat="1" x14ac:dyDescent="0.25">
      <c r="G597" s="20"/>
      <c r="R597" s="20"/>
    </row>
    <row r="598" spans="7:18" s="7" customFormat="1" x14ac:dyDescent="0.25">
      <c r="G598" s="20"/>
      <c r="R598" s="20"/>
    </row>
    <row r="599" spans="7:18" s="7" customFormat="1" x14ac:dyDescent="0.25">
      <c r="G599" s="20"/>
      <c r="R599" s="20"/>
    </row>
    <row r="600" spans="7:18" s="7" customFormat="1" x14ac:dyDescent="0.25">
      <c r="G600" s="20"/>
      <c r="R600" s="20"/>
    </row>
    <row r="601" spans="7:18" s="7" customFormat="1" x14ac:dyDescent="0.25">
      <c r="G601" s="20"/>
      <c r="R601" s="20"/>
    </row>
    <row r="602" spans="7:18" s="7" customFormat="1" x14ac:dyDescent="0.25">
      <c r="G602" s="20"/>
      <c r="R602" s="20"/>
    </row>
    <row r="603" spans="7:18" s="7" customFormat="1" x14ac:dyDescent="0.25">
      <c r="G603" s="20"/>
      <c r="R603" s="20"/>
    </row>
    <row r="604" spans="7:18" s="7" customFormat="1" x14ac:dyDescent="0.25">
      <c r="G604" s="20"/>
      <c r="R604" s="20"/>
    </row>
    <row r="605" spans="7:18" s="7" customFormat="1" x14ac:dyDescent="0.25">
      <c r="G605" s="20"/>
      <c r="R605" s="20"/>
    </row>
    <row r="606" spans="7:18" s="7" customFormat="1" x14ac:dyDescent="0.25">
      <c r="G606" s="20"/>
      <c r="R606" s="20"/>
    </row>
    <row r="607" spans="7:18" s="7" customFormat="1" x14ac:dyDescent="0.25">
      <c r="G607" s="20"/>
      <c r="R607" s="20"/>
    </row>
    <row r="608" spans="7:18" s="7" customFormat="1" x14ac:dyDescent="0.25">
      <c r="G608" s="20"/>
      <c r="R608" s="20"/>
    </row>
    <row r="609" spans="7:18" s="7" customFormat="1" x14ac:dyDescent="0.25">
      <c r="G609" s="20"/>
      <c r="R609" s="20"/>
    </row>
    <row r="610" spans="7:18" s="7" customFormat="1" x14ac:dyDescent="0.25">
      <c r="G610" s="20"/>
      <c r="R610" s="20"/>
    </row>
    <row r="611" spans="7:18" s="7" customFormat="1" x14ac:dyDescent="0.25">
      <c r="G611" s="20"/>
      <c r="R611" s="20"/>
    </row>
    <row r="612" spans="7:18" s="7" customFormat="1" x14ac:dyDescent="0.25">
      <c r="G612" s="20"/>
      <c r="R612" s="20"/>
    </row>
    <row r="613" spans="7:18" s="7" customFormat="1" x14ac:dyDescent="0.25">
      <c r="G613" s="20"/>
      <c r="R613" s="20"/>
    </row>
    <row r="614" spans="7:18" s="7" customFormat="1" x14ac:dyDescent="0.25">
      <c r="G614" s="20"/>
      <c r="R614" s="20"/>
    </row>
    <row r="615" spans="7:18" s="7" customFormat="1" x14ac:dyDescent="0.25">
      <c r="G615" s="20"/>
      <c r="R615" s="20"/>
    </row>
    <row r="616" spans="7:18" s="7" customFormat="1" x14ac:dyDescent="0.25">
      <c r="G616" s="20"/>
      <c r="R616" s="20"/>
    </row>
    <row r="617" spans="7:18" s="7" customFormat="1" x14ac:dyDescent="0.25">
      <c r="G617" s="20"/>
      <c r="R617" s="20"/>
    </row>
    <row r="618" spans="7:18" s="7" customFormat="1" x14ac:dyDescent="0.25">
      <c r="G618" s="20"/>
      <c r="R618" s="20"/>
    </row>
    <row r="619" spans="7:18" s="7" customFormat="1" x14ac:dyDescent="0.25">
      <c r="G619" s="20"/>
      <c r="R619" s="20"/>
    </row>
    <row r="620" spans="7:18" s="7" customFormat="1" x14ac:dyDescent="0.25">
      <c r="G620" s="20"/>
      <c r="R620" s="20"/>
    </row>
    <row r="621" spans="7:18" s="7" customFormat="1" x14ac:dyDescent="0.25">
      <c r="G621" s="20"/>
      <c r="R621" s="20"/>
    </row>
    <row r="622" spans="7:18" s="7" customFormat="1" x14ac:dyDescent="0.25">
      <c r="G622" s="20"/>
      <c r="R622" s="20"/>
    </row>
    <row r="623" spans="7:18" s="7" customFormat="1" x14ac:dyDescent="0.25">
      <c r="G623" s="20"/>
      <c r="R623" s="20"/>
    </row>
    <row r="624" spans="7:18" s="7" customFormat="1" x14ac:dyDescent="0.25">
      <c r="G624" s="20"/>
      <c r="R624" s="20"/>
    </row>
    <row r="625" spans="7:18" s="7" customFormat="1" x14ac:dyDescent="0.25">
      <c r="G625" s="20"/>
      <c r="R625" s="20"/>
    </row>
    <row r="626" spans="7:18" s="7" customFormat="1" x14ac:dyDescent="0.25">
      <c r="G626" s="20"/>
      <c r="R626" s="20"/>
    </row>
    <row r="627" spans="7:18" s="7" customFormat="1" x14ac:dyDescent="0.25">
      <c r="G627" s="20"/>
      <c r="R627" s="20"/>
    </row>
    <row r="628" spans="7:18" s="7" customFormat="1" x14ac:dyDescent="0.25">
      <c r="G628" s="20"/>
      <c r="R628" s="20"/>
    </row>
    <row r="629" spans="7:18" s="7" customFormat="1" x14ac:dyDescent="0.25">
      <c r="G629" s="20"/>
      <c r="R629" s="20"/>
    </row>
    <row r="630" spans="7:18" s="7" customFormat="1" x14ac:dyDescent="0.25">
      <c r="G630" s="20"/>
      <c r="R630" s="20"/>
    </row>
    <row r="631" spans="7:18" s="7" customFormat="1" x14ac:dyDescent="0.25">
      <c r="G631" s="20"/>
      <c r="R631" s="20"/>
    </row>
    <row r="632" spans="7:18" s="7" customFormat="1" x14ac:dyDescent="0.25">
      <c r="G632" s="20"/>
      <c r="R632" s="20"/>
    </row>
    <row r="633" spans="7:18" s="7" customFormat="1" x14ac:dyDescent="0.25">
      <c r="G633" s="20"/>
      <c r="R633" s="20"/>
    </row>
    <row r="634" spans="7:18" s="7" customFormat="1" x14ac:dyDescent="0.25">
      <c r="G634" s="20"/>
      <c r="R634" s="20"/>
    </row>
    <row r="635" spans="7:18" s="7" customFormat="1" x14ac:dyDescent="0.25">
      <c r="G635" s="20"/>
      <c r="R635" s="20"/>
    </row>
    <row r="636" spans="7:18" s="7" customFormat="1" x14ac:dyDescent="0.25">
      <c r="G636" s="20"/>
      <c r="R636" s="20"/>
    </row>
    <row r="637" spans="7:18" s="7" customFormat="1" x14ac:dyDescent="0.25">
      <c r="G637" s="20"/>
      <c r="R637" s="20"/>
    </row>
    <row r="638" spans="7:18" s="7" customFormat="1" x14ac:dyDescent="0.25">
      <c r="G638" s="20"/>
      <c r="R638" s="20"/>
    </row>
    <row r="639" spans="7:18" s="7" customFormat="1" x14ac:dyDescent="0.25">
      <c r="G639" s="20"/>
      <c r="R639" s="20"/>
    </row>
    <row r="640" spans="7:18" s="7" customFormat="1" x14ac:dyDescent="0.25">
      <c r="G640" s="20"/>
      <c r="R640" s="20"/>
    </row>
    <row r="641" spans="7:18" s="7" customFormat="1" x14ac:dyDescent="0.25">
      <c r="G641" s="20"/>
      <c r="R641" s="20"/>
    </row>
    <row r="642" spans="7:18" s="7" customFormat="1" x14ac:dyDescent="0.25">
      <c r="G642" s="20"/>
      <c r="R642" s="20"/>
    </row>
    <row r="643" spans="7:18" s="7" customFormat="1" x14ac:dyDescent="0.25">
      <c r="G643" s="20"/>
      <c r="R643" s="20"/>
    </row>
    <row r="644" spans="7:18" s="7" customFormat="1" x14ac:dyDescent="0.25">
      <c r="G644" s="20"/>
      <c r="R644" s="20"/>
    </row>
    <row r="645" spans="7:18" s="7" customFormat="1" x14ac:dyDescent="0.25">
      <c r="G645" s="20"/>
      <c r="R645" s="20"/>
    </row>
    <row r="646" spans="7:18" s="7" customFormat="1" x14ac:dyDescent="0.25">
      <c r="G646" s="20"/>
      <c r="R646" s="20"/>
    </row>
    <row r="647" spans="7:18" s="7" customFormat="1" x14ac:dyDescent="0.25">
      <c r="G647" s="20"/>
      <c r="R647" s="20"/>
    </row>
    <row r="648" spans="7:18" s="7" customFormat="1" x14ac:dyDescent="0.25">
      <c r="G648" s="20"/>
      <c r="R648" s="20"/>
    </row>
    <row r="649" spans="7:18" s="7" customFormat="1" x14ac:dyDescent="0.25">
      <c r="G649" s="20"/>
      <c r="R649" s="20"/>
    </row>
    <row r="650" spans="7:18" s="7" customFormat="1" x14ac:dyDescent="0.25">
      <c r="G650" s="20"/>
      <c r="R650" s="20"/>
    </row>
    <row r="651" spans="7:18" s="7" customFormat="1" x14ac:dyDescent="0.25">
      <c r="G651" s="20"/>
      <c r="R651" s="20"/>
    </row>
    <row r="652" spans="7:18" s="7" customFormat="1" x14ac:dyDescent="0.25">
      <c r="G652" s="20"/>
      <c r="R652" s="20"/>
    </row>
    <row r="653" spans="7:18" s="7" customFormat="1" x14ac:dyDescent="0.25">
      <c r="G653" s="20"/>
      <c r="R653" s="20"/>
    </row>
    <row r="654" spans="7:18" s="7" customFormat="1" x14ac:dyDescent="0.25">
      <c r="G654" s="20"/>
      <c r="R654" s="20"/>
    </row>
    <row r="655" spans="7:18" s="7" customFormat="1" x14ac:dyDescent="0.25">
      <c r="G655" s="20"/>
      <c r="R655" s="20"/>
    </row>
    <row r="656" spans="7:18" s="7" customFormat="1" x14ac:dyDescent="0.25">
      <c r="G656" s="20"/>
      <c r="R656" s="20"/>
    </row>
    <row r="657" spans="7:18" s="7" customFormat="1" x14ac:dyDescent="0.25">
      <c r="G657" s="20"/>
      <c r="R657" s="20"/>
    </row>
    <row r="658" spans="7:18" s="7" customFormat="1" x14ac:dyDescent="0.25">
      <c r="G658" s="20"/>
      <c r="R658" s="20"/>
    </row>
    <row r="659" spans="7:18" s="7" customFormat="1" x14ac:dyDescent="0.25">
      <c r="G659" s="20"/>
      <c r="R659" s="20"/>
    </row>
    <row r="660" spans="7:18" s="7" customFormat="1" x14ac:dyDescent="0.25">
      <c r="G660" s="20"/>
      <c r="R660" s="20"/>
    </row>
    <row r="661" spans="7:18" s="7" customFormat="1" x14ac:dyDescent="0.25">
      <c r="G661" s="20"/>
      <c r="R661" s="20"/>
    </row>
    <row r="662" spans="7:18" s="7" customFormat="1" x14ac:dyDescent="0.25">
      <c r="G662" s="20"/>
      <c r="R662" s="20"/>
    </row>
    <row r="663" spans="7:18" s="7" customFormat="1" x14ac:dyDescent="0.25">
      <c r="G663" s="20"/>
      <c r="R663" s="20"/>
    </row>
    <row r="664" spans="7:18" s="7" customFormat="1" x14ac:dyDescent="0.25">
      <c r="G664" s="20"/>
      <c r="R664" s="20"/>
    </row>
    <row r="665" spans="7:18" s="7" customFormat="1" x14ac:dyDescent="0.25">
      <c r="G665" s="20"/>
      <c r="R665" s="20"/>
    </row>
    <row r="666" spans="7:18" s="7" customFormat="1" x14ac:dyDescent="0.25">
      <c r="G666" s="20"/>
      <c r="R666" s="20"/>
    </row>
    <row r="667" spans="7:18" s="7" customFormat="1" x14ac:dyDescent="0.25">
      <c r="G667" s="20"/>
      <c r="R667" s="20"/>
    </row>
    <row r="668" spans="7:18" s="7" customFormat="1" x14ac:dyDescent="0.25">
      <c r="G668" s="20"/>
      <c r="R668" s="20"/>
    </row>
    <row r="669" spans="7:18" s="7" customFormat="1" x14ac:dyDescent="0.25">
      <c r="G669" s="20"/>
      <c r="R669" s="20"/>
    </row>
    <row r="670" spans="7:18" s="7" customFormat="1" x14ac:dyDescent="0.25">
      <c r="G670" s="20"/>
      <c r="R670" s="20"/>
    </row>
    <row r="671" spans="7:18" s="7" customFormat="1" x14ac:dyDescent="0.25">
      <c r="G671" s="20"/>
      <c r="R671" s="20"/>
    </row>
    <row r="672" spans="7:18" s="7" customFormat="1" x14ac:dyDescent="0.25">
      <c r="G672" s="20"/>
      <c r="R672" s="20"/>
    </row>
    <row r="673" spans="7:18" s="7" customFormat="1" x14ac:dyDescent="0.25">
      <c r="G673" s="20"/>
      <c r="R673" s="20"/>
    </row>
    <row r="674" spans="7:18" s="7" customFormat="1" x14ac:dyDescent="0.25">
      <c r="G674" s="20"/>
      <c r="R674" s="20"/>
    </row>
    <row r="675" spans="7:18" s="7" customFormat="1" x14ac:dyDescent="0.25">
      <c r="G675" s="20"/>
      <c r="R675" s="20"/>
    </row>
    <row r="676" spans="7:18" s="7" customFormat="1" x14ac:dyDescent="0.25">
      <c r="G676" s="20"/>
      <c r="R676" s="20"/>
    </row>
    <row r="677" spans="7:18" s="7" customFormat="1" x14ac:dyDescent="0.25">
      <c r="G677" s="20"/>
      <c r="R677" s="20"/>
    </row>
    <row r="678" spans="7:18" s="7" customFormat="1" x14ac:dyDescent="0.25">
      <c r="G678" s="20"/>
      <c r="R678" s="20"/>
    </row>
    <row r="679" spans="7:18" s="7" customFormat="1" x14ac:dyDescent="0.25">
      <c r="G679" s="20"/>
      <c r="R679" s="20"/>
    </row>
    <row r="680" spans="7:18" s="7" customFormat="1" x14ac:dyDescent="0.25">
      <c r="G680" s="20"/>
      <c r="R680" s="20"/>
    </row>
    <row r="681" spans="7:18" s="7" customFormat="1" x14ac:dyDescent="0.25">
      <c r="G681" s="20"/>
      <c r="R681" s="20"/>
    </row>
    <row r="682" spans="7:18" s="7" customFormat="1" x14ac:dyDescent="0.25">
      <c r="G682" s="20"/>
      <c r="R682" s="20"/>
    </row>
    <row r="683" spans="7:18" s="7" customFormat="1" x14ac:dyDescent="0.25">
      <c r="G683" s="20"/>
      <c r="R683" s="20"/>
    </row>
    <row r="684" spans="7:18" s="7" customFormat="1" x14ac:dyDescent="0.25">
      <c r="G684" s="20"/>
      <c r="R684" s="20"/>
    </row>
    <row r="685" spans="7:18" s="7" customFormat="1" x14ac:dyDescent="0.25">
      <c r="G685" s="20"/>
      <c r="R685" s="20"/>
    </row>
    <row r="686" spans="7:18" s="7" customFormat="1" x14ac:dyDescent="0.25">
      <c r="G686" s="20"/>
      <c r="R686" s="20"/>
    </row>
    <row r="687" spans="7:18" s="7" customFormat="1" x14ac:dyDescent="0.25">
      <c r="G687" s="20"/>
      <c r="R687" s="20"/>
    </row>
    <row r="688" spans="7:18" s="7" customFormat="1" x14ac:dyDescent="0.25">
      <c r="G688" s="20"/>
      <c r="R688" s="20"/>
    </row>
    <row r="689" spans="7:18" s="7" customFormat="1" x14ac:dyDescent="0.25">
      <c r="G689" s="20"/>
      <c r="R689" s="20"/>
    </row>
    <row r="690" spans="7:18" s="7" customFormat="1" x14ac:dyDescent="0.25">
      <c r="G690" s="20"/>
      <c r="R690" s="20"/>
    </row>
    <row r="691" spans="7:18" s="7" customFormat="1" x14ac:dyDescent="0.25">
      <c r="G691" s="20"/>
      <c r="R691" s="20"/>
    </row>
    <row r="692" spans="7:18" s="7" customFormat="1" x14ac:dyDescent="0.25">
      <c r="G692" s="20"/>
      <c r="R692" s="20"/>
    </row>
    <row r="693" spans="7:18" s="7" customFormat="1" x14ac:dyDescent="0.25">
      <c r="G693" s="20"/>
      <c r="R693" s="20"/>
    </row>
    <row r="694" spans="7:18" s="7" customFormat="1" x14ac:dyDescent="0.25">
      <c r="G694" s="20"/>
      <c r="R694" s="20"/>
    </row>
    <row r="695" spans="7:18" s="7" customFormat="1" x14ac:dyDescent="0.25">
      <c r="G695" s="20"/>
      <c r="R695" s="20"/>
    </row>
    <row r="696" spans="7:18" s="7" customFormat="1" x14ac:dyDescent="0.25">
      <c r="G696" s="20"/>
      <c r="R696" s="20"/>
    </row>
    <row r="697" spans="7:18" s="7" customFormat="1" x14ac:dyDescent="0.25">
      <c r="G697" s="20"/>
      <c r="R697" s="20"/>
    </row>
    <row r="698" spans="7:18" s="7" customFormat="1" x14ac:dyDescent="0.25">
      <c r="G698" s="20"/>
      <c r="R698" s="20"/>
    </row>
    <row r="699" spans="7:18" s="7" customFormat="1" x14ac:dyDescent="0.25">
      <c r="G699" s="20"/>
      <c r="R699" s="20"/>
    </row>
    <row r="700" spans="7:18" s="7" customFormat="1" x14ac:dyDescent="0.25">
      <c r="G700" s="20"/>
      <c r="R700" s="20"/>
    </row>
    <row r="701" spans="7:18" s="7" customFormat="1" x14ac:dyDescent="0.25">
      <c r="G701" s="20"/>
      <c r="R701" s="20"/>
    </row>
    <row r="702" spans="7:18" s="7" customFormat="1" x14ac:dyDescent="0.25">
      <c r="G702" s="20"/>
      <c r="R702" s="20"/>
    </row>
    <row r="703" spans="7:18" s="7" customFormat="1" x14ac:dyDescent="0.25">
      <c r="G703" s="20"/>
      <c r="R703" s="20"/>
    </row>
    <row r="704" spans="7:18" s="7" customFormat="1" x14ac:dyDescent="0.25">
      <c r="G704" s="20"/>
      <c r="R704" s="20"/>
    </row>
    <row r="705" spans="7:18" s="7" customFormat="1" x14ac:dyDescent="0.25">
      <c r="G705" s="20"/>
      <c r="R705" s="20"/>
    </row>
    <row r="706" spans="7:18" s="7" customFormat="1" x14ac:dyDescent="0.25">
      <c r="G706" s="20"/>
      <c r="R706" s="20"/>
    </row>
    <row r="707" spans="7:18" s="7" customFormat="1" x14ac:dyDescent="0.25">
      <c r="G707" s="20"/>
      <c r="R707" s="20"/>
    </row>
    <row r="708" spans="7:18" s="7" customFormat="1" x14ac:dyDescent="0.25">
      <c r="G708" s="20"/>
      <c r="R708" s="20"/>
    </row>
    <row r="709" spans="7:18" s="7" customFormat="1" x14ac:dyDescent="0.25">
      <c r="G709" s="20"/>
      <c r="R709" s="20"/>
    </row>
    <row r="710" spans="7:18" s="7" customFormat="1" x14ac:dyDescent="0.25">
      <c r="G710" s="20"/>
      <c r="R710" s="20"/>
    </row>
    <row r="711" spans="7:18" s="7" customFormat="1" x14ac:dyDescent="0.25">
      <c r="G711" s="20"/>
      <c r="R711" s="20"/>
    </row>
    <row r="712" spans="7:18" s="7" customFormat="1" x14ac:dyDescent="0.25">
      <c r="G712" s="20"/>
      <c r="R712" s="20"/>
    </row>
    <row r="713" spans="7:18" s="7" customFormat="1" x14ac:dyDescent="0.25">
      <c r="G713" s="20"/>
      <c r="R713" s="20"/>
    </row>
    <row r="714" spans="7:18" s="7" customFormat="1" x14ac:dyDescent="0.25">
      <c r="G714" s="20"/>
      <c r="R714" s="20"/>
    </row>
    <row r="715" spans="7:18" s="7" customFormat="1" x14ac:dyDescent="0.25">
      <c r="G715" s="20"/>
      <c r="R715" s="20"/>
    </row>
    <row r="716" spans="7:18" s="7" customFormat="1" x14ac:dyDescent="0.25">
      <c r="G716" s="20"/>
      <c r="R716" s="20"/>
    </row>
    <row r="717" spans="7:18" s="7" customFormat="1" x14ac:dyDescent="0.25">
      <c r="G717" s="20"/>
      <c r="R717" s="20"/>
    </row>
    <row r="718" spans="7:18" s="7" customFormat="1" x14ac:dyDescent="0.25">
      <c r="G718" s="20"/>
      <c r="R718" s="20"/>
    </row>
    <row r="719" spans="7:18" s="7" customFormat="1" x14ac:dyDescent="0.25">
      <c r="G719" s="20"/>
      <c r="R719" s="20"/>
    </row>
    <row r="720" spans="7:18" s="7" customFormat="1" x14ac:dyDescent="0.25">
      <c r="G720" s="20"/>
      <c r="R720" s="20"/>
    </row>
    <row r="721" spans="7:18" s="7" customFormat="1" x14ac:dyDescent="0.25">
      <c r="G721" s="20"/>
      <c r="R721" s="20"/>
    </row>
    <row r="722" spans="7:18" s="7" customFormat="1" x14ac:dyDescent="0.25">
      <c r="G722" s="20"/>
      <c r="R722" s="20"/>
    </row>
    <row r="723" spans="7:18" s="7" customFormat="1" x14ac:dyDescent="0.25">
      <c r="G723" s="20"/>
      <c r="R723" s="20"/>
    </row>
    <row r="724" spans="7:18" s="7" customFormat="1" x14ac:dyDescent="0.25">
      <c r="G724" s="20"/>
      <c r="R724" s="20"/>
    </row>
    <row r="725" spans="7:18" s="7" customFormat="1" x14ac:dyDescent="0.25">
      <c r="G725" s="20"/>
      <c r="R725" s="20"/>
    </row>
    <row r="726" spans="7:18" s="7" customFormat="1" x14ac:dyDescent="0.25">
      <c r="G726" s="20"/>
      <c r="R726" s="20"/>
    </row>
    <row r="727" spans="7:18" s="7" customFormat="1" x14ac:dyDescent="0.25">
      <c r="G727" s="20"/>
      <c r="R727" s="20"/>
    </row>
    <row r="728" spans="7:18" s="7" customFormat="1" x14ac:dyDescent="0.25">
      <c r="G728" s="20"/>
      <c r="R728" s="20"/>
    </row>
    <row r="729" spans="7:18" s="7" customFormat="1" x14ac:dyDescent="0.25">
      <c r="G729" s="20"/>
      <c r="R729" s="20"/>
    </row>
    <row r="730" spans="7:18" s="7" customFormat="1" x14ac:dyDescent="0.25">
      <c r="G730" s="20"/>
      <c r="R730" s="20"/>
    </row>
    <row r="731" spans="7:18" s="7" customFormat="1" x14ac:dyDescent="0.25">
      <c r="G731" s="20"/>
      <c r="R731" s="20"/>
    </row>
    <row r="732" spans="7:18" s="7" customFormat="1" x14ac:dyDescent="0.25">
      <c r="G732" s="20"/>
      <c r="R732" s="20"/>
    </row>
    <row r="733" spans="7:18" s="7" customFormat="1" x14ac:dyDescent="0.25">
      <c r="G733" s="20"/>
      <c r="R733" s="20"/>
    </row>
    <row r="734" spans="7:18" s="7" customFormat="1" x14ac:dyDescent="0.25">
      <c r="G734" s="20"/>
      <c r="R734" s="20"/>
    </row>
    <row r="735" spans="7:18" s="7" customFormat="1" x14ac:dyDescent="0.25">
      <c r="G735" s="20"/>
      <c r="R735" s="20"/>
    </row>
    <row r="736" spans="7:18" s="7" customFormat="1" x14ac:dyDescent="0.25">
      <c r="G736" s="20"/>
      <c r="R736" s="20"/>
    </row>
    <row r="737" spans="7:18" s="7" customFormat="1" x14ac:dyDescent="0.25">
      <c r="G737" s="20"/>
      <c r="R737" s="20"/>
    </row>
    <row r="738" spans="7:18" s="7" customFormat="1" x14ac:dyDescent="0.25">
      <c r="G738" s="20"/>
      <c r="R738" s="20"/>
    </row>
    <row r="739" spans="7:18" s="7" customFormat="1" x14ac:dyDescent="0.25">
      <c r="G739" s="20"/>
      <c r="R739" s="20"/>
    </row>
    <row r="740" spans="7:18" s="7" customFormat="1" x14ac:dyDescent="0.25">
      <c r="G740" s="20"/>
      <c r="R740" s="20"/>
    </row>
    <row r="741" spans="7:18" s="7" customFormat="1" x14ac:dyDescent="0.25">
      <c r="G741" s="20"/>
      <c r="R741" s="20"/>
    </row>
    <row r="742" spans="7:18" s="7" customFormat="1" x14ac:dyDescent="0.25">
      <c r="G742" s="20"/>
      <c r="R742" s="20"/>
    </row>
    <row r="743" spans="7:18" s="7" customFormat="1" x14ac:dyDescent="0.25">
      <c r="G743" s="20"/>
      <c r="R743" s="20"/>
    </row>
    <row r="744" spans="7:18" s="7" customFormat="1" x14ac:dyDescent="0.25">
      <c r="G744" s="20"/>
      <c r="R744" s="20"/>
    </row>
    <row r="745" spans="7:18" s="7" customFormat="1" x14ac:dyDescent="0.25">
      <c r="G745" s="20"/>
      <c r="R745" s="20"/>
    </row>
    <row r="746" spans="7:18" s="7" customFormat="1" x14ac:dyDescent="0.25">
      <c r="G746" s="20"/>
      <c r="R746" s="20"/>
    </row>
    <row r="747" spans="7:18" s="7" customFormat="1" x14ac:dyDescent="0.25">
      <c r="G747" s="20"/>
      <c r="R747" s="20"/>
    </row>
    <row r="748" spans="7:18" s="7" customFormat="1" x14ac:dyDescent="0.25">
      <c r="G748" s="20"/>
      <c r="R748" s="20"/>
    </row>
    <row r="749" spans="7:18" s="7" customFormat="1" x14ac:dyDescent="0.25">
      <c r="G749" s="20"/>
      <c r="R749" s="20"/>
    </row>
    <row r="750" spans="7:18" s="7" customFormat="1" x14ac:dyDescent="0.25">
      <c r="G750" s="20"/>
      <c r="R750" s="20"/>
    </row>
    <row r="751" spans="7:18" s="7" customFormat="1" x14ac:dyDescent="0.25">
      <c r="G751" s="20"/>
      <c r="R751" s="20"/>
    </row>
    <row r="752" spans="7:18" s="7" customFormat="1" x14ac:dyDescent="0.25">
      <c r="G752" s="20"/>
      <c r="R752" s="20"/>
    </row>
    <row r="753" spans="7:18" s="7" customFormat="1" x14ac:dyDescent="0.25">
      <c r="G753" s="20"/>
      <c r="R753" s="20"/>
    </row>
    <row r="754" spans="7:18" s="7" customFormat="1" x14ac:dyDescent="0.25">
      <c r="G754" s="20"/>
      <c r="R754" s="20"/>
    </row>
    <row r="755" spans="7:18" s="7" customFormat="1" x14ac:dyDescent="0.25">
      <c r="G755" s="20"/>
      <c r="R755" s="20"/>
    </row>
    <row r="756" spans="7:18" s="7" customFormat="1" x14ac:dyDescent="0.25">
      <c r="G756" s="20"/>
      <c r="R756" s="20"/>
    </row>
    <row r="757" spans="7:18" s="7" customFormat="1" x14ac:dyDescent="0.25">
      <c r="G757" s="20"/>
      <c r="R757" s="20"/>
    </row>
    <row r="758" spans="7:18" s="7" customFormat="1" x14ac:dyDescent="0.25">
      <c r="G758" s="20"/>
      <c r="R758" s="20"/>
    </row>
    <row r="759" spans="7:18" s="7" customFormat="1" x14ac:dyDescent="0.25">
      <c r="G759" s="20"/>
      <c r="R759" s="20"/>
    </row>
    <row r="760" spans="7:18" s="7" customFormat="1" x14ac:dyDescent="0.25">
      <c r="G760" s="20"/>
      <c r="R760" s="20"/>
    </row>
    <row r="761" spans="7:18" s="7" customFormat="1" x14ac:dyDescent="0.25">
      <c r="G761" s="20"/>
      <c r="R761" s="20"/>
    </row>
    <row r="762" spans="7:18" s="7" customFormat="1" x14ac:dyDescent="0.25">
      <c r="G762" s="20"/>
      <c r="R762" s="20"/>
    </row>
    <row r="763" spans="7:18" s="7" customFormat="1" x14ac:dyDescent="0.25">
      <c r="G763" s="20"/>
      <c r="R763" s="20"/>
    </row>
    <row r="764" spans="7:18" s="7" customFormat="1" x14ac:dyDescent="0.25">
      <c r="G764" s="20"/>
      <c r="R764" s="20"/>
    </row>
    <row r="765" spans="7:18" s="7" customFormat="1" x14ac:dyDescent="0.25">
      <c r="G765" s="20"/>
      <c r="R765" s="20"/>
    </row>
    <row r="766" spans="7:18" s="7" customFormat="1" x14ac:dyDescent="0.25">
      <c r="G766" s="20"/>
      <c r="R766" s="20"/>
    </row>
    <row r="767" spans="7:18" s="7" customFormat="1" x14ac:dyDescent="0.25">
      <c r="G767" s="20"/>
      <c r="R767" s="20"/>
    </row>
    <row r="768" spans="7:18" s="7" customFormat="1" x14ac:dyDescent="0.25">
      <c r="G768" s="20"/>
      <c r="R768" s="20"/>
    </row>
    <row r="769" spans="7:18" s="7" customFormat="1" x14ac:dyDescent="0.25">
      <c r="G769" s="20"/>
      <c r="R769" s="20"/>
    </row>
    <row r="770" spans="7:18" s="7" customFormat="1" x14ac:dyDescent="0.25">
      <c r="G770" s="20"/>
      <c r="R770" s="20"/>
    </row>
    <row r="771" spans="7:18" s="7" customFormat="1" x14ac:dyDescent="0.25">
      <c r="G771" s="20"/>
      <c r="R771" s="20"/>
    </row>
    <row r="772" spans="7:18" s="7" customFormat="1" x14ac:dyDescent="0.25">
      <c r="G772" s="20"/>
      <c r="R772" s="20"/>
    </row>
    <row r="773" spans="7:18" s="7" customFormat="1" x14ac:dyDescent="0.25">
      <c r="G773" s="20"/>
      <c r="R773" s="20"/>
    </row>
    <row r="774" spans="7:18" s="7" customFormat="1" x14ac:dyDescent="0.25">
      <c r="G774" s="20"/>
      <c r="R774" s="20"/>
    </row>
    <row r="775" spans="7:18" s="7" customFormat="1" x14ac:dyDescent="0.25">
      <c r="G775" s="20"/>
      <c r="R775" s="20"/>
    </row>
    <row r="776" spans="7:18" s="7" customFormat="1" x14ac:dyDescent="0.25">
      <c r="G776" s="20"/>
      <c r="R776" s="20"/>
    </row>
    <row r="777" spans="7:18" s="7" customFormat="1" x14ac:dyDescent="0.25">
      <c r="G777" s="20"/>
      <c r="R777" s="20"/>
    </row>
    <row r="778" spans="7:18" s="7" customFormat="1" x14ac:dyDescent="0.25">
      <c r="G778" s="20"/>
      <c r="R778" s="20"/>
    </row>
    <row r="779" spans="7:18" s="7" customFormat="1" x14ac:dyDescent="0.25">
      <c r="G779" s="20"/>
      <c r="R779" s="20"/>
    </row>
    <row r="780" spans="7:18" s="7" customFormat="1" x14ac:dyDescent="0.25">
      <c r="G780" s="20"/>
      <c r="R780" s="20"/>
    </row>
    <row r="781" spans="7:18" s="7" customFormat="1" x14ac:dyDescent="0.25">
      <c r="G781" s="20"/>
      <c r="R781" s="20"/>
    </row>
    <row r="782" spans="7:18" s="7" customFormat="1" x14ac:dyDescent="0.25">
      <c r="G782" s="20"/>
      <c r="R782" s="20"/>
    </row>
    <row r="783" spans="7:18" s="7" customFormat="1" x14ac:dyDescent="0.25">
      <c r="G783" s="20"/>
      <c r="R783" s="20"/>
    </row>
    <row r="784" spans="7:18" s="7" customFormat="1" x14ac:dyDescent="0.25">
      <c r="G784" s="20"/>
      <c r="R784" s="20"/>
    </row>
    <row r="785" spans="7:18" s="7" customFormat="1" x14ac:dyDescent="0.25">
      <c r="G785" s="20"/>
      <c r="R785" s="20"/>
    </row>
    <row r="786" spans="7:18" s="7" customFormat="1" x14ac:dyDescent="0.25">
      <c r="G786" s="20"/>
      <c r="R786" s="20"/>
    </row>
    <row r="787" spans="7:18" s="7" customFormat="1" x14ac:dyDescent="0.25">
      <c r="G787" s="20"/>
      <c r="R787" s="20"/>
    </row>
    <row r="788" spans="7:18" s="7" customFormat="1" x14ac:dyDescent="0.25">
      <c r="G788" s="20"/>
      <c r="R788" s="20"/>
    </row>
    <row r="789" spans="7:18" s="7" customFormat="1" x14ac:dyDescent="0.25">
      <c r="G789" s="20"/>
      <c r="R789" s="20"/>
    </row>
    <row r="790" spans="7:18" s="7" customFormat="1" x14ac:dyDescent="0.25">
      <c r="G790" s="20"/>
      <c r="R790" s="20"/>
    </row>
    <row r="791" spans="7:18" s="7" customFormat="1" x14ac:dyDescent="0.25">
      <c r="G791" s="20"/>
      <c r="R791" s="20"/>
    </row>
    <row r="792" spans="7:18" s="7" customFormat="1" x14ac:dyDescent="0.25">
      <c r="G792" s="20"/>
      <c r="R792" s="20"/>
    </row>
    <row r="793" spans="7:18" s="7" customFormat="1" x14ac:dyDescent="0.25">
      <c r="G793" s="20"/>
      <c r="R793" s="20"/>
    </row>
    <row r="794" spans="7:18" s="7" customFormat="1" x14ac:dyDescent="0.25">
      <c r="G794" s="20"/>
      <c r="R794" s="20"/>
    </row>
    <row r="795" spans="7:18" s="7" customFormat="1" x14ac:dyDescent="0.25">
      <c r="G795" s="20"/>
      <c r="R795" s="20"/>
    </row>
    <row r="796" spans="7:18" s="7" customFormat="1" x14ac:dyDescent="0.25">
      <c r="G796" s="20"/>
      <c r="R796" s="20"/>
    </row>
    <row r="797" spans="7:18" s="7" customFormat="1" x14ac:dyDescent="0.25">
      <c r="G797" s="20"/>
      <c r="R797" s="20"/>
    </row>
    <row r="798" spans="7:18" s="7" customFormat="1" x14ac:dyDescent="0.25">
      <c r="G798" s="20"/>
      <c r="R798" s="20"/>
    </row>
    <row r="799" spans="7:18" s="7" customFormat="1" x14ac:dyDescent="0.25">
      <c r="G799" s="20"/>
      <c r="R799" s="20"/>
    </row>
    <row r="800" spans="7:18" s="7" customFormat="1" x14ac:dyDescent="0.25">
      <c r="G800" s="20"/>
      <c r="R800" s="20"/>
    </row>
    <row r="801" spans="7:18" s="7" customFormat="1" x14ac:dyDescent="0.25">
      <c r="G801" s="20"/>
      <c r="R801" s="20"/>
    </row>
    <row r="802" spans="7:18" s="7" customFormat="1" x14ac:dyDescent="0.25">
      <c r="G802" s="20"/>
      <c r="R802" s="20"/>
    </row>
    <row r="803" spans="7:18" s="7" customFormat="1" x14ac:dyDescent="0.25">
      <c r="G803" s="20"/>
      <c r="R803" s="20"/>
    </row>
    <row r="804" spans="7:18" s="7" customFormat="1" x14ac:dyDescent="0.25">
      <c r="G804" s="20"/>
      <c r="R804" s="20"/>
    </row>
    <row r="805" spans="7:18" s="7" customFormat="1" x14ac:dyDescent="0.25">
      <c r="G805" s="20"/>
      <c r="R805" s="20"/>
    </row>
    <row r="806" spans="7:18" s="7" customFormat="1" x14ac:dyDescent="0.25">
      <c r="G806" s="20"/>
      <c r="R806" s="20"/>
    </row>
    <row r="807" spans="7:18" s="7" customFormat="1" x14ac:dyDescent="0.25">
      <c r="G807" s="20"/>
      <c r="R807" s="20"/>
    </row>
    <row r="808" spans="7:18" s="7" customFormat="1" x14ac:dyDescent="0.25">
      <c r="G808" s="20"/>
      <c r="R808" s="20"/>
    </row>
    <row r="809" spans="7:18" s="7" customFormat="1" x14ac:dyDescent="0.25">
      <c r="G809" s="20"/>
      <c r="R809" s="20"/>
    </row>
    <row r="810" spans="7:18" s="7" customFormat="1" x14ac:dyDescent="0.25">
      <c r="G810" s="20"/>
      <c r="R810" s="20"/>
    </row>
    <row r="811" spans="7:18" s="7" customFormat="1" x14ac:dyDescent="0.25">
      <c r="G811" s="20"/>
      <c r="R811" s="20"/>
    </row>
    <row r="812" spans="7:18" s="7" customFormat="1" x14ac:dyDescent="0.25">
      <c r="G812" s="20"/>
      <c r="R812" s="20"/>
    </row>
    <row r="813" spans="7:18" s="7" customFormat="1" x14ac:dyDescent="0.25">
      <c r="G813" s="20"/>
      <c r="R813" s="20"/>
    </row>
    <row r="814" spans="7:18" s="7" customFormat="1" x14ac:dyDescent="0.25">
      <c r="G814" s="20"/>
      <c r="R814" s="20"/>
    </row>
    <row r="815" spans="7:18" s="7" customFormat="1" x14ac:dyDescent="0.25">
      <c r="G815" s="20"/>
      <c r="R815" s="20"/>
    </row>
    <row r="816" spans="7:18" s="7" customFormat="1" x14ac:dyDescent="0.25">
      <c r="G816" s="20"/>
      <c r="R816" s="20"/>
    </row>
    <row r="817" spans="7:18" s="7" customFormat="1" x14ac:dyDescent="0.25">
      <c r="G817" s="20"/>
      <c r="R817" s="20"/>
    </row>
    <row r="818" spans="7:18" s="7" customFormat="1" x14ac:dyDescent="0.25">
      <c r="G818" s="20"/>
      <c r="R818" s="20"/>
    </row>
    <row r="819" spans="7:18" s="7" customFormat="1" x14ac:dyDescent="0.25">
      <c r="G819" s="20"/>
      <c r="R819" s="20"/>
    </row>
    <row r="820" spans="7:18" s="7" customFormat="1" x14ac:dyDescent="0.25">
      <c r="G820" s="20"/>
      <c r="R820" s="20"/>
    </row>
    <row r="821" spans="7:18" s="7" customFormat="1" x14ac:dyDescent="0.25">
      <c r="G821" s="20"/>
      <c r="R821" s="20"/>
    </row>
    <row r="822" spans="7:18" s="7" customFormat="1" x14ac:dyDescent="0.25">
      <c r="G822" s="20"/>
      <c r="R822" s="20"/>
    </row>
    <row r="823" spans="7:18" s="7" customFormat="1" x14ac:dyDescent="0.25">
      <c r="G823" s="20"/>
      <c r="R823" s="20"/>
    </row>
    <row r="824" spans="7:18" s="7" customFormat="1" x14ac:dyDescent="0.25">
      <c r="G824" s="20"/>
      <c r="R824" s="20"/>
    </row>
    <row r="825" spans="7:18" s="7" customFormat="1" x14ac:dyDescent="0.25">
      <c r="G825" s="20"/>
      <c r="R825" s="20"/>
    </row>
    <row r="826" spans="7:18" s="7" customFormat="1" x14ac:dyDescent="0.25">
      <c r="G826" s="20"/>
      <c r="R826" s="20"/>
    </row>
    <row r="827" spans="7:18" s="7" customFormat="1" x14ac:dyDescent="0.25">
      <c r="G827" s="20"/>
      <c r="R827" s="20"/>
    </row>
    <row r="828" spans="7:18" s="7" customFormat="1" x14ac:dyDescent="0.25">
      <c r="G828" s="20"/>
      <c r="R828" s="20"/>
    </row>
    <row r="829" spans="7:18" s="7" customFormat="1" x14ac:dyDescent="0.25">
      <c r="G829" s="20"/>
      <c r="R829" s="20"/>
    </row>
    <row r="830" spans="7:18" s="7" customFormat="1" x14ac:dyDescent="0.25">
      <c r="G830" s="20"/>
      <c r="R830" s="20"/>
    </row>
    <row r="831" spans="7:18" s="7" customFormat="1" x14ac:dyDescent="0.25">
      <c r="G831" s="20"/>
      <c r="R831" s="20"/>
    </row>
    <row r="832" spans="7:18" s="7" customFormat="1" x14ac:dyDescent="0.25">
      <c r="G832" s="20"/>
      <c r="R832" s="20"/>
    </row>
    <row r="833" spans="7:18" s="7" customFormat="1" x14ac:dyDescent="0.25">
      <c r="G833" s="20"/>
      <c r="R833" s="20"/>
    </row>
    <row r="834" spans="7:18" s="7" customFormat="1" x14ac:dyDescent="0.25">
      <c r="G834" s="20"/>
      <c r="R834" s="20"/>
    </row>
    <row r="835" spans="7:18" s="7" customFormat="1" x14ac:dyDescent="0.25">
      <c r="G835" s="20"/>
      <c r="R835" s="20"/>
    </row>
    <row r="836" spans="7:18" s="7" customFormat="1" x14ac:dyDescent="0.25">
      <c r="G836" s="20"/>
      <c r="R836" s="20"/>
    </row>
    <row r="837" spans="7:18" s="7" customFormat="1" x14ac:dyDescent="0.25">
      <c r="G837" s="20"/>
      <c r="R837" s="20"/>
    </row>
    <row r="838" spans="7:18" s="7" customFormat="1" x14ac:dyDescent="0.25">
      <c r="G838" s="20"/>
      <c r="R838" s="20"/>
    </row>
    <row r="839" spans="7:18" s="7" customFormat="1" x14ac:dyDescent="0.25">
      <c r="G839" s="20"/>
      <c r="R839" s="20"/>
    </row>
    <row r="840" spans="7:18" s="7" customFormat="1" x14ac:dyDescent="0.25">
      <c r="G840" s="20"/>
      <c r="R840" s="20"/>
    </row>
    <row r="841" spans="7:18" s="7" customFormat="1" x14ac:dyDescent="0.25">
      <c r="G841" s="20"/>
      <c r="R841" s="20"/>
    </row>
    <row r="842" spans="7:18" s="7" customFormat="1" x14ac:dyDescent="0.25">
      <c r="G842" s="20"/>
      <c r="R842" s="20"/>
    </row>
    <row r="843" spans="7:18" s="7" customFormat="1" x14ac:dyDescent="0.25">
      <c r="G843" s="20"/>
      <c r="R843" s="20"/>
    </row>
    <row r="844" spans="7:18" s="7" customFormat="1" x14ac:dyDescent="0.25">
      <c r="G844" s="20"/>
      <c r="R844" s="20"/>
    </row>
    <row r="845" spans="7:18" s="7" customFormat="1" x14ac:dyDescent="0.25">
      <c r="G845" s="20"/>
      <c r="R845" s="20"/>
    </row>
    <row r="846" spans="7:18" s="7" customFormat="1" x14ac:dyDescent="0.25">
      <c r="G846" s="20"/>
      <c r="R846" s="20"/>
    </row>
    <row r="847" spans="7:18" s="7" customFormat="1" x14ac:dyDescent="0.25">
      <c r="G847" s="20"/>
      <c r="R847" s="20"/>
    </row>
    <row r="848" spans="7:18" s="7" customFormat="1" x14ac:dyDescent="0.25">
      <c r="G848" s="20"/>
      <c r="R848" s="20"/>
    </row>
    <row r="849" spans="7:18" s="7" customFormat="1" x14ac:dyDescent="0.25">
      <c r="G849" s="20"/>
      <c r="R849" s="20"/>
    </row>
    <row r="850" spans="7:18" s="7" customFormat="1" x14ac:dyDescent="0.25">
      <c r="G850" s="20"/>
      <c r="R850" s="20"/>
    </row>
    <row r="851" spans="7:18" s="7" customFormat="1" x14ac:dyDescent="0.25">
      <c r="G851" s="20"/>
      <c r="R851" s="20"/>
    </row>
    <row r="852" spans="7:18" s="7" customFormat="1" x14ac:dyDescent="0.25">
      <c r="G852" s="20"/>
      <c r="R852" s="20"/>
    </row>
    <row r="853" spans="7:18" s="7" customFormat="1" x14ac:dyDescent="0.25">
      <c r="G853" s="20"/>
      <c r="R853" s="20"/>
    </row>
    <row r="854" spans="7:18" s="7" customFormat="1" x14ac:dyDescent="0.25">
      <c r="G854" s="20"/>
      <c r="R854" s="20"/>
    </row>
    <row r="855" spans="7:18" s="7" customFormat="1" x14ac:dyDescent="0.25">
      <c r="G855" s="20"/>
      <c r="R855" s="20"/>
    </row>
    <row r="856" spans="7:18" s="7" customFormat="1" x14ac:dyDescent="0.25">
      <c r="G856" s="20"/>
      <c r="R856" s="20"/>
    </row>
    <row r="857" spans="7:18" s="7" customFormat="1" x14ac:dyDescent="0.25">
      <c r="G857" s="20"/>
      <c r="R857" s="20"/>
    </row>
    <row r="858" spans="7:18" s="7" customFormat="1" x14ac:dyDescent="0.25">
      <c r="G858" s="20"/>
      <c r="R858" s="20"/>
    </row>
    <row r="859" spans="7:18" s="7" customFormat="1" x14ac:dyDescent="0.25">
      <c r="G859" s="20"/>
      <c r="R859" s="20"/>
    </row>
    <row r="860" spans="7:18" s="7" customFormat="1" x14ac:dyDescent="0.25">
      <c r="G860" s="20"/>
      <c r="R860" s="20"/>
    </row>
    <row r="861" spans="7:18" s="7" customFormat="1" x14ac:dyDescent="0.25">
      <c r="G861" s="20"/>
      <c r="R861" s="20"/>
    </row>
    <row r="862" spans="7:18" s="7" customFormat="1" x14ac:dyDescent="0.25">
      <c r="G862" s="20"/>
      <c r="R862" s="20"/>
    </row>
    <row r="863" spans="7:18" s="7" customFormat="1" x14ac:dyDescent="0.25">
      <c r="G863" s="20"/>
      <c r="R863" s="20"/>
    </row>
    <row r="864" spans="7:18" s="7" customFormat="1" x14ac:dyDescent="0.25">
      <c r="G864" s="20"/>
      <c r="R864" s="20"/>
    </row>
    <row r="865" spans="7:18" s="7" customFormat="1" x14ac:dyDescent="0.25">
      <c r="G865" s="20"/>
      <c r="R865" s="20"/>
    </row>
    <row r="866" spans="7:18" s="7" customFormat="1" x14ac:dyDescent="0.25">
      <c r="G866" s="20"/>
      <c r="R866" s="20"/>
    </row>
    <row r="867" spans="7:18" s="7" customFormat="1" x14ac:dyDescent="0.25">
      <c r="G867" s="20"/>
      <c r="R867" s="20"/>
    </row>
    <row r="868" spans="7:18" s="7" customFormat="1" x14ac:dyDescent="0.25">
      <c r="G868" s="20"/>
      <c r="R868" s="20"/>
    </row>
    <row r="869" spans="7:18" s="7" customFormat="1" x14ac:dyDescent="0.25">
      <c r="G869" s="20"/>
      <c r="R869" s="20"/>
    </row>
    <row r="870" spans="7:18" s="7" customFormat="1" x14ac:dyDescent="0.25">
      <c r="G870" s="20"/>
      <c r="R870" s="20"/>
    </row>
    <row r="871" spans="7:18" s="7" customFormat="1" x14ac:dyDescent="0.25">
      <c r="G871" s="20"/>
      <c r="R871" s="20"/>
    </row>
    <row r="872" spans="7:18" s="7" customFormat="1" x14ac:dyDescent="0.25">
      <c r="G872" s="20"/>
      <c r="R872" s="20"/>
    </row>
    <row r="873" spans="7:18" s="7" customFormat="1" x14ac:dyDescent="0.25">
      <c r="G873" s="20"/>
      <c r="R873" s="20"/>
    </row>
    <row r="874" spans="7:18" s="7" customFormat="1" x14ac:dyDescent="0.25">
      <c r="G874" s="20"/>
      <c r="R874" s="20"/>
    </row>
    <row r="875" spans="7:18" s="7" customFormat="1" x14ac:dyDescent="0.25">
      <c r="G875" s="20"/>
      <c r="R875" s="20"/>
    </row>
    <row r="876" spans="7:18" s="7" customFormat="1" x14ac:dyDescent="0.25">
      <c r="G876" s="20"/>
      <c r="R876" s="20"/>
    </row>
    <row r="877" spans="7:18" s="7" customFormat="1" x14ac:dyDescent="0.25">
      <c r="G877" s="20"/>
      <c r="R877" s="20"/>
    </row>
    <row r="878" spans="7:18" s="7" customFormat="1" x14ac:dyDescent="0.25">
      <c r="G878" s="20"/>
      <c r="R878" s="20"/>
    </row>
    <row r="879" spans="7:18" s="7" customFormat="1" x14ac:dyDescent="0.25">
      <c r="G879" s="20"/>
      <c r="R879" s="20"/>
    </row>
    <row r="880" spans="7:18" s="7" customFormat="1" x14ac:dyDescent="0.25">
      <c r="G880" s="20"/>
      <c r="R880" s="20"/>
    </row>
    <row r="881" spans="7:18" s="7" customFormat="1" x14ac:dyDescent="0.25">
      <c r="G881" s="20"/>
      <c r="R881" s="20"/>
    </row>
    <row r="882" spans="7:18" s="7" customFormat="1" x14ac:dyDescent="0.25">
      <c r="G882" s="20"/>
      <c r="R882" s="20"/>
    </row>
    <row r="883" spans="7:18" s="7" customFormat="1" x14ac:dyDescent="0.25">
      <c r="G883" s="20"/>
      <c r="R883" s="20"/>
    </row>
    <row r="884" spans="7:18" s="7" customFormat="1" x14ac:dyDescent="0.25">
      <c r="G884" s="20"/>
      <c r="R884" s="20"/>
    </row>
    <row r="885" spans="7:18" s="7" customFormat="1" x14ac:dyDescent="0.25">
      <c r="G885" s="20"/>
      <c r="R885" s="20"/>
    </row>
    <row r="886" spans="7:18" s="7" customFormat="1" x14ac:dyDescent="0.25">
      <c r="G886" s="20"/>
      <c r="R886" s="20"/>
    </row>
    <row r="887" spans="7:18" s="7" customFormat="1" x14ac:dyDescent="0.25">
      <c r="G887" s="20"/>
      <c r="R887" s="20"/>
    </row>
    <row r="888" spans="7:18" s="7" customFormat="1" x14ac:dyDescent="0.25">
      <c r="G888" s="20"/>
      <c r="R888" s="20"/>
    </row>
    <row r="889" spans="7:18" s="7" customFormat="1" x14ac:dyDescent="0.25">
      <c r="G889" s="20"/>
      <c r="R889" s="20"/>
    </row>
    <row r="890" spans="7:18" s="7" customFormat="1" x14ac:dyDescent="0.25">
      <c r="G890" s="20"/>
      <c r="R890" s="20"/>
    </row>
    <row r="891" spans="7:18" s="7" customFormat="1" x14ac:dyDescent="0.25">
      <c r="G891" s="20"/>
      <c r="R891" s="20"/>
    </row>
    <row r="892" spans="7:18" s="7" customFormat="1" x14ac:dyDescent="0.25">
      <c r="G892" s="20"/>
      <c r="R892" s="20"/>
    </row>
    <row r="893" spans="7:18" s="7" customFormat="1" x14ac:dyDescent="0.25">
      <c r="G893" s="20"/>
      <c r="R893" s="20"/>
    </row>
    <row r="894" spans="7:18" s="7" customFormat="1" x14ac:dyDescent="0.25">
      <c r="G894" s="20"/>
      <c r="R894" s="20"/>
    </row>
    <row r="895" spans="7:18" s="7" customFormat="1" x14ac:dyDescent="0.25">
      <c r="G895" s="20"/>
      <c r="R895" s="20"/>
    </row>
    <row r="896" spans="7:18" s="7" customFormat="1" x14ac:dyDescent="0.25">
      <c r="G896" s="20"/>
      <c r="R896" s="20"/>
    </row>
    <row r="897" spans="7:18" s="7" customFormat="1" x14ac:dyDescent="0.25">
      <c r="G897" s="20"/>
      <c r="R897" s="20"/>
    </row>
    <row r="898" spans="7:18" s="7" customFormat="1" x14ac:dyDescent="0.25">
      <c r="G898" s="20"/>
      <c r="R898" s="20"/>
    </row>
    <row r="899" spans="7:18" s="7" customFormat="1" x14ac:dyDescent="0.25">
      <c r="G899" s="20"/>
      <c r="R899" s="20"/>
    </row>
    <row r="900" spans="7:18" s="7" customFormat="1" x14ac:dyDescent="0.25">
      <c r="G900" s="20"/>
      <c r="R900" s="20"/>
    </row>
    <row r="901" spans="7:18" s="7" customFormat="1" x14ac:dyDescent="0.25">
      <c r="G901" s="20"/>
      <c r="R901" s="20"/>
    </row>
    <row r="902" spans="7:18" s="7" customFormat="1" x14ac:dyDescent="0.25">
      <c r="G902" s="20"/>
      <c r="R902" s="20"/>
    </row>
    <row r="903" spans="7:18" s="7" customFormat="1" x14ac:dyDescent="0.25">
      <c r="G903" s="20"/>
      <c r="R903" s="20"/>
    </row>
    <row r="904" spans="7:18" s="7" customFormat="1" x14ac:dyDescent="0.25">
      <c r="G904" s="20"/>
      <c r="R904" s="20"/>
    </row>
    <row r="905" spans="7:18" s="7" customFormat="1" x14ac:dyDescent="0.25">
      <c r="G905" s="20"/>
      <c r="R905" s="20"/>
    </row>
    <row r="906" spans="7:18" s="7" customFormat="1" x14ac:dyDescent="0.25">
      <c r="G906" s="20"/>
      <c r="R906" s="20"/>
    </row>
    <row r="907" spans="7:18" s="7" customFormat="1" x14ac:dyDescent="0.25">
      <c r="G907" s="20"/>
      <c r="R907" s="20"/>
    </row>
    <row r="908" spans="7:18" s="7" customFormat="1" x14ac:dyDescent="0.25">
      <c r="G908" s="20"/>
      <c r="R908" s="20"/>
    </row>
    <row r="909" spans="7:18" s="7" customFormat="1" x14ac:dyDescent="0.25">
      <c r="G909" s="20"/>
      <c r="R909" s="20"/>
    </row>
    <row r="910" spans="7:18" s="7" customFormat="1" x14ac:dyDescent="0.25">
      <c r="G910" s="20"/>
      <c r="R910" s="20"/>
    </row>
    <row r="911" spans="7:18" s="7" customFormat="1" x14ac:dyDescent="0.25">
      <c r="G911" s="20"/>
      <c r="R911" s="20"/>
    </row>
    <row r="912" spans="7:18" s="7" customFormat="1" x14ac:dyDescent="0.25">
      <c r="G912" s="20"/>
      <c r="R912" s="20"/>
    </row>
    <row r="913" spans="7:18" s="7" customFormat="1" x14ac:dyDescent="0.25">
      <c r="G913" s="20"/>
      <c r="R913" s="20"/>
    </row>
    <row r="914" spans="7:18" s="7" customFormat="1" x14ac:dyDescent="0.25">
      <c r="G914" s="20"/>
      <c r="R914" s="20"/>
    </row>
    <row r="915" spans="7:18" s="7" customFormat="1" x14ac:dyDescent="0.25">
      <c r="G915" s="20"/>
      <c r="R915" s="20"/>
    </row>
    <row r="916" spans="7:18" s="7" customFormat="1" x14ac:dyDescent="0.25">
      <c r="G916" s="20"/>
      <c r="R916" s="20"/>
    </row>
    <row r="917" spans="7:18" s="7" customFormat="1" x14ac:dyDescent="0.25">
      <c r="G917" s="20"/>
      <c r="R917" s="20"/>
    </row>
    <row r="918" spans="7:18" s="7" customFormat="1" x14ac:dyDescent="0.25">
      <c r="G918" s="20"/>
      <c r="R918" s="20"/>
    </row>
    <row r="919" spans="7:18" s="7" customFormat="1" x14ac:dyDescent="0.25">
      <c r="G919" s="20"/>
      <c r="R919" s="20"/>
    </row>
    <row r="920" spans="7:18" s="7" customFormat="1" x14ac:dyDescent="0.25">
      <c r="G920" s="20"/>
      <c r="R920" s="20"/>
    </row>
    <row r="921" spans="7:18" s="7" customFormat="1" x14ac:dyDescent="0.25">
      <c r="G921" s="20"/>
      <c r="R921" s="20"/>
    </row>
    <row r="922" spans="7:18" s="7" customFormat="1" x14ac:dyDescent="0.25">
      <c r="G922" s="20"/>
      <c r="R922" s="20"/>
    </row>
    <row r="923" spans="7:18" s="7" customFormat="1" x14ac:dyDescent="0.25">
      <c r="G923" s="20"/>
      <c r="R923" s="20"/>
    </row>
    <row r="924" spans="7:18" s="7" customFormat="1" x14ac:dyDescent="0.25">
      <c r="G924" s="20"/>
      <c r="R924" s="20"/>
    </row>
    <row r="925" spans="7:18" s="7" customFormat="1" x14ac:dyDescent="0.25">
      <c r="G925" s="20"/>
      <c r="R925" s="20"/>
    </row>
    <row r="926" spans="7:18" s="7" customFormat="1" x14ac:dyDescent="0.25">
      <c r="G926" s="20"/>
      <c r="R926" s="20"/>
    </row>
    <row r="927" spans="7:18" s="7" customFormat="1" x14ac:dyDescent="0.25">
      <c r="G927" s="20"/>
      <c r="R927" s="20"/>
    </row>
    <row r="928" spans="7:18" s="7" customFormat="1" x14ac:dyDescent="0.25">
      <c r="G928" s="20"/>
      <c r="R928" s="20"/>
    </row>
    <row r="929" spans="7:18" s="7" customFormat="1" x14ac:dyDescent="0.25">
      <c r="G929" s="20"/>
      <c r="R929" s="20"/>
    </row>
    <row r="930" spans="7:18" s="7" customFormat="1" x14ac:dyDescent="0.25">
      <c r="G930" s="20"/>
      <c r="R930" s="20"/>
    </row>
    <row r="931" spans="7:18" s="7" customFormat="1" x14ac:dyDescent="0.25">
      <c r="G931" s="20"/>
      <c r="R931" s="20"/>
    </row>
    <row r="932" spans="7:18" s="7" customFormat="1" x14ac:dyDescent="0.25">
      <c r="G932" s="20"/>
      <c r="R932" s="20"/>
    </row>
    <row r="933" spans="7:18" s="7" customFormat="1" x14ac:dyDescent="0.25">
      <c r="G933" s="20"/>
      <c r="R933" s="20"/>
    </row>
    <row r="934" spans="7:18" s="7" customFormat="1" x14ac:dyDescent="0.25">
      <c r="G934" s="20"/>
      <c r="R934" s="20"/>
    </row>
    <row r="935" spans="7:18" s="7" customFormat="1" x14ac:dyDescent="0.25">
      <c r="G935" s="20"/>
      <c r="R935" s="20"/>
    </row>
    <row r="936" spans="7:18" s="7" customFormat="1" x14ac:dyDescent="0.25">
      <c r="G936" s="20"/>
      <c r="R936" s="20"/>
    </row>
    <row r="937" spans="7:18" s="7" customFormat="1" x14ac:dyDescent="0.25">
      <c r="G937" s="20"/>
      <c r="R937" s="20"/>
    </row>
    <row r="938" spans="7:18" s="7" customFormat="1" x14ac:dyDescent="0.25">
      <c r="G938" s="20"/>
      <c r="R938" s="20"/>
    </row>
    <row r="939" spans="7:18" s="7" customFormat="1" x14ac:dyDescent="0.25">
      <c r="G939" s="20"/>
      <c r="R939" s="20"/>
    </row>
    <row r="940" spans="7:18" s="7" customFormat="1" x14ac:dyDescent="0.25">
      <c r="G940" s="20"/>
      <c r="R940" s="20"/>
    </row>
    <row r="941" spans="7:18" s="7" customFormat="1" x14ac:dyDescent="0.25">
      <c r="G941" s="20"/>
      <c r="R941" s="20"/>
    </row>
    <row r="942" spans="7:18" s="7" customFormat="1" x14ac:dyDescent="0.25">
      <c r="G942" s="20"/>
      <c r="R942" s="20"/>
    </row>
    <row r="943" spans="7:18" s="7" customFormat="1" x14ac:dyDescent="0.25">
      <c r="G943" s="20"/>
      <c r="R943" s="20"/>
    </row>
    <row r="944" spans="7:18" s="7" customFormat="1" x14ac:dyDescent="0.25">
      <c r="G944" s="20"/>
      <c r="R944" s="20"/>
    </row>
    <row r="945" spans="7:18" s="7" customFormat="1" x14ac:dyDescent="0.25">
      <c r="G945" s="20"/>
      <c r="R945" s="20"/>
    </row>
    <row r="946" spans="7:18" s="7" customFormat="1" x14ac:dyDescent="0.25">
      <c r="G946" s="20"/>
      <c r="R946" s="20"/>
    </row>
    <row r="947" spans="7:18" s="7" customFormat="1" x14ac:dyDescent="0.25">
      <c r="G947" s="20"/>
      <c r="R947" s="20"/>
    </row>
    <row r="948" spans="7:18" s="7" customFormat="1" x14ac:dyDescent="0.25">
      <c r="G948" s="20"/>
      <c r="R948" s="20"/>
    </row>
    <row r="949" spans="7:18" s="7" customFormat="1" x14ac:dyDescent="0.25">
      <c r="G949" s="20"/>
      <c r="R949" s="20"/>
    </row>
    <row r="950" spans="7:18" s="7" customFormat="1" x14ac:dyDescent="0.25">
      <c r="G950" s="20"/>
      <c r="R950" s="20"/>
    </row>
    <row r="951" spans="7:18" s="7" customFormat="1" x14ac:dyDescent="0.25">
      <c r="G951" s="20"/>
      <c r="R951" s="20"/>
    </row>
    <row r="952" spans="7:18" s="7" customFormat="1" x14ac:dyDescent="0.25">
      <c r="G952" s="20"/>
      <c r="R952" s="20"/>
    </row>
    <row r="953" spans="7:18" s="7" customFormat="1" x14ac:dyDescent="0.25">
      <c r="G953" s="20"/>
      <c r="R953" s="20"/>
    </row>
    <row r="954" spans="7:18" s="7" customFormat="1" x14ac:dyDescent="0.25">
      <c r="G954" s="20"/>
      <c r="R954" s="20"/>
    </row>
    <row r="955" spans="7:18" s="7" customFormat="1" x14ac:dyDescent="0.25">
      <c r="G955" s="20"/>
      <c r="R955" s="20"/>
    </row>
    <row r="956" spans="7:18" s="7" customFormat="1" x14ac:dyDescent="0.25">
      <c r="G956" s="20"/>
      <c r="R956" s="20"/>
    </row>
    <row r="957" spans="7:18" s="7" customFormat="1" x14ac:dyDescent="0.25">
      <c r="G957" s="20"/>
      <c r="R957" s="20"/>
    </row>
    <row r="958" spans="7:18" s="7" customFormat="1" x14ac:dyDescent="0.25">
      <c r="G958" s="20"/>
      <c r="R958" s="20"/>
    </row>
    <row r="959" spans="7:18" s="7" customFormat="1" x14ac:dyDescent="0.25">
      <c r="G959" s="20"/>
      <c r="R959" s="20"/>
    </row>
    <row r="960" spans="7:18" s="7" customFormat="1" x14ac:dyDescent="0.25">
      <c r="G960" s="20"/>
      <c r="R960" s="20"/>
    </row>
    <row r="961" spans="7:18" s="7" customFormat="1" x14ac:dyDescent="0.25">
      <c r="G961" s="20"/>
      <c r="R961" s="20"/>
    </row>
    <row r="962" spans="7:18" s="7" customFormat="1" x14ac:dyDescent="0.25">
      <c r="G962" s="20"/>
      <c r="R962" s="20"/>
    </row>
    <row r="963" spans="7:18" s="7" customFormat="1" x14ac:dyDescent="0.25">
      <c r="G963" s="20"/>
      <c r="R963" s="20"/>
    </row>
    <row r="964" spans="7:18" s="7" customFormat="1" x14ac:dyDescent="0.25">
      <c r="G964" s="20"/>
      <c r="R964" s="20"/>
    </row>
    <row r="965" spans="7:18" s="7" customFormat="1" x14ac:dyDescent="0.25">
      <c r="G965" s="20"/>
      <c r="R965" s="20"/>
    </row>
    <row r="966" spans="7:18" s="7" customFormat="1" x14ac:dyDescent="0.25">
      <c r="G966" s="20"/>
      <c r="R966" s="20"/>
    </row>
    <row r="967" spans="7:18" s="7" customFormat="1" x14ac:dyDescent="0.25">
      <c r="G967" s="20"/>
      <c r="R967" s="20"/>
    </row>
    <row r="968" spans="7:18" s="7" customFormat="1" x14ac:dyDescent="0.25">
      <c r="G968" s="20"/>
      <c r="R968" s="20"/>
    </row>
    <row r="969" spans="7:18" s="7" customFormat="1" x14ac:dyDescent="0.25">
      <c r="G969" s="20"/>
      <c r="R969" s="20"/>
    </row>
    <row r="970" spans="7:18" s="7" customFormat="1" x14ac:dyDescent="0.25">
      <c r="G970" s="20"/>
      <c r="R970" s="20"/>
    </row>
    <row r="971" spans="7:18" s="7" customFormat="1" x14ac:dyDescent="0.25">
      <c r="G971" s="20"/>
      <c r="R971" s="20"/>
    </row>
    <row r="972" spans="7:18" s="7" customFormat="1" x14ac:dyDescent="0.25">
      <c r="G972" s="20"/>
      <c r="R972" s="20"/>
    </row>
    <row r="973" spans="7:18" s="7" customFormat="1" x14ac:dyDescent="0.25">
      <c r="G973" s="20"/>
      <c r="R973" s="20"/>
    </row>
    <row r="974" spans="7:18" s="7" customFormat="1" x14ac:dyDescent="0.25">
      <c r="G974" s="20"/>
      <c r="R974" s="20"/>
    </row>
    <row r="975" spans="7:18" s="7" customFormat="1" x14ac:dyDescent="0.25">
      <c r="G975" s="20"/>
      <c r="R975" s="20"/>
    </row>
    <row r="976" spans="7:18" s="7" customFormat="1" x14ac:dyDescent="0.25">
      <c r="G976" s="20"/>
      <c r="R976" s="20"/>
    </row>
    <row r="977" spans="7:18" s="7" customFormat="1" x14ac:dyDescent="0.25">
      <c r="G977" s="20"/>
      <c r="R977" s="20"/>
    </row>
    <row r="978" spans="7:18" s="7" customFormat="1" x14ac:dyDescent="0.25">
      <c r="G978" s="20"/>
      <c r="R978" s="20"/>
    </row>
    <row r="979" spans="7:18" s="7" customFormat="1" x14ac:dyDescent="0.25">
      <c r="G979" s="20"/>
      <c r="R979" s="20"/>
    </row>
    <row r="980" spans="7:18" s="7" customFormat="1" x14ac:dyDescent="0.25">
      <c r="G980" s="20"/>
      <c r="R980" s="20"/>
    </row>
    <row r="981" spans="7:18" s="7" customFormat="1" x14ac:dyDescent="0.25">
      <c r="G981" s="20"/>
      <c r="R981" s="20"/>
    </row>
    <row r="982" spans="7:18" s="7" customFormat="1" x14ac:dyDescent="0.25">
      <c r="G982" s="20"/>
      <c r="R982" s="20"/>
    </row>
    <row r="983" spans="7:18" s="7" customFormat="1" x14ac:dyDescent="0.25">
      <c r="G983" s="20"/>
      <c r="R983" s="20"/>
    </row>
    <row r="984" spans="7:18" s="7" customFormat="1" x14ac:dyDescent="0.25">
      <c r="G984" s="20"/>
      <c r="R984" s="20"/>
    </row>
    <row r="985" spans="7:18" s="7" customFormat="1" x14ac:dyDescent="0.25">
      <c r="G985" s="20"/>
      <c r="R985" s="20"/>
    </row>
    <row r="986" spans="7:18" s="7" customFormat="1" x14ac:dyDescent="0.25">
      <c r="G986" s="20"/>
      <c r="R986" s="20"/>
    </row>
    <row r="987" spans="7:18" s="7" customFormat="1" x14ac:dyDescent="0.25">
      <c r="G987" s="20"/>
      <c r="R987" s="20"/>
    </row>
    <row r="988" spans="7:18" s="7" customFormat="1" x14ac:dyDescent="0.25">
      <c r="G988" s="20"/>
      <c r="R988" s="20"/>
    </row>
    <row r="989" spans="7:18" s="7" customFormat="1" x14ac:dyDescent="0.25">
      <c r="G989" s="20"/>
      <c r="R989" s="20"/>
    </row>
    <row r="990" spans="7:18" s="7" customFormat="1" x14ac:dyDescent="0.25">
      <c r="G990" s="20"/>
      <c r="R990" s="20"/>
    </row>
    <row r="991" spans="7:18" s="7" customFormat="1" x14ac:dyDescent="0.25">
      <c r="G991" s="20"/>
      <c r="R991" s="20"/>
    </row>
    <row r="992" spans="7:18" s="7" customFormat="1" x14ac:dyDescent="0.25">
      <c r="G992" s="20"/>
      <c r="R992" s="20"/>
    </row>
    <row r="993" spans="7:18" s="7" customFormat="1" x14ac:dyDescent="0.25">
      <c r="G993" s="20"/>
      <c r="R993" s="20"/>
    </row>
    <row r="994" spans="7:18" s="7" customFormat="1" x14ac:dyDescent="0.25">
      <c r="G994" s="20"/>
      <c r="R994" s="20"/>
    </row>
    <row r="995" spans="7:18" s="7" customFormat="1" x14ac:dyDescent="0.25">
      <c r="G995" s="20"/>
      <c r="R995" s="20"/>
    </row>
    <row r="996" spans="7:18" s="7" customFormat="1" x14ac:dyDescent="0.25">
      <c r="G996" s="20"/>
      <c r="R996" s="20"/>
    </row>
    <row r="997" spans="7:18" s="7" customFormat="1" x14ac:dyDescent="0.25">
      <c r="G997" s="20"/>
      <c r="R997" s="20"/>
    </row>
    <row r="998" spans="7:18" s="7" customFormat="1" x14ac:dyDescent="0.25">
      <c r="G998" s="20"/>
      <c r="R998" s="20"/>
    </row>
    <row r="999" spans="7:18" s="7" customFormat="1" x14ac:dyDescent="0.25">
      <c r="G999" s="20"/>
      <c r="R999" s="20"/>
    </row>
    <row r="1000" spans="7:18" s="7" customFormat="1" x14ac:dyDescent="0.25">
      <c r="G1000" s="20"/>
      <c r="R1000" s="20"/>
    </row>
    <row r="1001" spans="7:18" s="7" customFormat="1" x14ac:dyDescent="0.25">
      <c r="G1001" s="20"/>
      <c r="R1001" s="20"/>
    </row>
    <row r="1002" spans="7:18" s="7" customFormat="1" x14ac:dyDescent="0.25">
      <c r="G1002" s="20"/>
      <c r="R1002" s="20"/>
    </row>
    <row r="1003" spans="7:18" s="7" customFormat="1" x14ac:dyDescent="0.25">
      <c r="G1003" s="20"/>
      <c r="R1003" s="20"/>
    </row>
    <row r="1004" spans="7:18" s="7" customFormat="1" x14ac:dyDescent="0.25">
      <c r="G1004" s="20"/>
      <c r="R1004" s="20"/>
    </row>
    <row r="1005" spans="7:18" s="7" customFormat="1" x14ac:dyDescent="0.25">
      <c r="G1005" s="20"/>
      <c r="R1005" s="20"/>
    </row>
    <row r="1006" spans="7:18" s="7" customFormat="1" x14ac:dyDescent="0.25">
      <c r="G1006" s="20"/>
      <c r="R1006" s="20"/>
    </row>
    <row r="1007" spans="7:18" s="7" customFormat="1" x14ac:dyDescent="0.25">
      <c r="G1007" s="20"/>
      <c r="R1007" s="20"/>
    </row>
    <row r="1008" spans="7:18" s="7" customFormat="1" x14ac:dyDescent="0.25">
      <c r="G1008" s="20"/>
      <c r="R1008" s="20"/>
    </row>
    <row r="1009" spans="7:18" s="7" customFormat="1" x14ac:dyDescent="0.25">
      <c r="G1009" s="20"/>
      <c r="R1009" s="20"/>
    </row>
    <row r="1010" spans="7:18" s="7" customFormat="1" x14ac:dyDescent="0.25">
      <c r="G1010" s="20"/>
      <c r="R1010" s="20"/>
    </row>
    <row r="1011" spans="7:18" s="7" customFormat="1" x14ac:dyDescent="0.25">
      <c r="G1011" s="20"/>
      <c r="R1011" s="20"/>
    </row>
    <row r="1012" spans="7:18" s="7" customFormat="1" x14ac:dyDescent="0.25">
      <c r="G1012" s="20"/>
      <c r="R1012" s="20"/>
    </row>
    <row r="1013" spans="7:18" s="7" customFormat="1" x14ac:dyDescent="0.25">
      <c r="G1013" s="20"/>
      <c r="R1013" s="20"/>
    </row>
    <row r="1014" spans="7:18" s="7" customFormat="1" x14ac:dyDescent="0.25">
      <c r="G1014" s="20"/>
      <c r="R1014" s="20"/>
    </row>
    <row r="1015" spans="7:18" s="7" customFormat="1" x14ac:dyDescent="0.25">
      <c r="G1015" s="20"/>
      <c r="R1015" s="20"/>
    </row>
    <row r="1016" spans="7:18" s="7" customFormat="1" x14ac:dyDescent="0.25">
      <c r="G1016" s="20"/>
      <c r="R1016" s="20"/>
    </row>
    <row r="1017" spans="7:18" s="7" customFormat="1" x14ac:dyDescent="0.25">
      <c r="G1017" s="20"/>
      <c r="R1017" s="20"/>
    </row>
    <row r="1018" spans="7:18" s="7" customFormat="1" x14ac:dyDescent="0.25">
      <c r="G1018" s="20"/>
      <c r="R1018" s="20"/>
    </row>
    <row r="1019" spans="7:18" s="7" customFormat="1" x14ac:dyDescent="0.25">
      <c r="G1019" s="20"/>
      <c r="R1019" s="20"/>
    </row>
    <row r="1020" spans="7:18" s="7" customFormat="1" x14ac:dyDescent="0.25">
      <c r="G1020" s="20"/>
      <c r="R1020" s="20"/>
    </row>
    <row r="1021" spans="7:18" s="7" customFormat="1" x14ac:dyDescent="0.25">
      <c r="G1021" s="20"/>
      <c r="R1021" s="20"/>
    </row>
    <row r="1022" spans="7:18" s="7" customFormat="1" x14ac:dyDescent="0.25">
      <c r="G1022" s="20"/>
      <c r="R1022" s="20"/>
    </row>
    <row r="1023" spans="7:18" s="7" customFormat="1" x14ac:dyDescent="0.25">
      <c r="G1023" s="20"/>
      <c r="R1023" s="20"/>
    </row>
    <row r="1024" spans="7:18" s="7" customFormat="1" x14ac:dyDescent="0.25">
      <c r="G1024" s="20"/>
      <c r="R1024" s="20"/>
    </row>
    <row r="1025" spans="7:18" s="7" customFormat="1" x14ac:dyDescent="0.25">
      <c r="G1025" s="20"/>
      <c r="R1025" s="20"/>
    </row>
    <row r="1026" spans="7:18" s="7" customFormat="1" x14ac:dyDescent="0.25">
      <c r="G1026" s="20"/>
      <c r="R1026" s="20"/>
    </row>
    <row r="1027" spans="7:18" s="7" customFormat="1" x14ac:dyDescent="0.25">
      <c r="G1027" s="20"/>
      <c r="R1027" s="20"/>
    </row>
    <row r="1028" spans="7:18" s="7" customFormat="1" x14ac:dyDescent="0.25">
      <c r="G1028" s="20"/>
      <c r="R1028" s="20"/>
    </row>
    <row r="1029" spans="7:18" s="7" customFormat="1" x14ac:dyDescent="0.25">
      <c r="G1029" s="20"/>
      <c r="R1029" s="20"/>
    </row>
    <row r="1030" spans="7:18" s="7" customFormat="1" x14ac:dyDescent="0.25">
      <c r="G1030" s="20"/>
      <c r="R1030" s="20"/>
    </row>
    <row r="1031" spans="7:18" s="7" customFormat="1" x14ac:dyDescent="0.25">
      <c r="G1031" s="20"/>
      <c r="R1031" s="20"/>
    </row>
    <row r="1032" spans="7:18" s="7" customFormat="1" x14ac:dyDescent="0.25">
      <c r="G1032" s="20"/>
      <c r="R1032" s="20"/>
    </row>
    <row r="1033" spans="7:18" s="7" customFormat="1" x14ac:dyDescent="0.25">
      <c r="G1033" s="20"/>
      <c r="R1033" s="20"/>
    </row>
    <row r="1034" spans="7:18" s="7" customFormat="1" x14ac:dyDescent="0.25">
      <c r="G1034" s="20"/>
      <c r="R1034" s="20"/>
    </row>
    <row r="1035" spans="7:18" s="7" customFormat="1" x14ac:dyDescent="0.25">
      <c r="G1035" s="20"/>
      <c r="R1035" s="20"/>
    </row>
    <row r="1036" spans="7:18" s="7" customFormat="1" x14ac:dyDescent="0.25">
      <c r="G1036" s="20"/>
      <c r="R1036" s="20"/>
    </row>
    <row r="1037" spans="7:18" s="7" customFormat="1" x14ac:dyDescent="0.25">
      <c r="G1037" s="20"/>
      <c r="R1037" s="20"/>
    </row>
    <row r="1038" spans="7:18" s="7" customFormat="1" x14ac:dyDescent="0.25">
      <c r="G1038" s="20"/>
      <c r="R1038" s="20"/>
    </row>
    <row r="1039" spans="7:18" s="7" customFormat="1" x14ac:dyDescent="0.25">
      <c r="G1039" s="20"/>
      <c r="R1039" s="20"/>
    </row>
    <row r="1040" spans="7:18" s="7" customFormat="1" x14ac:dyDescent="0.25">
      <c r="G1040" s="20"/>
      <c r="R1040" s="20"/>
    </row>
    <row r="1041" spans="7:18" s="7" customFormat="1" x14ac:dyDescent="0.25">
      <c r="G1041" s="20"/>
      <c r="R1041" s="20"/>
    </row>
    <row r="1042" spans="7:18" s="7" customFormat="1" x14ac:dyDescent="0.25">
      <c r="G1042" s="20"/>
      <c r="R1042" s="20"/>
    </row>
    <row r="1043" spans="7:18" s="7" customFormat="1" x14ac:dyDescent="0.25">
      <c r="G1043" s="20"/>
      <c r="R1043" s="20"/>
    </row>
    <row r="1044" spans="7:18" s="7" customFormat="1" x14ac:dyDescent="0.25">
      <c r="G1044" s="20"/>
      <c r="R1044" s="20"/>
    </row>
    <row r="1045" spans="7:18" s="7" customFormat="1" x14ac:dyDescent="0.25">
      <c r="G1045" s="20"/>
      <c r="R1045" s="20"/>
    </row>
    <row r="1046" spans="7:18" s="7" customFormat="1" x14ac:dyDescent="0.25">
      <c r="G1046" s="20"/>
      <c r="R1046" s="20"/>
    </row>
    <row r="1047" spans="7:18" s="7" customFormat="1" x14ac:dyDescent="0.25">
      <c r="G1047" s="20"/>
      <c r="R1047" s="20"/>
    </row>
    <row r="1048" spans="7:18" s="7" customFormat="1" x14ac:dyDescent="0.25">
      <c r="G1048" s="20"/>
      <c r="R1048" s="20"/>
    </row>
    <row r="1049" spans="7:18" s="7" customFormat="1" x14ac:dyDescent="0.25">
      <c r="G1049" s="20"/>
      <c r="R1049" s="20"/>
    </row>
    <row r="1050" spans="7:18" s="7" customFormat="1" x14ac:dyDescent="0.25">
      <c r="G1050" s="20"/>
      <c r="R1050" s="20"/>
    </row>
    <row r="1051" spans="7:18" s="7" customFormat="1" x14ac:dyDescent="0.25">
      <c r="G1051" s="20"/>
      <c r="R1051" s="20"/>
    </row>
    <row r="1052" spans="7:18" s="7" customFormat="1" x14ac:dyDescent="0.25">
      <c r="G1052" s="20"/>
      <c r="R1052" s="20"/>
    </row>
    <row r="1053" spans="7:18" s="7" customFormat="1" x14ac:dyDescent="0.25">
      <c r="G1053" s="20"/>
      <c r="R1053" s="20"/>
    </row>
    <row r="1054" spans="7:18" s="7" customFormat="1" x14ac:dyDescent="0.25">
      <c r="G1054" s="20"/>
      <c r="R1054" s="20"/>
    </row>
    <row r="1055" spans="7:18" s="7" customFormat="1" x14ac:dyDescent="0.25">
      <c r="G1055" s="20"/>
      <c r="R1055" s="20"/>
    </row>
    <row r="1056" spans="7:18" s="7" customFormat="1" x14ac:dyDescent="0.25">
      <c r="G1056" s="20"/>
      <c r="R1056" s="20"/>
    </row>
    <row r="1057" spans="7:18" s="7" customFormat="1" x14ac:dyDescent="0.25">
      <c r="G1057" s="20"/>
      <c r="R1057" s="20"/>
    </row>
    <row r="1058" spans="7:18" s="7" customFormat="1" x14ac:dyDescent="0.25">
      <c r="G1058" s="20"/>
      <c r="R1058" s="20"/>
    </row>
    <row r="1059" spans="7:18" s="7" customFormat="1" x14ac:dyDescent="0.25">
      <c r="G1059" s="20"/>
      <c r="R1059" s="20"/>
    </row>
    <row r="1060" spans="7:18" s="7" customFormat="1" x14ac:dyDescent="0.25">
      <c r="G1060" s="20"/>
      <c r="R1060" s="20"/>
    </row>
    <row r="1061" spans="7:18" s="7" customFormat="1" x14ac:dyDescent="0.25">
      <c r="G1061" s="20"/>
      <c r="R1061" s="20"/>
    </row>
    <row r="1062" spans="7:18" s="7" customFormat="1" x14ac:dyDescent="0.25">
      <c r="G1062" s="20"/>
      <c r="R1062" s="20"/>
    </row>
    <row r="1063" spans="7:18" s="7" customFormat="1" x14ac:dyDescent="0.25">
      <c r="G1063" s="20"/>
      <c r="R1063" s="20"/>
    </row>
    <row r="1064" spans="7:18" s="7" customFormat="1" x14ac:dyDescent="0.25">
      <c r="G1064" s="20"/>
      <c r="R1064" s="20"/>
    </row>
    <row r="1065" spans="7:18" s="7" customFormat="1" x14ac:dyDescent="0.25">
      <c r="G1065" s="20"/>
      <c r="R1065" s="20"/>
    </row>
    <row r="1066" spans="7:18" s="7" customFormat="1" x14ac:dyDescent="0.25">
      <c r="G1066" s="20"/>
      <c r="R1066" s="20"/>
    </row>
    <row r="1067" spans="7:18" s="7" customFormat="1" x14ac:dyDescent="0.25">
      <c r="G1067" s="20"/>
      <c r="R1067" s="20"/>
    </row>
    <row r="1068" spans="7:18" s="7" customFormat="1" x14ac:dyDescent="0.25">
      <c r="G1068" s="20"/>
      <c r="R1068" s="20"/>
    </row>
    <row r="1069" spans="7:18" s="7" customFormat="1" x14ac:dyDescent="0.25">
      <c r="G1069" s="20"/>
      <c r="R1069" s="20"/>
    </row>
    <row r="1070" spans="7:18" s="7" customFormat="1" x14ac:dyDescent="0.25">
      <c r="G1070" s="20"/>
      <c r="R1070" s="20"/>
    </row>
    <row r="1071" spans="7:18" s="7" customFormat="1" x14ac:dyDescent="0.25">
      <c r="G1071" s="20"/>
      <c r="R1071" s="20"/>
    </row>
    <row r="1072" spans="7:18" s="7" customFormat="1" x14ac:dyDescent="0.25">
      <c r="G1072" s="20"/>
      <c r="R1072" s="20"/>
    </row>
    <row r="1073" spans="7:18" s="7" customFormat="1" x14ac:dyDescent="0.25">
      <c r="G1073" s="20"/>
      <c r="R1073" s="20"/>
    </row>
    <row r="1074" spans="7:18" s="7" customFormat="1" x14ac:dyDescent="0.25">
      <c r="G1074" s="20"/>
      <c r="R1074" s="20"/>
    </row>
    <row r="1075" spans="7:18" s="7" customFormat="1" x14ac:dyDescent="0.25">
      <c r="G1075" s="20"/>
      <c r="R1075" s="20"/>
    </row>
    <row r="1076" spans="7:18" s="7" customFormat="1" x14ac:dyDescent="0.25">
      <c r="G1076" s="20"/>
      <c r="R1076" s="20"/>
    </row>
    <row r="1077" spans="7:18" s="7" customFormat="1" x14ac:dyDescent="0.25">
      <c r="G1077" s="20"/>
      <c r="R1077" s="20"/>
    </row>
    <row r="1078" spans="7:18" s="7" customFormat="1" x14ac:dyDescent="0.25">
      <c r="G1078" s="20"/>
      <c r="R1078" s="20"/>
    </row>
    <row r="1079" spans="7:18" s="7" customFormat="1" x14ac:dyDescent="0.25">
      <c r="G1079" s="20"/>
      <c r="R1079" s="20"/>
    </row>
    <row r="1080" spans="7:18" s="7" customFormat="1" x14ac:dyDescent="0.25">
      <c r="G1080" s="20"/>
      <c r="R1080" s="20"/>
    </row>
    <row r="1081" spans="7:18" s="7" customFormat="1" x14ac:dyDescent="0.25">
      <c r="G1081" s="20"/>
      <c r="R1081" s="20"/>
    </row>
    <row r="1082" spans="7:18" s="7" customFormat="1" x14ac:dyDescent="0.25">
      <c r="G1082" s="20"/>
      <c r="R1082" s="20"/>
    </row>
    <row r="1083" spans="7:18" s="7" customFormat="1" x14ac:dyDescent="0.25">
      <c r="G1083" s="20"/>
      <c r="R1083" s="20"/>
    </row>
    <row r="1084" spans="7:18" s="7" customFormat="1" x14ac:dyDescent="0.25">
      <c r="G1084" s="20"/>
      <c r="R1084" s="20"/>
    </row>
    <row r="1085" spans="7:18" s="7" customFormat="1" x14ac:dyDescent="0.25">
      <c r="G1085" s="20"/>
      <c r="R1085" s="20"/>
    </row>
    <row r="1086" spans="7:18" s="7" customFormat="1" x14ac:dyDescent="0.25">
      <c r="G1086" s="20"/>
      <c r="R1086" s="20"/>
    </row>
    <row r="1087" spans="7:18" s="7" customFormat="1" x14ac:dyDescent="0.25">
      <c r="G1087" s="20"/>
      <c r="R1087" s="20"/>
    </row>
    <row r="1088" spans="7:18" s="7" customFormat="1" x14ac:dyDescent="0.25">
      <c r="G1088" s="20"/>
      <c r="R1088" s="20"/>
    </row>
    <row r="1089" spans="7:18" s="7" customFormat="1" x14ac:dyDescent="0.25">
      <c r="G1089" s="20"/>
      <c r="R1089" s="20"/>
    </row>
    <row r="1090" spans="7:18" s="7" customFormat="1" x14ac:dyDescent="0.25">
      <c r="G1090" s="20"/>
      <c r="R1090" s="20"/>
    </row>
    <row r="1091" spans="7:18" s="7" customFormat="1" x14ac:dyDescent="0.25">
      <c r="G1091" s="20"/>
      <c r="R1091" s="20"/>
    </row>
    <row r="1092" spans="7:18" s="7" customFormat="1" x14ac:dyDescent="0.25">
      <c r="G1092" s="20"/>
      <c r="R1092" s="20"/>
    </row>
    <row r="1093" spans="7:18" s="7" customFormat="1" x14ac:dyDescent="0.25">
      <c r="G1093" s="20"/>
      <c r="R1093" s="20"/>
    </row>
    <row r="1094" spans="7:18" s="7" customFormat="1" x14ac:dyDescent="0.25">
      <c r="G1094" s="20"/>
      <c r="R1094" s="20"/>
    </row>
    <row r="1095" spans="7:18" s="7" customFormat="1" x14ac:dyDescent="0.25">
      <c r="G1095" s="20"/>
      <c r="R1095" s="20"/>
    </row>
    <row r="1096" spans="7:18" s="7" customFormat="1" x14ac:dyDescent="0.25">
      <c r="G1096" s="20"/>
      <c r="R1096" s="20"/>
    </row>
    <row r="1097" spans="7:18" s="7" customFormat="1" x14ac:dyDescent="0.25">
      <c r="G1097" s="20"/>
      <c r="R1097" s="20"/>
    </row>
    <row r="1098" spans="7:18" s="7" customFormat="1" x14ac:dyDescent="0.25">
      <c r="G1098" s="20"/>
      <c r="R1098" s="20"/>
    </row>
    <row r="1099" spans="7:18" s="7" customFormat="1" x14ac:dyDescent="0.25">
      <c r="G1099" s="20"/>
      <c r="R1099" s="20"/>
    </row>
    <row r="1100" spans="7:18" s="7" customFormat="1" x14ac:dyDescent="0.25">
      <c r="G1100" s="20"/>
      <c r="R1100" s="20"/>
    </row>
    <row r="1101" spans="7:18" s="7" customFormat="1" x14ac:dyDescent="0.25">
      <c r="G1101" s="20"/>
      <c r="R1101" s="20"/>
    </row>
    <row r="1102" spans="7:18" s="7" customFormat="1" x14ac:dyDescent="0.25">
      <c r="G1102" s="20"/>
      <c r="R1102" s="20"/>
    </row>
    <row r="1103" spans="7:18" s="7" customFormat="1" x14ac:dyDescent="0.25">
      <c r="G1103" s="20"/>
      <c r="R1103" s="20"/>
    </row>
    <row r="1104" spans="7:18" s="7" customFormat="1" x14ac:dyDescent="0.25">
      <c r="G1104" s="20"/>
      <c r="R1104" s="20"/>
    </row>
    <row r="1105" spans="7:18" s="7" customFormat="1" x14ac:dyDescent="0.25">
      <c r="G1105" s="20"/>
      <c r="R1105" s="20"/>
    </row>
    <row r="1106" spans="7:18" s="7" customFormat="1" x14ac:dyDescent="0.25">
      <c r="G1106" s="20"/>
      <c r="R1106" s="20"/>
    </row>
    <row r="1107" spans="7:18" s="7" customFormat="1" x14ac:dyDescent="0.25">
      <c r="G1107" s="20"/>
      <c r="R1107" s="20"/>
    </row>
    <row r="1108" spans="7:18" s="7" customFormat="1" x14ac:dyDescent="0.25">
      <c r="G1108" s="20"/>
      <c r="R1108" s="20"/>
    </row>
    <row r="1109" spans="7:18" s="7" customFormat="1" x14ac:dyDescent="0.25">
      <c r="G1109" s="20"/>
      <c r="R1109" s="20"/>
    </row>
    <row r="1110" spans="7:18" s="7" customFormat="1" x14ac:dyDescent="0.25">
      <c r="G1110" s="20"/>
      <c r="R1110" s="20"/>
    </row>
    <row r="1111" spans="7:18" s="7" customFormat="1" x14ac:dyDescent="0.25">
      <c r="G1111" s="20"/>
      <c r="R1111" s="20"/>
    </row>
    <row r="1112" spans="7:18" s="7" customFormat="1" x14ac:dyDescent="0.25">
      <c r="G1112" s="20"/>
      <c r="R1112" s="20"/>
    </row>
    <row r="1113" spans="7:18" s="7" customFormat="1" x14ac:dyDescent="0.25">
      <c r="G1113" s="20"/>
      <c r="R1113" s="20"/>
    </row>
    <row r="1114" spans="7:18" s="7" customFormat="1" x14ac:dyDescent="0.25">
      <c r="G1114" s="20"/>
      <c r="R1114" s="20"/>
    </row>
    <row r="1115" spans="7:18" s="7" customFormat="1" x14ac:dyDescent="0.25">
      <c r="G1115" s="20"/>
      <c r="R1115" s="20"/>
    </row>
    <row r="1116" spans="7:18" s="7" customFormat="1" x14ac:dyDescent="0.25">
      <c r="G1116" s="20"/>
      <c r="R1116" s="20"/>
    </row>
    <row r="1117" spans="7:18" s="7" customFormat="1" x14ac:dyDescent="0.25">
      <c r="G1117" s="20"/>
      <c r="R1117" s="20"/>
    </row>
    <row r="1118" spans="7:18" s="7" customFormat="1" x14ac:dyDescent="0.25">
      <c r="G1118" s="20"/>
      <c r="R1118" s="20"/>
    </row>
    <row r="1119" spans="7:18" s="7" customFormat="1" x14ac:dyDescent="0.25">
      <c r="G1119" s="20"/>
      <c r="R1119" s="20"/>
    </row>
    <row r="1120" spans="7:18" s="7" customFormat="1" x14ac:dyDescent="0.25">
      <c r="G1120" s="20"/>
      <c r="R1120" s="20"/>
    </row>
    <row r="1121" spans="7:18" s="7" customFormat="1" x14ac:dyDescent="0.25">
      <c r="G1121" s="20"/>
      <c r="R1121" s="20"/>
    </row>
    <row r="1122" spans="7:18" s="7" customFormat="1" x14ac:dyDescent="0.25">
      <c r="G1122" s="20"/>
      <c r="R1122" s="20"/>
    </row>
    <row r="1123" spans="7:18" s="7" customFormat="1" x14ac:dyDescent="0.25">
      <c r="G1123" s="20"/>
      <c r="R1123" s="20"/>
    </row>
    <row r="1124" spans="7:18" s="7" customFormat="1" x14ac:dyDescent="0.25">
      <c r="G1124" s="20"/>
      <c r="R1124" s="20"/>
    </row>
    <row r="1125" spans="7:18" s="7" customFormat="1" x14ac:dyDescent="0.25">
      <c r="G1125" s="20"/>
      <c r="R1125" s="20"/>
    </row>
    <row r="1126" spans="7:18" s="7" customFormat="1" x14ac:dyDescent="0.25">
      <c r="G1126" s="20"/>
      <c r="R1126" s="20"/>
    </row>
    <row r="1127" spans="7:18" s="7" customFormat="1" x14ac:dyDescent="0.25">
      <c r="G1127" s="20"/>
      <c r="R1127" s="20"/>
    </row>
    <row r="1128" spans="7:18" s="7" customFormat="1" x14ac:dyDescent="0.25">
      <c r="G1128" s="20"/>
      <c r="R1128" s="20"/>
    </row>
    <row r="1129" spans="7:18" s="7" customFormat="1" x14ac:dyDescent="0.25">
      <c r="G1129" s="20"/>
      <c r="R1129" s="20"/>
    </row>
    <row r="1130" spans="7:18" s="7" customFormat="1" x14ac:dyDescent="0.25">
      <c r="G1130" s="20"/>
      <c r="R1130" s="20"/>
    </row>
    <row r="1131" spans="7:18" s="7" customFormat="1" x14ac:dyDescent="0.25">
      <c r="G1131" s="20"/>
      <c r="R1131" s="20"/>
    </row>
    <row r="1132" spans="7:18" s="7" customFormat="1" x14ac:dyDescent="0.25">
      <c r="G1132" s="20"/>
      <c r="R1132" s="20"/>
    </row>
    <row r="1133" spans="7:18" s="7" customFormat="1" x14ac:dyDescent="0.25">
      <c r="G1133" s="20"/>
      <c r="R1133" s="20"/>
    </row>
    <row r="1134" spans="7:18" s="7" customFormat="1" x14ac:dyDescent="0.25">
      <c r="G1134" s="20"/>
      <c r="R1134" s="20"/>
    </row>
    <row r="1135" spans="7:18" s="7" customFormat="1" x14ac:dyDescent="0.25">
      <c r="G1135" s="20"/>
      <c r="R1135" s="20"/>
    </row>
    <row r="1136" spans="7:18" s="7" customFormat="1" x14ac:dyDescent="0.25">
      <c r="G1136" s="20"/>
      <c r="R1136" s="20"/>
    </row>
    <row r="1137" spans="7:18" s="7" customFormat="1" x14ac:dyDescent="0.25">
      <c r="G1137" s="20"/>
      <c r="R1137" s="20"/>
    </row>
    <row r="1138" spans="7:18" s="7" customFormat="1" x14ac:dyDescent="0.25">
      <c r="G1138" s="20"/>
      <c r="R1138" s="20"/>
    </row>
    <row r="1139" spans="7:18" s="7" customFormat="1" x14ac:dyDescent="0.25">
      <c r="G1139" s="20"/>
      <c r="R1139" s="20"/>
    </row>
    <row r="1140" spans="7:18" s="7" customFormat="1" x14ac:dyDescent="0.25">
      <c r="G1140" s="20"/>
      <c r="R1140" s="20"/>
    </row>
    <row r="1141" spans="7:18" s="7" customFormat="1" x14ac:dyDescent="0.25">
      <c r="G1141" s="20"/>
      <c r="R1141" s="20"/>
    </row>
    <row r="1142" spans="7:18" s="7" customFormat="1" x14ac:dyDescent="0.25">
      <c r="G1142" s="20"/>
      <c r="R1142" s="20"/>
    </row>
    <row r="1143" spans="7:18" s="7" customFormat="1" x14ac:dyDescent="0.25">
      <c r="G1143" s="20"/>
      <c r="R1143" s="20"/>
    </row>
    <row r="1144" spans="7:18" s="7" customFormat="1" x14ac:dyDescent="0.25">
      <c r="G1144" s="20"/>
      <c r="R1144" s="20"/>
    </row>
    <row r="1145" spans="7:18" s="7" customFormat="1" x14ac:dyDescent="0.25">
      <c r="G1145" s="20"/>
      <c r="R1145" s="20"/>
    </row>
    <row r="1146" spans="7:18" s="7" customFormat="1" x14ac:dyDescent="0.25">
      <c r="G1146" s="20"/>
      <c r="R1146" s="20"/>
    </row>
    <row r="1147" spans="7:18" s="7" customFormat="1" x14ac:dyDescent="0.25">
      <c r="G1147" s="20"/>
      <c r="R1147" s="20"/>
    </row>
    <row r="1148" spans="7:18" s="7" customFormat="1" x14ac:dyDescent="0.25">
      <c r="G1148" s="20"/>
      <c r="R1148" s="20"/>
    </row>
    <row r="1149" spans="7:18" s="7" customFormat="1" x14ac:dyDescent="0.25">
      <c r="G1149" s="20"/>
      <c r="R1149" s="20"/>
    </row>
    <row r="1150" spans="7:18" s="7" customFormat="1" x14ac:dyDescent="0.25">
      <c r="G1150" s="20"/>
      <c r="R1150" s="20"/>
    </row>
    <row r="1151" spans="7:18" s="7" customFormat="1" x14ac:dyDescent="0.25">
      <c r="G1151" s="20"/>
      <c r="R1151" s="20"/>
    </row>
    <row r="1152" spans="7:18" s="7" customFormat="1" x14ac:dyDescent="0.25">
      <c r="G1152" s="20"/>
      <c r="R1152" s="20"/>
    </row>
    <row r="1153" spans="7:18" s="7" customFormat="1" x14ac:dyDescent="0.25">
      <c r="G1153" s="20"/>
      <c r="R1153" s="20"/>
    </row>
    <row r="1154" spans="7:18" s="7" customFormat="1" x14ac:dyDescent="0.25">
      <c r="G1154" s="20"/>
      <c r="R1154" s="20"/>
    </row>
    <row r="1155" spans="7:18" s="7" customFormat="1" x14ac:dyDescent="0.25">
      <c r="G1155" s="20"/>
      <c r="R1155" s="20"/>
    </row>
    <row r="1156" spans="7:18" s="7" customFormat="1" x14ac:dyDescent="0.25">
      <c r="G1156" s="20"/>
      <c r="R1156" s="20"/>
    </row>
    <row r="1157" spans="7:18" s="7" customFormat="1" x14ac:dyDescent="0.25">
      <c r="G1157" s="20"/>
      <c r="R1157" s="20"/>
    </row>
    <row r="1158" spans="7:18" s="7" customFormat="1" x14ac:dyDescent="0.25">
      <c r="G1158" s="20"/>
      <c r="R1158" s="20"/>
    </row>
    <row r="1159" spans="7:18" s="7" customFormat="1" x14ac:dyDescent="0.25">
      <c r="G1159" s="20"/>
      <c r="R1159" s="20"/>
    </row>
    <row r="1160" spans="7:18" s="7" customFormat="1" x14ac:dyDescent="0.25">
      <c r="G1160" s="20"/>
      <c r="R1160" s="20"/>
    </row>
    <row r="1161" spans="7:18" s="7" customFormat="1" x14ac:dyDescent="0.25">
      <c r="G1161" s="20"/>
      <c r="R1161" s="20"/>
    </row>
    <row r="1162" spans="7:18" s="7" customFormat="1" x14ac:dyDescent="0.25">
      <c r="G1162" s="20"/>
      <c r="R1162" s="20"/>
    </row>
    <row r="1163" spans="7:18" s="7" customFormat="1" x14ac:dyDescent="0.25">
      <c r="G1163" s="20"/>
      <c r="R1163" s="20"/>
    </row>
    <row r="1164" spans="7:18" s="7" customFormat="1" x14ac:dyDescent="0.25">
      <c r="G1164" s="20"/>
      <c r="R1164" s="20"/>
    </row>
    <row r="1165" spans="7:18" s="7" customFormat="1" x14ac:dyDescent="0.25">
      <c r="G1165" s="20"/>
      <c r="R1165" s="20"/>
    </row>
    <row r="1166" spans="7:18" s="7" customFormat="1" x14ac:dyDescent="0.25">
      <c r="G1166" s="20"/>
      <c r="R1166" s="20"/>
    </row>
    <row r="1167" spans="7:18" s="7" customFormat="1" x14ac:dyDescent="0.25">
      <c r="G1167" s="20"/>
      <c r="R1167" s="20"/>
    </row>
    <row r="1168" spans="7:18" s="7" customFormat="1" x14ac:dyDescent="0.25">
      <c r="G1168" s="20"/>
      <c r="R1168" s="20"/>
    </row>
    <row r="1169" spans="7:18" s="7" customFormat="1" x14ac:dyDescent="0.25">
      <c r="G1169" s="20"/>
      <c r="R1169" s="20"/>
    </row>
    <row r="1170" spans="7:18" s="7" customFormat="1" x14ac:dyDescent="0.25">
      <c r="G1170" s="20"/>
      <c r="R1170" s="20"/>
    </row>
    <row r="1171" spans="7:18" s="7" customFormat="1" x14ac:dyDescent="0.25">
      <c r="G1171" s="20"/>
      <c r="R1171" s="20"/>
    </row>
    <row r="1172" spans="7:18" s="7" customFormat="1" x14ac:dyDescent="0.25">
      <c r="G1172" s="20"/>
      <c r="R1172" s="20"/>
    </row>
    <row r="1173" spans="7:18" s="7" customFormat="1" x14ac:dyDescent="0.25">
      <c r="G1173" s="20"/>
      <c r="R1173" s="20"/>
    </row>
    <row r="1174" spans="7:18" s="7" customFormat="1" x14ac:dyDescent="0.25">
      <c r="G1174" s="20"/>
      <c r="R1174" s="20"/>
    </row>
    <row r="1175" spans="7:18" s="7" customFormat="1" x14ac:dyDescent="0.25">
      <c r="G1175" s="20"/>
      <c r="R1175" s="20"/>
    </row>
    <row r="1176" spans="7:18" s="7" customFormat="1" x14ac:dyDescent="0.25">
      <c r="G1176" s="20"/>
      <c r="R1176" s="20"/>
    </row>
    <row r="1177" spans="7:18" s="7" customFormat="1" x14ac:dyDescent="0.25">
      <c r="G1177" s="20"/>
      <c r="R1177" s="20"/>
    </row>
    <row r="1178" spans="7:18" s="7" customFormat="1" x14ac:dyDescent="0.25">
      <c r="G1178" s="20"/>
      <c r="R1178" s="20"/>
    </row>
    <row r="1179" spans="7:18" s="7" customFormat="1" x14ac:dyDescent="0.25">
      <c r="G1179" s="20"/>
      <c r="R1179" s="20"/>
    </row>
    <row r="1180" spans="7:18" s="7" customFormat="1" x14ac:dyDescent="0.25">
      <c r="G1180" s="20"/>
      <c r="R1180" s="20"/>
    </row>
    <row r="1181" spans="7:18" s="7" customFormat="1" x14ac:dyDescent="0.25">
      <c r="G1181" s="20"/>
      <c r="R1181" s="20"/>
    </row>
    <row r="1182" spans="7:18" s="7" customFormat="1" x14ac:dyDescent="0.25">
      <c r="G1182" s="20"/>
      <c r="R1182" s="20"/>
    </row>
    <row r="1183" spans="7:18" s="7" customFormat="1" x14ac:dyDescent="0.25">
      <c r="G1183" s="20"/>
      <c r="R1183" s="20"/>
    </row>
    <row r="1184" spans="7:18" s="7" customFormat="1" x14ac:dyDescent="0.25">
      <c r="G1184" s="20"/>
      <c r="R1184" s="20"/>
    </row>
    <row r="1185" spans="7:18" s="7" customFormat="1" x14ac:dyDescent="0.25">
      <c r="G1185" s="20"/>
      <c r="R1185" s="20"/>
    </row>
    <row r="1186" spans="7:18" s="7" customFormat="1" x14ac:dyDescent="0.25">
      <c r="G1186" s="20"/>
      <c r="R1186" s="20"/>
    </row>
    <row r="1187" spans="7:18" s="7" customFormat="1" x14ac:dyDescent="0.25">
      <c r="G1187" s="20"/>
      <c r="R1187" s="20"/>
    </row>
    <row r="1188" spans="7:18" s="7" customFormat="1" x14ac:dyDescent="0.25">
      <c r="G1188" s="20"/>
      <c r="R1188" s="20"/>
    </row>
    <row r="1189" spans="7:18" s="7" customFormat="1" x14ac:dyDescent="0.25">
      <c r="G1189" s="20"/>
      <c r="R1189" s="20"/>
    </row>
    <row r="1190" spans="7:18" s="7" customFormat="1" x14ac:dyDescent="0.25">
      <c r="G1190" s="20"/>
      <c r="R1190" s="20"/>
    </row>
    <row r="1191" spans="7:18" s="7" customFormat="1" x14ac:dyDescent="0.25">
      <c r="G1191" s="20"/>
      <c r="R1191" s="20"/>
    </row>
    <row r="1192" spans="7:18" s="7" customFormat="1" x14ac:dyDescent="0.25">
      <c r="G1192" s="20"/>
      <c r="R1192" s="20"/>
    </row>
    <row r="1193" spans="7:18" s="7" customFormat="1" x14ac:dyDescent="0.25">
      <c r="G1193" s="20"/>
      <c r="R1193" s="20"/>
    </row>
    <row r="1194" spans="7:18" s="7" customFormat="1" x14ac:dyDescent="0.25">
      <c r="G1194" s="20"/>
      <c r="R1194" s="20"/>
    </row>
    <row r="1195" spans="7:18" s="7" customFormat="1" x14ac:dyDescent="0.25">
      <c r="G1195" s="20"/>
      <c r="R1195" s="20"/>
    </row>
    <row r="1196" spans="7:18" s="7" customFormat="1" x14ac:dyDescent="0.25">
      <c r="G1196" s="20"/>
      <c r="R1196" s="20"/>
    </row>
    <row r="1197" spans="7:18" s="7" customFormat="1" x14ac:dyDescent="0.25">
      <c r="G1197" s="20"/>
      <c r="R1197" s="20"/>
    </row>
    <row r="1198" spans="7:18" s="7" customFormat="1" x14ac:dyDescent="0.25">
      <c r="G1198" s="20"/>
      <c r="R1198" s="20"/>
    </row>
    <row r="1199" spans="7:18" s="7" customFormat="1" x14ac:dyDescent="0.25">
      <c r="G1199" s="20"/>
      <c r="R1199" s="20"/>
    </row>
    <row r="1200" spans="7:18" s="7" customFormat="1" x14ac:dyDescent="0.25">
      <c r="G1200" s="20"/>
      <c r="R1200" s="20"/>
    </row>
    <row r="1201" spans="7:18" s="7" customFormat="1" x14ac:dyDescent="0.25">
      <c r="G1201" s="20"/>
      <c r="R1201" s="20"/>
    </row>
    <row r="1202" spans="7:18" s="7" customFormat="1" x14ac:dyDescent="0.25">
      <c r="G1202" s="20"/>
      <c r="R1202" s="20"/>
    </row>
    <row r="1203" spans="7:18" s="7" customFormat="1" x14ac:dyDescent="0.25">
      <c r="G1203" s="20"/>
      <c r="R1203" s="20"/>
    </row>
    <row r="1204" spans="7:18" s="7" customFormat="1" x14ac:dyDescent="0.25">
      <c r="G1204" s="20"/>
      <c r="R1204" s="20"/>
    </row>
    <row r="1205" spans="7:18" s="7" customFormat="1" x14ac:dyDescent="0.25">
      <c r="G1205" s="20"/>
      <c r="R1205" s="20"/>
    </row>
    <row r="1206" spans="7:18" s="7" customFormat="1" x14ac:dyDescent="0.25">
      <c r="G1206" s="20"/>
      <c r="R1206" s="20"/>
    </row>
    <row r="1207" spans="7:18" s="7" customFormat="1" x14ac:dyDescent="0.25">
      <c r="G1207" s="20"/>
      <c r="R1207" s="20"/>
    </row>
    <row r="1208" spans="7:18" s="7" customFormat="1" x14ac:dyDescent="0.25">
      <c r="G1208" s="20"/>
      <c r="R1208" s="20"/>
    </row>
    <row r="1209" spans="7:18" s="7" customFormat="1" x14ac:dyDescent="0.25">
      <c r="G1209" s="20"/>
      <c r="R1209" s="20"/>
    </row>
    <row r="1210" spans="7:18" s="7" customFormat="1" x14ac:dyDescent="0.25">
      <c r="G1210" s="20"/>
      <c r="R1210" s="20"/>
    </row>
    <row r="1211" spans="7:18" s="7" customFormat="1" x14ac:dyDescent="0.25">
      <c r="G1211" s="20"/>
      <c r="R1211" s="20"/>
    </row>
    <row r="1212" spans="7:18" s="7" customFormat="1" x14ac:dyDescent="0.25">
      <c r="G1212" s="20"/>
      <c r="R1212" s="20"/>
    </row>
    <row r="1213" spans="7:18" s="7" customFormat="1" x14ac:dyDescent="0.25">
      <c r="G1213" s="20"/>
      <c r="R1213" s="20"/>
    </row>
    <row r="1214" spans="7:18" s="7" customFormat="1" x14ac:dyDescent="0.25">
      <c r="G1214" s="20"/>
      <c r="R1214" s="20"/>
    </row>
    <row r="1215" spans="7:18" s="7" customFormat="1" x14ac:dyDescent="0.25">
      <c r="G1215" s="20"/>
      <c r="R1215" s="20"/>
    </row>
    <row r="1216" spans="7:18" s="7" customFormat="1" x14ac:dyDescent="0.25">
      <c r="G1216" s="20"/>
      <c r="R1216" s="20"/>
    </row>
    <row r="1217" spans="7:18" s="7" customFormat="1" x14ac:dyDescent="0.25">
      <c r="G1217" s="20"/>
      <c r="R1217" s="20"/>
    </row>
    <row r="1218" spans="7:18" s="7" customFormat="1" x14ac:dyDescent="0.25">
      <c r="G1218" s="20"/>
      <c r="R1218" s="20"/>
    </row>
    <row r="1219" spans="7:18" s="7" customFormat="1" x14ac:dyDescent="0.25">
      <c r="G1219" s="20"/>
      <c r="R1219" s="20"/>
    </row>
    <row r="1220" spans="7:18" s="7" customFormat="1" x14ac:dyDescent="0.25">
      <c r="G1220" s="20"/>
      <c r="R1220" s="20"/>
    </row>
    <row r="1221" spans="7:18" s="7" customFormat="1" x14ac:dyDescent="0.25">
      <c r="G1221" s="20"/>
      <c r="R1221" s="20"/>
    </row>
    <row r="1222" spans="7:18" s="7" customFormat="1" x14ac:dyDescent="0.25">
      <c r="G1222" s="20"/>
      <c r="R1222" s="20"/>
    </row>
    <row r="1223" spans="7:18" s="7" customFormat="1" x14ac:dyDescent="0.25">
      <c r="G1223" s="20"/>
      <c r="R1223" s="20"/>
    </row>
    <row r="1224" spans="7:18" s="7" customFormat="1" x14ac:dyDescent="0.25">
      <c r="G1224" s="20"/>
      <c r="R1224" s="20"/>
    </row>
    <row r="1225" spans="7:18" s="7" customFormat="1" x14ac:dyDescent="0.25">
      <c r="G1225" s="20"/>
      <c r="R1225" s="20"/>
    </row>
    <row r="1226" spans="7:18" s="7" customFormat="1" x14ac:dyDescent="0.25">
      <c r="G1226" s="20"/>
      <c r="R1226" s="20"/>
    </row>
    <row r="1227" spans="7:18" s="7" customFormat="1" x14ac:dyDescent="0.25">
      <c r="G1227" s="20"/>
      <c r="R1227" s="20"/>
    </row>
    <row r="1228" spans="7:18" s="7" customFormat="1" x14ac:dyDescent="0.25">
      <c r="G1228" s="20"/>
      <c r="R1228" s="20"/>
    </row>
    <row r="1229" spans="7:18" s="7" customFormat="1" x14ac:dyDescent="0.25">
      <c r="G1229" s="20"/>
      <c r="R1229" s="20"/>
    </row>
    <row r="1230" spans="7:18" s="7" customFormat="1" x14ac:dyDescent="0.25">
      <c r="G1230" s="20"/>
      <c r="R1230" s="20"/>
    </row>
    <row r="1231" spans="7:18" s="7" customFormat="1" x14ac:dyDescent="0.25">
      <c r="G1231" s="20"/>
      <c r="R1231" s="20"/>
    </row>
    <row r="1232" spans="7:18" s="7" customFormat="1" x14ac:dyDescent="0.25">
      <c r="G1232" s="20"/>
      <c r="R1232" s="20"/>
    </row>
    <row r="1233" spans="7:18" s="7" customFormat="1" x14ac:dyDescent="0.25">
      <c r="G1233" s="20"/>
      <c r="R1233" s="20"/>
    </row>
    <row r="1234" spans="7:18" s="7" customFormat="1" x14ac:dyDescent="0.25">
      <c r="G1234" s="20"/>
      <c r="R1234" s="20"/>
    </row>
    <row r="1235" spans="7:18" s="7" customFormat="1" x14ac:dyDescent="0.25">
      <c r="G1235" s="20"/>
      <c r="R1235" s="20"/>
    </row>
    <row r="1236" spans="7:18" s="7" customFormat="1" x14ac:dyDescent="0.25">
      <c r="G1236" s="20"/>
      <c r="R1236" s="20"/>
    </row>
    <row r="1237" spans="7:18" s="7" customFormat="1" x14ac:dyDescent="0.25">
      <c r="G1237" s="20"/>
      <c r="R1237" s="20"/>
    </row>
    <row r="1238" spans="7:18" s="7" customFormat="1" x14ac:dyDescent="0.25">
      <c r="G1238" s="20"/>
      <c r="R1238" s="20"/>
    </row>
    <row r="1239" spans="7:18" s="7" customFormat="1" x14ac:dyDescent="0.25">
      <c r="G1239" s="20"/>
      <c r="R1239" s="20"/>
    </row>
    <row r="1240" spans="7:18" s="7" customFormat="1" x14ac:dyDescent="0.25">
      <c r="G1240" s="20"/>
      <c r="R1240" s="20"/>
    </row>
    <row r="1241" spans="7:18" s="7" customFormat="1" x14ac:dyDescent="0.25">
      <c r="G1241" s="20"/>
      <c r="R1241" s="20"/>
    </row>
    <row r="1242" spans="7:18" s="7" customFormat="1" x14ac:dyDescent="0.25">
      <c r="G1242" s="20"/>
      <c r="R1242" s="20"/>
    </row>
    <row r="1243" spans="7:18" s="7" customFormat="1" x14ac:dyDescent="0.25">
      <c r="G1243" s="20"/>
      <c r="R1243" s="20"/>
    </row>
    <row r="1244" spans="7:18" s="7" customFormat="1" x14ac:dyDescent="0.25">
      <c r="G1244" s="20"/>
      <c r="R1244" s="20"/>
    </row>
    <row r="1245" spans="7:18" s="7" customFormat="1" x14ac:dyDescent="0.25">
      <c r="G1245" s="20"/>
      <c r="R1245" s="20"/>
    </row>
    <row r="1246" spans="7:18" s="7" customFormat="1" x14ac:dyDescent="0.25">
      <c r="G1246" s="20"/>
      <c r="R1246" s="20"/>
    </row>
    <row r="1247" spans="7:18" s="7" customFormat="1" x14ac:dyDescent="0.25">
      <c r="G1247" s="20"/>
      <c r="R1247" s="20"/>
    </row>
    <row r="1248" spans="7:18" s="7" customFormat="1" x14ac:dyDescent="0.25">
      <c r="G1248" s="20"/>
      <c r="R1248" s="20"/>
    </row>
    <row r="1249" spans="7:18" s="7" customFormat="1" x14ac:dyDescent="0.25">
      <c r="G1249" s="20"/>
      <c r="R1249" s="20"/>
    </row>
    <row r="1250" spans="7:18" s="7" customFormat="1" x14ac:dyDescent="0.25">
      <c r="G1250" s="20"/>
      <c r="R1250" s="20"/>
    </row>
    <row r="1251" spans="7:18" s="7" customFormat="1" x14ac:dyDescent="0.25">
      <c r="G1251" s="20"/>
      <c r="R1251" s="20"/>
    </row>
    <row r="1252" spans="7:18" s="7" customFormat="1" x14ac:dyDescent="0.25">
      <c r="G1252" s="20"/>
      <c r="R1252" s="20"/>
    </row>
    <row r="1253" spans="7:18" s="7" customFormat="1" x14ac:dyDescent="0.25">
      <c r="G1253" s="20"/>
      <c r="R1253" s="20"/>
    </row>
    <row r="1254" spans="7:18" s="7" customFormat="1" x14ac:dyDescent="0.25">
      <c r="G1254" s="20"/>
      <c r="R1254" s="20"/>
    </row>
    <row r="1255" spans="7:18" s="7" customFormat="1" x14ac:dyDescent="0.25">
      <c r="G1255" s="20"/>
      <c r="R1255" s="20"/>
    </row>
    <row r="1256" spans="7:18" s="7" customFormat="1" x14ac:dyDescent="0.25">
      <c r="G1256" s="20"/>
      <c r="R1256" s="20"/>
    </row>
    <row r="1257" spans="7:18" s="7" customFormat="1" x14ac:dyDescent="0.25">
      <c r="G1257" s="20"/>
      <c r="R1257" s="20"/>
    </row>
    <row r="1258" spans="7:18" s="7" customFormat="1" x14ac:dyDescent="0.25">
      <c r="G1258" s="20"/>
      <c r="R1258" s="20"/>
    </row>
    <row r="1259" spans="7:18" s="7" customFormat="1" x14ac:dyDescent="0.25">
      <c r="G1259" s="20"/>
      <c r="R1259" s="20"/>
    </row>
    <row r="1260" spans="7:18" s="7" customFormat="1" x14ac:dyDescent="0.25">
      <c r="G1260" s="20"/>
      <c r="R1260" s="20"/>
    </row>
    <row r="1261" spans="7:18" s="7" customFormat="1" x14ac:dyDescent="0.25">
      <c r="G1261" s="20"/>
      <c r="R1261" s="20"/>
    </row>
    <row r="1262" spans="7:18" s="7" customFormat="1" x14ac:dyDescent="0.25">
      <c r="G1262" s="20"/>
      <c r="R1262" s="20"/>
    </row>
    <row r="1263" spans="7:18" s="7" customFormat="1" x14ac:dyDescent="0.25">
      <c r="G1263" s="20"/>
      <c r="R1263" s="20"/>
    </row>
    <row r="1264" spans="7:18" s="7" customFormat="1" x14ac:dyDescent="0.25">
      <c r="G1264" s="20"/>
      <c r="R1264" s="20"/>
    </row>
    <row r="1265" spans="7:18" s="7" customFormat="1" x14ac:dyDescent="0.25">
      <c r="G1265" s="20"/>
      <c r="R1265" s="20"/>
    </row>
    <row r="1266" spans="7:18" s="7" customFormat="1" x14ac:dyDescent="0.25">
      <c r="G1266" s="20"/>
      <c r="R1266" s="20"/>
    </row>
    <row r="1267" spans="7:18" s="7" customFormat="1" x14ac:dyDescent="0.25">
      <c r="G1267" s="20"/>
      <c r="R1267" s="20"/>
    </row>
    <row r="1268" spans="7:18" s="7" customFormat="1" x14ac:dyDescent="0.25">
      <c r="G1268" s="20"/>
      <c r="R1268" s="20"/>
    </row>
    <row r="1269" spans="7:18" s="7" customFormat="1" x14ac:dyDescent="0.25">
      <c r="G1269" s="20"/>
      <c r="R1269" s="20"/>
    </row>
    <row r="1270" spans="7:18" s="7" customFormat="1" x14ac:dyDescent="0.25">
      <c r="G1270" s="20"/>
      <c r="R1270" s="20"/>
    </row>
    <row r="1271" spans="7:18" s="7" customFormat="1" x14ac:dyDescent="0.25">
      <c r="G1271" s="20"/>
      <c r="R1271" s="20"/>
    </row>
    <row r="1272" spans="7:18" s="7" customFormat="1" x14ac:dyDescent="0.25">
      <c r="G1272" s="20"/>
      <c r="R1272" s="20"/>
    </row>
    <row r="1273" spans="7:18" s="7" customFormat="1" x14ac:dyDescent="0.25">
      <c r="G1273" s="20"/>
      <c r="R1273" s="20"/>
    </row>
    <row r="1274" spans="7:18" s="7" customFormat="1" x14ac:dyDescent="0.25">
      <c r="G1274" s="20"/>
      <c r="R1274" s="20"/>
    </row>
    <row r="1275" spans="7:18" s="7" customFormat="1" x14ac:dyDescent="0.25">
      <c r="G1275" s="20"/>
      <c r="R1275" s="20"/>
    </row>
    <row r="1276" spans="7:18" s="7" customFormat="1" x14ac:dyDescent="0.25">
      <c r="G1276" s="20"/>
      <c r="R1276" s="20"/>
    </row>
    <row r="1277" spans="7:18" s="7" customFormat="1" x14ac:dyDescent="0.25">
      <c r="G1277" s="20"/>
      <c r="R1277" s="20"/>
    </row>
    <row r="1278" spans="7:18" s="7" customFormat="1" x14ac:dyDescent="0.25">
      <c r="G1278" s="20"/>
      <c r="R1278" s="20"/>
    </row>
    <row r="1279" spans="7:18" s="7" customFormat="1" x14ac:dyDescent="0.25">
      <c r="G1279" s="20"/>
      <c r="R1279" s="20"/>
    </row>
    <row r="1280" spans="7:18" s="7" customFormat="1" x14ac:dyDescent="0.25">
      <c r="G1280" s="20"/>
      <c r="R1280" s="20"/>
    </row>
    <row r="1281" spans="7:18" s="7" customFormat="1" x14ac:dyDescent="0.25">
      <c r="G1281" s="20"/>
      <c r="R1281" s="20"/>
    </row>
    <row r="1282" spans="7:18" s="7" customFormat="1" x14ac:dyDescent="0.25">
      <c r="G1282" s="20"/>
      <c r="R1282" s="20"/>
    </row>
    <row r="1283" spans="7:18" s="7" customFormat="1" x14ac:dyDescent="0.25">
      <c r="G1283" s="20"/>
      <c r="R1283" s="20"/>
    </row>
    <row r="1284" spans="7:18" s="7" customFormat="1" x14ac:dyDescent="0.25">
      <c r="G1284" s="20"/>
      <c r="R1284" s="20"/>
    </row>
    <row r="1285" spans="7:18" s="7" customFormat="1" x14ac:dyDescent="0.25">
      <c r="G1285" s="20"/>
      <c r="R1285" s="20"/>
    </row>
    <row r="1286" spans="7:18" s="7" customFormat="1" x14ac:dyDescent="0.25">
      <c r="G1286" s="20"/>
      <c r="R1286" s="20"/>
    </row>
    <row r="1287" spans="7:18" s="7" customFormat="1" x14ac:dyDescent="0.25">
      <c r="G1287" s="20"/>
      <c r="R1287" s="20"/>
    </row>
    <row r="1288" spans="7:18" s="7" customFormat="1" x14ac:dyDescent="0.25">
      <c r="G1288" s="20"/>
      <c r="R1288" s="20"/>
    </row>
    <row r="1289" spans="7:18" s="7" customFormat="1" x14ac:dyDescent="0.25">
      <c r="G1289" s="20"/>
      <c r="R1289" s="20"/>
    </row>
    <row r="1290" spans="7:18" s="7" customFormat="1" x14ac:dyDescent="0.25">
      <c r="G1290" s="20"/>
      <c r="R1290" s="20"/>
    </row>
    <row r="1291" spans="7:18" s="7" customFormat="1" x14ac:dyDescent="0.25">
      <c r="G1291" s="20"/>
      <c r="R1291" s="20"/>
    </row>
    <row r="1292" spans="7:18" s="7" customFormat="1" x14ac:dyDescent="0.25">
      <c r="G1292" s="20"/>
      <c r="R1292" s="20"/>
    </row>
    <row r="1293" spans="7:18" s="7" customFormat="1" x14ac:dyDescent="0.25">
      <c r="G1293" s="20"/>
      <c r="R1293" s="20"/>
    </row>
    <row r="1294" spans="7:18" s="7" customFormat="1" x14ac:dyDescent="0.25">
      <c r="G1294" s="20"/>
      <c r="R1294" s="20"/>
    </row>
    <row r="1295" spans="7:18" s="7" customFormat="1" x14ac:dyDescent="0.25">
      <c r="G1295" s="20"/>
      <c r="R1295" s="20"/>
    </row>
    <row r="1296" spans="7:18" s="7" customFormat="1" x14ac:dyDescent="0.25">
      <c r="G1296" s="20"/>
      <c r="R1296" s="20"/>
    </row>
    <row r="1297" spans="7:18" s="7" customFormat="1" x14ac:dyDescent="0.25">
      <c r="G1297" s="20"/>
      <c r="R1297" s="20"/>
    </row>
    <row r="1298" spans="7:18" s="7" customFormat="1" x14ac:dyDescent="0.25">
      <c r="G1298" s="20"/>
      <c r="R1298" s="20"/>
    </row>
    <row r="1299" spans="7:18" s="7" customFormat="1" x14ac:dyDescent="0.25">
      <c r="G1299" s="20"/>
      <c r="R1299" s="20"/>
    </row>
    <row r="1300" spans="7:18" s="7" customFormat="1" x14ac:dyDescent="0.25">
      <c r="G1300" s="20"/>
      <c r="R1300" s="20"/>
    </row>
    <row r="1301" spans="7:18" s="7" customFormat="1" x14ac:dyDescent="0.25">
      <c r="G1301" s="20"/>
      <c r="R1301" s="20"/>
    </row>
    <row r="1302" spans="7:18" s="7" customFormat="1" x14ac:dyDescent="0.25">
      <c r="G1302" s="20"/>
      <c r="R1302" s="20"/>
    </row>
    <row r="1303" spans="7:18" s="7" customFormat="1" x14ac:dyDescent="0.25">
      <c r="G1303" s="20"/>
      <c r="R1303" s="20"/>
    </row>
    <row r="1304" spans="7:18" s="7" customFormat="1" x14ac:dyDescent="0.25">
      <c r="G1304" s="20"/>
      <c r="R1304" s="20"/>
    </row>
    <row r="1305" spans="7:18" s="7" customFormat="1" x14ac:dyDescent="0.25">
      <c r="G1305" s="20"/>
      <c r="R1305" s="20"/>
    </row>
    <row r="1306" spans="7:18" s="7" customFormat="1" x14ac:dyDescent="0.25">
      <c r="G1306" s="20"/>
      <c r="R1306" s="20"/>
    </row>
    <row r="1307" spans="7:18" s="7" customFormat="1" x14ac:dyDescent="0.25">
      <c r="G1307" s="20"/>
      <c r="R1307" s="20"/>
    </row>
    <row r="1308" spans="7:18" s="7" customFormat="1" x14ac:dyDescent="0.25">
      <c r="G1308" s="20"/>
      <c r="R1308" s="20"/>
    </row>
    <row r="1309" spans="7:18" s="7" customFormat="1" x14ac:dyDescent="0.25">
      <c r="G1309" s="20"/>
      <c r="R1309" s="20"/>
    </row>
    <row r="1310" spans="7:18" s="7" customFormat="1" x14ac:dyDescent="0.25">
      <c r="G1310" s="20"/>
      <c r="R1310" s="20"/>
    </row>
    <row r="1311" spans="7:18" s="7" customFormat="1" x14ac:dyDescent="0.25">
      <c r="G1311" s="20"/>
      <c r="R1311" s="20"/>
    </row>
    <row r="1312" spans="7:18" s="7" customFormat="1" x14ac:dyDescent="0.25">
      <c r="G1312" s="20"/>
      <c r="R1312" s="20"/>
    </row>
    <row r="1313" spans="7:18" s="7" customFormat="1" x14ac:dyDescent="0.25">
      <c r="G1313" s="20"/>
      <c r="R1313" s="20"/>
    </row>
    <row r="1314" spans="7:18" s="7" customFormat="1" x14ac:dyDescent="0.25">
      <c r="G1314" s="20"/>
      <c r="R1314" s="20"/>
    </row>
    <row r="1315" spans="7:18" s="7" customFormat="1" x14ac:dyDescent="0.25">
      <c r="G1315" s="20"/>
      <c r="R1315" s="20"/>
    </row>
    <row r="1316" spans="7:18" s="7" customFormat="1" x14ac:dyDescent="0.25">
      <c r="G1316" s="20"/>
      <c r="R1316" s="20"/>
    </row>
    <row r="1317" spans="7:18" s="7" customFormat="1" x14ac:dyDescent="0.25">
      <c r="G1317" s="20"/>
      <c r="R1317" s="20"/>
    </row>
    <row r="1318" spans="7:18" s="7" customFormat="1" x14ac:dyDescent="0.25">
      <c r="G1318" s="20"/>
      <c r="R1318" s="20"/>
    </row>
    <row r="1319" spans="7:18" s="7" customFormat="1" x14ac:dyDescent="0.25">
      <c r="G1319" s="20"/>
      <c r="R1319" s="20"/>
    </row>
    <row r="1320" spans="7:18" s="7" customFormat="1" x14ac:dyDescent="0.25">
      <c r="G1320" s="20"/>
      <c r="R1320" s="20"/>
    </row>
    <row r="1321" spans="7:18" s="7" customFormat="1" x14ac:dyDescent="0.25">
      <c r="G1321" s="20"/>
      <c r="R1321" s="20"/>
    </row>
    <row r="1322" spans="7:18" s="7" customFormat="1" x14ac:dyDescent="0.25">
      <c r="G1322" s="20"/>
      <c r="R1322" s="20"/>
    </row>
    <row r="1323" spans="7:18" s="7" customFormat="1" x14ac:dyDescent="0.25">
      <c r="G1323" s="20"/>
      <c r="R1323" s="20"/>
    </row>
    <row r="1324" spans="7:18" s="7" customFormat="1" x14ac:dyDescent="0.25">
      <c r="G1324" s="20"/>
      <c r="R1324" s="20"/>
    </row>
    <row r="1325" spans="7:18" s="7" customFormat="1" x14ac:dyDescent="0.25">
      <c r="G1325" s="20"/>
      <c r="R1325" s="20"/>
    </row>
    <row r="1326" spans="7:18" s="7" customFormat="1" x14ac:dyDescent="0.25">
      <c r="G1326" s="20"/>
      <c r="R1326" s="20"/>
    </row>
    <row r="1327" spans="7:18" s="7" customFormat="1" x14ac:dyDescent="0.25">
      <c r="G1327" s="20"/>
      <c r="R1327" s="20"/>
    </row>
    <row r="1328" spans="7:18" s="7" customFormat="1" x14ac:dyDescent="0.25">
      <c r="G1328" s="20"/>
      <c r="R1328" s="20"/>
    </row>
    <row r="1329" spans="7:18" s="7" customFormat="1" x14ac:dyDescent="0.25">
      <c r="G1329" s="20"/>
      <c r="R1329" s="20"/>
    </row>
    <row r="1330" spans="7:18" s="7" customFormat="1" x14ac:dyDescent="0.25">
      <c r="G1330" s="20"/>
      <c r="R1330" s="20"/>
    </row>
    <row r="1331" spans="7:18" s="7" customFormat="1" x14ac:dyDescent="0.25">
      <c r="G1331" s="20"/>
      <c r="R1331" s="20"/>
    </row>
    <row r="1332" spans="7:18" s="7" customFormat="1" x14ac:dyDescent="0.25">
      <c r="G1332" s="20"/>
      <c r="R1332" s="20"/>
    </row>
    <row r="1333" spans="7:18" s="7" customFormat="1" x14ac:dyDescent="0.25">
      <c r="G1333" s="20"/>
      <c r="R1333" s="20"/>
    </row>
    <row r="1334" spans="7:18" s="7" customFormat="1" x14ac:dyDescent="0.25">
      <c r="G1334" s="20"/>
      <c r="R1334" s="20"/>
    </row>
    <row r="1335" spans="7:18" s="7" customFormat="1" x14ac:dyDescent="0.25">
      <c r="G1335" s="20"/>
      <c r="R1335" s="20"/>
    </row>
    <row r="1336" spans="7:18" s="7" customFormat="1" x14ac:dyDescent="0.25">
      <c r="G1336" s="20"/>
      <c r="R1336" s="20"/>
    </row>
    <row r="1337" spans="7:18" s="7" customFormat="1" x14ac:dyDescent="0.25">
      <c r="G1337" s="20"/>
      <c r="R1337" s="20"/>
    </row>
    <row r="1338" spans="7:18" s="7" customFormat="1" x14ac:dyDescent="0.25">
      <c r="G1338" s="20"/>
      <c r="R1338" s="20"/>
    </row>
    <row r="1339" spans="7:18" s="7" customFormat="1" x14ac:dyDescent="0.25">
      <c r="G1339" s="20"/>
      <c r="R1339" s="20"/>
    </row>
    <row r="1340" spans="7:18" s="7" customFormat="1" x14ac:dyDescent="0.25">
      <c r="G1340" s="20"/>
      <c r="R1340" s="20"/>
    </row>
    <row r="1341" spans="7:18" s="7" customFormat="1" x14ac:dyDescent="0.25">
      <c r="G1341" s="20"/>
      <c r="R1341" s="20"/>
    </row>
    <row r="1342" spans="7:18" s="7" customFormat="1" x14ac:dyDescent="0.25">
      <c r="G1342" s="20"/>
      <c r="R1342" s="20"/>
    </row>
    <row r="1343" spans="7:18" s="7" customFormat="1" x14ac:dyDescent="0.25">
      <c r="G1343" s="20"/>
      <c r="R1343" s="20"/>
    </row>
    <row r="1344" spans="7:18" s="7" customFormat="1" x14ac:dyDescent="0.25">
      <c r="G1344" s="20"/>
      <c r="R1344" s="20"/>
    </row>
    <row r="1345" spans="7:18" s="7" customFormat="1" x14ac:dyDescent="0.25">
      <c r="G1345" s="20"/>
      <c r="R1345" s="20"/>
    </row>
    <row r="1346" spans="7:18" s="7" customFormat="1" x14ac:dyDescent="0.25">
      <c r="G1346" s="20"/>
      <c r="R1346" s="20"/>
    </row>
    <row r="1347" spans="7:18" s="7" customFormat="1" x14ac:dyDescent="0.25">
      <c r="G1347" s="20"/>
      <c r="R1347" s="20"/>
    </row>
    <row r="1348" spans="7:18" s="7" customFormat="1" x14ac:dyDescent="0.25">
      <c r="G1348" s="20"/>
      <c r="R1348" s="20"/>
    </row>
    <row r="1349" spans="7:18" s="7" customFormat="1" x14ac:dyDescent="0.25">
      <c r="G1349" s="20"/>
      <c r="R1349" s="20"/>
    </row>
    <row r="1350" spans="7:18" s="7" customFormat="1" x14ac:dyDescent="0.25">
      <c r="G1350" s="20"/>
      <c r="R1350" s="20"/>
    </row>
    <row r="1351" spans="7:18" s="7" customFormat="1" x14ac:dyDescent="0.25">
      <c r="G1351" s="20"/>
      <c r="R1351" s="20"/>
    </row>
    <row r="1352" spans="7:18" s="7" customFormat="1" x14ac:dyDescent="0.25">
      <c r="G1352" s="20"/>
      <c r="R1352" s="20"/>
    </row>
    <row r="1353" spans="7:18" s="7" customFormat="1" x14ac:dyDescent="0.25">
      <c r="G1353" s="20"/>
      <c r="R1353" s="20"/>
    </row>
    <row r="1354" spans="7:18" s="7" customFormat="1" x14ac:dyDescent="0.25">
      <c r="G1354" s="20"/>
      <c r="R1354" s="20"/>
    </row>
    <row r="1355" spans="7:18" s="7" customFormat="1" x14ac:dyDescent="0.25">
      <c r="G1355" s="20"/>
      <c r="R1355" s="20"/>
    </row>
    <row r="1356" spans="7:18" s="7" customFormat="1" x14ac:dyDescent="0.25">
      <c r="G1356" s="20"/>
      <c r="R1356" s="20"/>
    </row>
    <row r="1357" spans="7:18" s="7" customFormat="1" x14ac:dyDescent="0.25">
      <c r="G1357" s="20"/>
      <c r="R1357" s="20"/>
    </row>
    <row r="1358" spans="7:18" s="7" customFormat="1" x14ac:dyDescent="0.25">
      <c r="G1358" s="20"/>
      <c r="R1358" s="20"/>
    </row>
    <row r="1359" spans="7:18" s="7" customFormat="1" x14ac:dyDescent="0.25">
      <c r="G1359" s="20"/>
      <c r="R1359" s="20"/>
    </row>
    <row r="1360" spans="7:18" s="7" customFormat="1" x14ac:dyDescent="0.25">
      <c r="G1360" s="20"/>
      <c r="R1360" s="20"/>
    </row>
    <row r="1361" spans="7:18" s="7" customFormat="1" x14ac:dyDescent="0.25">
      <c r="G1361" s="20"/>
      <c r="R1361" s="20"/>
    </row>
    <row r="1362" spans="7:18" s="7" customFormat="1" x14ac:dyDescent="0.25">
      <c r="G1362" s="20"/>
      <c r="R1362" s="20"/>
    </row>
    <row r="1363" spans="7:18" s="7" customFormat="1" x14ac:dyDescent="0.25">
      <c r="G1363" s="20"/>
      <c r="R1363" s="20"/>
    </row>
    <row r="1364" spans="7:18" s="7" customFormat="1" x14ac:dyDescent="0.25">
      <c r="G1364" s="20"/>
      <c r="R1364" s="20"/>
    </row>
    <row r="1365" spans="7:18" s="7" customFormat="1" x14ac:dyDescent="0.25">
      <c r="G1365" s="20"/>
      <c r="R1365" s="20"/>
    </row>
    <row r="1366" spans="7:18" s="7" customFormat="1" x14ac:dyDescent="0.25">
      <c r="G1366" s="20"/>
      <c r="R1366" s="20"/>
    </row>
    <row r="1367" spans="7:18" s="7" customFormat="1" x14ac:dyDescent="0.25">
      <c r="G1367" s="20"/>
      <c r="R1367" s="20"/>
    </row>
    <row r="1368" spans="7:18" s="7" customFormat="1" x14ac:dyDescent="0.25">
      <c r="G1368" s="20"/>
      <c r="R1368" s="20"/>
    </row>
    <row r="1369" spans="7:18" s="7" customFormat="1" x14ac:dyDescent="0.25">
      <c r="G1369" s="20"/>
      <c r="R1369" s="20"/>
    </row>
    <row r="1370" spans="7:18" s="7" customFormat="1" x14ac:dyDescent="0.25">
      <c r="G1370" s="20"/>
      <c r="R1370" s="20"/>
    </row>
    <row r="1371" spans="7:18" s="7" customFormat="1" x14ac:dyDescent="0.25">
      <c r="G1371" s="20"/>
      <c r="R1371" s="20"/>
    </row>
    <row r="1372" spans="7:18" s="7" customFormat="1" x14ac:dyDescent="0.25">
      <c r="G1372" s="20"/>
      <c r="R1372" s="20"/>
    </row>
    <row r="1373" spans="7:18" s="7" customFormat="1" x14ac:dyDescent="0.25">
      <c r="G1373" s="20"/>
      <c r="R1373" s="20"/>
    </row>
    <row r="1374" spans="7:18" s="7" customFormat="1" x14ac:dyDescent="0.25">
      <c r="G1374" s="20"/>
      <c r="R1374" s="20"/>
    </row>
    <row r="1375" spans="7:18" s="7" customFormat="1" x14ac:dyDescent="0.25">
      <c r="G1375" s="20"/>
      <c r="R1375" s="20"/>
    </row>
    <row r="1376" spans="7:18" s="7" customFormat="1" x14ac:dyDescent="0.25">
      <c r="G1376" s="20"/>
      <c r="R1376" s="20"/>
    </row>
    <row r="1377" spans="7:18" s="7" customFormat="1" x14ac:dyDescent="0.25">
      <c r="G1377" s="20"/>
      <c r="R1377" s="20"/>
    </row>
    <row r="1378" spans="7:18" s="7" customFormat="1" x14ac:dyDescent="0.25">
      <c r="G1378" s="20"/>
      <c r="R1378" s="20"/>
    </row>
    <row r="1379" spans="7:18" s="7" customFormat="1" x14ac:dyDescent="0.25">
      <c r="G1379" s="20"/>
      <c r="R1379" s="20"/>
    </row>
    <row r="1380" spans="7:18" s="7" customFormat="1" x14ac:dyDescent="0.25">
      <c r="G1380" s="20"/>
      <c r="R1380" s="20"/>
    </row>
    <row r="1381" spans="7:18" s="7" customFormat="1" x14ac:dyDescent="0.25">
      <c r="G1381" s="20"/>
      <c r="R1381" s="20"/>
    </row>
    <row r="1382" spans="7:18" s="7" customFormat="1" x14ac:dyDescent="0.25">
      <c r="G1382" s="20"/>
      <c r="R1382" s="20"/>
    </row>
    <row r="1383" spans="7:18" s="7" customFormat="1" x14ac:dyDescent="0.25">
      <c r="G1383" s="20"/>
      <c r="R1383" s="20"/>
    </row>
    <row r="1384" spans="7:18" s="7" customFormat="1" x14ac:dyDescent="0.25">
      <c r="G1384" s="20"/>
      <c r="R1384" s="20"/>
    </row>
  </sheetData>
  <autoFilter ref="A7:Q157"/>
  <hyperlinks>
    <hyperlink ref="Q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286"/>
  <sheetViews>
    <sheetView topLeftCell="A55" workbookViewId="0">
      <selection activeCell="G14" sqref="G14"/>
    </sheetView>
  </sheetViews>
  <sheetFormatPr defaultRowHeight="15" x14ac:dyDescent="0.25"/>
  <cols>
    <col min="1" max="1" width="25.42578125" style="5" customWidth="1"/>
    <col min="2" max="2" width="14.7109375" style="19" customWidth="1"/>
    <col min="3" max="3" width="20.5703125" style="19" customWidth="1"/>
    <col min="4" max="4" width="25.42578125" style="19" customWidth="1"/>
    <col min="5" max="5" width="20.5703125" style="19" customWidth="1"/>
    <col min="6" max="6" width="42.7109375" style="5" customWidth="1"/>
    <col min="7" max="7" width="15.140625" style="5" customWidth="1"/>
    <col min="8" max="8" width="23.85546875" style="19" customWidth="1"/>
    <col min="9" max="9" width="33.42578125" style="5" customWidth="1"/>
    <col min="10" max="13" width="17.140625" style="5" customWidth="1"/>
    <col min="14" max="14" width="9.140625" style="5"/>
    <col min="15" max="15" width="16.5703125" style="5" bestFit="1" customWidth="1"/>
    <col min="16" max="16" width="9.28515625" style="5" bestFit="1" customWidth="1"/>
    <col min="17" max="17" width="18" style="5" bestFit="1" customWidth="1"/>
    <col min="18" max="18" width="9.28515625" style="5" bestFit="1" customWidth="1"/>
    <col min="19" max="19" width="17.85546875" style="5" bestFit="1" customWidth="1"/>
    <col min="20" max="20" width="9.28515625" style="5" bestFit="1" customWidth="1"/>
    <col min="21" max="21" width="16.28515625" style="6" bestFit="1" customWidth="1"/>
    <col min="22" max="153" width="9.140625" style="7"/>
    <col min="154" max="16384" width="9.140625" style="5"/>
  </cols>
  <sheetData>
    <row r="1" spans="1:153" s="19" customFormat="1" x14ac:dyDescent="0.25">
      <c r="A1" s="13" t="s">
        <v>665</v>
      </c>
      <c r="B1" s="13" t="s">
        <v>45</v>
      </c>
      <c r="C1" s="13" t="s">
        <v>542</v>
      </c>
      <c r="D1" s="13" t="s">
        <v>542</v>
      </c>
      <c r="E1" s="13" t="s">
        <v>557</v>
      </c>
      <c r="F1" s="13" t="s">
        <v>45</v>
      </c>
      <c r="G1" s="13" t="s">
        <v>543</v>
      </c>
      <c r="H1" s="13" t="s">
        <v>45</v>
      </c>
      <c r="I1" s="13" t="s">
        <v>45</v>
      </c>
      <c r="J1" s="13" t="s">
        <v>45</v>
      </c>
      <c r="K1" s="13" t="s">
        <v>45</v>
      </c>
      <c r="L1" s="13" t="s">
        <v>45</v>
      </c>
      <c r="M1" s="13" t="s">
        <v>45</v>
      </c>
      <c r="N1" s="13" t="s">
        <v>45</v>
      </c>
      <c r="O1" s="10"/>
      <c r="P1" s="13" t="s">
        <v>45</v>
      </c>
      <c r="Q1" s="13" t="s">
        <v>45</v>
      </c>
      <c r="R1" s="13" t="s">
        <v>45</v>
      </c>
      <c r="S1" s="13"/>
      <c r="T1" s="13" t="s">
        <v>45</v>
      </c>
      <c r="U1" s="13" t="s">
        <v>45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</row>
    <row r="2" spans="1:153" s="19" customFormat="1" x14ac:dyDescent="0.25">
      <c r="A2" s="13" t="s">
        <v>657</v>
      </c>
      <c r="B2" s="13" t="s">
        <v>45</v>
      </c>
      <c r="C2" s="13" t="s">
        <v>544</v>
      </c>
      <c r="D2" s="13" t="s">
        <v>544</v>
      </c>
      <c r="E2" s="13" t="s">
        <v>657</v>
      </c>
      <c r="F2" s="13" t="s">
        <v>544</v>
      </c>
      <c r="G2" s="13" t="s">
        <v>657</v>
      </c>
      <c r="H2" s="13" t="s">
        <v>571</v>
      </c>
      <c r="I2" s="13" t="s">
        <v>571</v>
      </c>
      <c r="J2" s="13" t="s">
        <v>45</v>
      </c>
      <c r="K2" s="13" t="s">
        <v>45</v>
      </c>
      <c r="L2" s="13" t="s">
        <v>45</v>
      </c>
      <c r="M2" s="13" t="s">
        <v>45</v>
      </c>
      <c r="N2" s="13" t="s">
        <v>544</v>
      </c>
      <c r="O2" s="10"/>
      <c r="P2" s="13" t="s">
        <v>45</v>
      </c>
      <c r="Q2" s="13" t="s">
        <v>571</v>
      </c>
      <c r="R2" s="13" t="s">
        <v>45</v>
      </c>
      <c r="S2" s="13" t="s">
        <v>571</v>
      </c>
      <c r="T2" s="13" t="s">
        <v>45</v>
      </c>
      <c r="U2" s="13" t="s">
        <v>571</v>
      </c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</row>
    <row r="3" spans="1:153" s="19" customFormat="1" x14ac:dyDescent="0.25">
      <c r="A3" s="13" t="s">
        <v>574</v>
      </c>
      <c r="B3" s="13" t="s">
        <v>45</v>
      </c>
      <c r="C3" s="13" t="s">
        <v>574</v>
      </c>
      <c r="D3" s="13" t="s">
        <v>584</v>
      </c>
      <c r="E3" s="13" t="s">
        <v>584</v>
      </c>
      <c r="F3" s="13" t="s">
        <v>574</v>
      </c>
      <c r="G3" s="13" t="s">
        <v>574</v>
      </c>
      <c r="H3" s="13" t="s">
        <v>584</v>
      </c>
      <c r="I3" s="13" t="s">
        <v>584</v>
      </c>
      <c r="J3" s="13" t="s">
        <v>45</v>
      </c>
      <c r="K3" s="13" t="s">
        <v>45</v>
      </c>
      <c r="L3" s="13" t="s">
        <v>45</v>
      </c>
      <c r="M3" s="13" t="s">
        <v>45</v>
      </c>
      <c r="N3" s="13" t="s">
        <v>584</v>
      </c>
      <c r="O3" s="10"/>
      <c r="P3" s="13" t="s">
        <v>45</v>
      </c>
      <c r="Q3" s="13" t="s">
        <v>584</v>
      </c>
      <c r="R3" s="13" t="s">
        <v>45</v>
      </c>
      <c r="S3" s="13" t="s">
        <v>584</v>
      </c>
      <c r="T3" s="13" t="s">
        <v>45</v>
      </c>
      <c r="U3" s="13" t="s">
        <v>584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</row>
    <row r="4" spans="1:153" s="19" customFormat="1" ht="17.25" customHeight="1" x14ac:dyDescent="0.25">
      <c r="A4" s="13" t="s">
        <v>575</v>
      </c>
      <c r="B4" s="13" t="s">
        <v>45</v>
      </c>
      <c r="C4" s="13" t="s">
        <v>586</v>
      </c>
      <c r="D4" s="13" t="s">
        <v>586</v>
      </c>
      <c r="E4" s="13" t="s">
        <v>585</v>
      </c>
      <c r="F4" s="13" t="s">
        <v>540</v>
      </c>
      <c r="G4" s="13" t="s">
        <v>583</v>
      </c>
      <c r="H4" s="13" t="s">
        <v>587</v>
      </c>
      <c r="I4" s="13" t="s">
        <v>590</v>
      </c>
      <c r="J4" s="13" t="s">
        <v>45</v>
      </c>
      <c r="K4" s="13" t="s">
        <v>45</v>
      </c>
      <c r="L4" s="13" t="s">
        <v>45</v>
      </c>
      <c r="M4" s="13" t="s">
        <v>45</v>
      </c>
      <c r="N4" s="13" t="s">
        <v>591</v>
      </c>
      <c r="O4" s="10"/>
      <c r="P4" s="13" t="s">
        <v>45</v>
      </c>
      <c r="Q4" s="13" t="s">
        <v>592</v>
      </c>
      <c r="R4" s="13" t="s">
        <v>45</v>
      </c>
      <c r="S4" s="13" t="s">
        <v>588</v>
      </c>
      <c r="T4" s="13" t="s">
        <v>45</v>
      </c>
      <c r="U4" s="13" t="s">
        <v>589</v>
      </c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</row>
    <row r="5" spans="1:153" s="19" customForma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</row>
    <row r="6" spans="1:153" x14ac:dyDescent="0.25">
      <c r="A6" s="20" t="s">
        <v>6</v>
      </c>
      <c r="B6" s="20"/>
      <c r="C6" s="20"/>
      <c r="D6" s="20"/>
      <c r="E6" s="20"/>
      <c r="F6" s="20" t="s">
        <v>6</v>
      </c>
      <c r="G6" s="20" t="s">
        <v>6</v>
      </c>
      <c r="H6" s="20" t="s">
        <v>6</v>
      </c>
      <c r="I6" s="20" t="s">
        <v>6</v>
      </c>
      <c r="J6" s="20" t="s">
        <v>6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</row>
    <row r="7" spans="1:153" ht="28.5" x14ac:dyDescent="0.25">
      <c r="A7" s="9" t="s">
        <v>24</v>
      </c>
      <c r="B7" s="14" t="s">
        <v>577</v>
      </c>
      <c r="C7" s="14" t="s">
        <v>578</v>
      </c>
      <c r="D7" s="14" t="s">
        <v>579</v>
      </c>
      <c r="E7" s="14" t="s">
        <v>580</v>
      </c>
      <c r="F7" s="9" t="s">
        <v>25</v>
      </c>
      <c r="G7" s="9" t="s">
        <v>26</v>
      </c>
      <c r="H7" s="20" t="s">
        <v>29</v>
      </c>
      <c r="I7" s="20" t="s">
        <v>29</v>
      </c>
      <c r="J7" s="20" t="s">
        <v>30</v>
      </c>
      <c r="K7" s="20" t="s">
        <v>31</v>
      </c>
      <c r="L7" s="20" t="s">
        <v>32</v>
      </c>
      <c r="M7" s="20" t="s">
        <v>33</v>
      </c>
      <c r="N7" s="20" t="s">
        <v>37</v>
      </c>
      <c r="O7" s="20" t="s">
        <v>23</v>
      </c>
      <c r="P7" s="24" t="s">
        <v>366</v>
      </c>
      <c r="Q7" s="25" t="s">
        <v>367</v>
      </c>
      <c r="R7" s="24" t="s">
        <v>368</v>
      </c>
      <c r="S7" s="25" t="s">
        <v>369</v>
      </c>
      <c r="T7" s="24" t="s">
        <v>370</v>
      </c>
      <c r="U7" s="25" t="s">
        <v>371</v>
      </c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</row>
    <row r="8" spans="1:153" x14ac:dyDescent="0.25">
      <c r="A8" s="9">
        <v>1</v>
      </c>
      <c r="B8" s="9">
        <v>1</v>
      </c>
      <c r="C8" s="9" t="str">
        <f t="shared" ref="C8:C39" si="0">CONCATENATE("SI_",A8,B8)</f>
        <v>SI_11</v>
      </c>
      <c r="D8" s="9" t="str">
        <f>CONCATENATE("CI_",A8,B8)</f>
        <v>CI_11</v>
      </c>
      <c r="E8" s="9" t="str">
        <f>C8</f>
        <v>SI_11</v>
      </c>
      <c r="F8" s="9" t="s">
        <v>279</v>
      </c>
      <c r="G8" s="9" t="s">
        <v>28</v>
      </c>
      <c r="H8" s="26" t="s">
        <v>45</v>
      </c>
      <c r="I8" s="26">
        <v>34000</v>
      </c>
      <c r="J8" s="27">
        <v>0.17</v>
      </c>
      <c r="K8" s="28" t="s">
        <v>45</v>
      </c>
      <c r="L8" s="20" t="s">
        <v>45</v>
      </c>
      <c r="M8" s="20" t="s">
        <v>45</v>
      </c>
      <c r="N8" s="20" t="s">
        <v>45</v>
      </c>
      <c r="O8" s="9" t="s">
        <v>275</v>
      </c>
      <c r="P8" s="29">
        <v>0.42</v>
      </c>
      <c r="Q8" s="26">
        <v>14280</v>
      </c>
      <c r="R8" s="29">
        <v>0.35</v>
      </c>
      <c r="S8" s="26">
        <v>11900</v>
      </c>
      <c r="T8" s="29">
        <v>0.35</v>
      </c>
      <c r="U8" s="26">
        <v>11900</v>
      </c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</row>
    <row r="9" spans="1:153" x14ac:dyDescent="0.25">
      <c r="A9" s="9">
        <v>3</v>
      </c>
      <c r="B9" s="9">
        <v>2</v>
      </c>
      <c r="C9" s="9" t="str">
        <f t="shared" si="0"/>
        <v>SI_32</v>
      </c>
      <c r="D9" s="9" t="str">
        <f t="shared" ref="D9:D72" si="1">CONCATENATE("CI_",A9,B9)</f>
        <v>CI_32</v>
      </c>
      <c r="E9" s="9" t="str">
        <f t="shared" ref="E9:E72" si="2">C9</f>
        <v>SI_32</v>
      </c>
      <c r="F9" s="9" t="s">
        <v>280</v>
      </c>
      <c r="G9" s="9" t="s">
        <v>28</v>
      </c>
      <c r="H9" s="26" t="s">
        <v>45</v>
      </c>
      <c r="I9" s="26">
        <v>912000</v>
      </c>
      <c r="J9" s="27">
        <v>0.38</v>
      </c>
      <c r="K9" s="28" t="s">
        <v>45</v>
      </c>
      <c r="L9" s="20" t="s">
        <v>45</v>
      </c>
      <c r="M9" s="20" t="s">
        <v>45</v>
      </c>
      <c r="N9" s="20" t="s">
        <v>45</v>
      </c>
      <c r="O9" s="9" t="s">
        <v>275</v>
      </c>
      <c r="P9" s="29">
        <v>0.61799999999999999</v>
      </c>
      <c r="Q9" s="26">
        <v>563616</v>
      </c>
      <c r="R9" s="29">
        <v>0.47099999999999997</v>
      </c>
      <c r="S9" s="26">
        <v>429552</v>
      </c>
      <c r="T9" s="29">
        <v>0.43099999999999999</v>
      </c>
      <c r="U9" s="26">
        <v>393072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</row>
    <row r="10" spans="1:153" x14ac:dyDescent="0.25">
      <c r="A10" s="9">
        <v>6</v>
      </c>
      <c r="B10" s="9">
        <v>3</v>
      </c>
      <c r="C10" s="9" t="str">
        <f t="shared" si="0"/>
        <v>SI_63</v>
      </c>
      <c r="D10" s="9" t="str">
        <f t="shared" si="1"/>
        <v>CI_63</v>
      </c>
      <c r="E10" s="9" t="str">
        <f t="shared" si="2"/>
        <v>SI_63</v>
      </c>
      <c r="F10" s="9" t="s">
        <v>281</v>
      </c>
      <c r="G10" s="9" t="s">
        <v>28</v>
      </c>
      <c r="H10" s="26" t="s">
        <v>45</v>
      </c>
      <c r="I10" s="26">
        <v>360000</v>
      </c>
      <c r="J10" s="27">
        <v>0.03</v>
      </c>
      <c r="K10" s="28" t="s">
        <v>45</v>
      </c>
      <c r="L10" s="20" t="s">
        <v>45</v>
      </c>
      <c r="M10" s="20" t="s">
        <v>45</v>
      </c>
      <c r="N10" s="20" t="s">
        <v>45</v>
      </c>
      <c r="O10" s="9" t="s">
        <v>276</v>
      </c>
      <c r="P10" s="29">
        <v>0.75</v>
      </c>
      <c r="Q10" s="26">
        <v>270000</v>
      </c>
      <c r="R10" s="29">
        <v>0.61</v>
      </c>
      <c r="S10" s="26">
        <v>219600</v>
      </c>
      <c r="T10" s="29">
        <v>0.6</v>
      </c>
      <c r="U10" s="26">
        <v>216000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</row>
    <row r="11" spans="1:153" x14ac:dyDescent="0.25">
      <c r="A11" s="9">
        <v>7</v>
      </c>
      <c r="B11" s="9">
        <v>4</v>
      </c>
      <c r="C11" s="9" t="str">
        <f t="shared" si="0"/>
        <v>SI_74</v>
      </c>
      <c r="D11" s="9" t="str">
        <f t="shared" si="1"/>
        <v>CI_74</v>
      </c>
      <c r="E11" s="9" t="str">
        <f t="shared" si="2"/>
        <v>SI_74</v>
      </c>
      <c r="F11" s="9" t="s">
        <v>282</v>
      </c>
      <c r="G11" s="9" t="s">
        <v>28</v>
      </c>
      <c r="H11" s="26" t="s">
        <v>45</v>
      </c>
      <c r="I11" s="26">
        <v>520000</v>
      </c>
      <c r="J11" s="27">
        <v>0.52</v>
      </c>
      <c r="K11" s="28" t="s">
        <v>45</v>
      </c>
      <c r="L11" s="20" t="s">
        <v>45</v>
      </c>
      <c r="M11" s="20" t="s">
        <v>45</v>
      </c>
      <c r="N11" s="20" t="s">
        <v>45</v>
      </c>
      <c r="O11" s="9" t="s">
        <v>275</v>
      </c>
      <c r="P11" s="29">
        <v>0.76100000000000001</v>
      </c>
      <c r="Q11" s="26">
        <v>395720</v>
      </c>
      <c r="R11" s="29">
        <v>0.255</v>
      </c>
      <c r="S11" s="26">
        <v>132600</v>
      </c>
      <c r="T11" s="29">
        <v>0.20499999999999999</v>
      </c>
      <c r="U11" s="26">
        <v>106600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</row>
    <row r="12" spans="1:153" x14ac:dyDescent="0.25">
      <c r="A12" s="9">
        <v>8</v>
      </c>
      <c r="B12" s="9">
        <v>5</v>
      </c>
      <c r="C12" s="9" t="str">
        <f t="shared" si="0"/>
        <v>SI_85</v>
      </c>
      <c r="D12" s="9" t="str">
        <f t="shared" si="1"/>
        <v>CI_85</v>
      </c>
      <c r="E12" s="9" t="str">
        <f t="shared" si="2"/>
        <v>SI_85</v>
      </c>
      <c r="F12" s="9" t="s">
        <v>283</v>
      </c>
      <c r="G12" s="9" t="s">
        <v>28</v>
      </c>
      <c r="H12" s="26" t="s">
        <v>45</v>
      </c>
      <c r="I12" s="26">
        <v>14500</v>
      </c>
      <c r="J12" s="30">
        <v>2.9000000000000001E-2</v>
      </c>
      <c r="K12" s="28" t="s">
        <v>45</v>
      </c>
      <c r="L12" s="20" t="s">
        <v>45</v>
      </c>
      <c r="M12" s="20" t="s">
        <v>45</v>
      </c>
      <c r="N12" s="20" t="s">
        <v>45</v>
      </c>
      <c r="O12" s="9" t="s">
        <v>276</v>
      </c>
      <c r="P12" s="29">
        <v>0.65687426642241387</v>
      </c>
      <c r="Q12" s="26">
        <v>9524.6768631250015</v>
      </c>
      <c r="R12" s="29">
        <v>0.58790874918103453</v>
      </c>
      <c r="S12" s="26">
        <v>8524.6768631250015</v>
      </c>
      <c r="T12" s="29">
        <v>0.51549495607758622</v>
      </c>
      <c r="U12" s="26">
        <v>7474.6768631249997</v>
      </c>
    </row>
    <row r="13" spans="1:153" x14ac:dyDescent="0.25">
      <c r="A13" s="9">
        <v>9</v>
      </c>
      <c r="B13" s="9">
        <v>6</v>
      </c>
      <c r="C13" s="9" t="str">
        <f t="shared" si="0"/>
        <v>SI_96</v>
      </c>
      <c r="D13" s="9" t="str">
        <f t="shared" si="1"/>
        <v>CI_96</v>
      </c>
      <c r="E13" s="9" t="str">
        <f t="shared" si="2"/>
        <v>SI_96</v>
      </c>
      <c r="F13" s="9" t="s">
        <v>284</v>
      </c>
      <c r="G13" s="9" t="s">
        <v>28</v>
      </c>
      <c r="H13" s="26" t="s">
        <v>45</v>
      </c>
      <c r="I13" s="26">
        <v>13500</v>
      </c>
      <c r="J13" s="30">
        <v>2.7E-2</v>
      </c>
      <c r="K13" s="28" t="s">
        <v>45</v>
      </c>
      <c r="L13" s="20" t="s">
        <v>45</v>
      </c>
      <c r="M13" s="20" t="s">
        <v>45</v>
      </c>
      <c r="N13" s="20" t="s">
        <v>45</v>
      </c>
      <c r="O13" s="9" t="s">
        <v>276</v>
      </c>
      <c r="P13" s="29">
        <v>0.71043092854166667</v>
      </c>
      <c r="Q13" s="26">
        <v>9590.8175353125007</v>
      </c>
      <c r="R13" s="29">
        <v>0.6363568544675926</v>
      </c>
      <c r="S13" s="26">
        <v>8590.8175353125007</v>
      </c>
      <c r="T13" s="29">
        <v>0.55857907668981488</v>
      </c>
      <c r="U13" s="26">
        <v>7540.8175353125007</v>
      </c>
    </row>
    <row r="14" spans="1:153" x14ac:dyDescent="0.25">
      <c r="A14" s="9">
        <v>10</v>
      </c>
      <c r="B14" s="9">
        <v>7</v>
      </c>
      <c r="C14" s="9" t="str">
        <f t="shared" si="0"/>
        <v>SI_107</v>
      </c>
      <c r="D14" s="9" t="str">
        <f t="shared" si="1"/>
        <v>CI_107</v>
      </c>
      <c r="E14" s="9" t="str">
        <f t="shared" si="2"/>
        <v>SI_107</v>
      </c>
      <c r="F14" s="9" t="s">
        <v>285</v>
      </c>
      <c r="G14" s="9" t="s">
        <v>28</v>
      </c>
      <c r="H14" s="26" t="s">
        <v>45</v>
      </c>
      <c r="I14" s="26">
        <v>39500</v>
      </c>
      <c r="J14" s="30">
        <v>7.9000000000000001E-2</v>
      </c>
      <c r="K14" s="28" t="s">
        <v>45</v>
      </c>
      <c r="L14" s="20" t="s">
        <v>45</v>
      </c>
      <c r="M14" s="20" t="s">
        <v>45</v>
      </c>
      <c r="N14" s="20" t="s">
        <v>45</v>
      </c>
      <c r="O14" s="9" t="s">
        <v>276</v>
      </c>
      <c r="P14" s="29">
        <v>0.70010107674050626</v>
      </c>
      <c r="Q14" s="26">
        <v>27653.992531249998</v>
      </c>
      <c r="R14" s="29">
        <v>0.6747846210443037</v>
      </c>
      <c r="S14" s="26">
        <v>26653.992531249994</v>
      </c>
      <c r="T14" s="29">
        <v>0.64820234256329101</v>
      </c>
      <c r="U14" s="26">
        <v>25603.992531249994</v>
      </c>
    </row>
    <row r="15" spans="1:153" x14ac:dyDescent="0.25">
      <c r="A15" s="9">
        <v>11</v>
      </c>
      <c r="B15" s="9">
        <v>8</v>
      </c>
      <c r="C15" s="9" t="str">
        <f t="shared" si="0"/>
        <v>SI_118</v>
      </c>
      <c r="D15" s="9" t="str">
        <f t="shared" si="1"/>
        <v>CI_118</v>
      </c>
      <c r="E15" s="9" t="str">
        <f t="shared" si="2"/>
        <v>SI_118</v>
      </c>
      <c r="F15" s="9" t="s">
        <v>286</v>
      </c>
      <c r="G15" s="9" t="s">
        <v>28</v>
      </c>
      <c r="H15" s="26" t="s">
        <v>45</v>
      </c>
      <c r="I15" s="26">
        <v>920000</v>
      </c>
      <c r="J15" s="27">
        <v>0.46</v>
      </c>
      <c r="K15" s="31" t="s">
        <v>45</v>
      </c>
      <c r="L15" s="20" t="s">
        <v>45</v>
      </c>
      <c r="M15" s="20" t="s">
        <v>45</v>
      </c>
      <c r="N15" s="20" t="s">
        <v>45</v>
      </c>
      <c r="O15" s="9" t="s">
        <v>276</v>
      </c>
      <c r="P15" s="29">
        <v>0.66</v>
      </c>
      <c r="Q15" s="26">
        <v>607200</v>
      </c>
      <c r="R15" s="29">
        <v>0.19</v>
      </c>
      <c r="S15" s="26">
        <v>174800</v>
      </c>
      <c r="T15" s="29">
        <v>0.18</v>
      </c>
      <c r="U15" s="26">
        <v>165600</v>
      </c>
    </row>
    <row r="16" spans="1:153" x14ac:dyDescent="0.25">
      <c r="A16" s="9">
        <v>12</v>
      </c>
      <c r="B16" s="9">
        <v>9</v>
      </c>
      <c r="C16" s="9" t="str">
        <f t="shared" si="0"/>
        <v>SI_129</v>
      </c>
      <c r="D16" s="9" t="str">
        <f t="shared" si="1"/>
        <v>CI_129</v>
      </c>
      <c r="E16" s="9" t="str">
        <f t="shared" si="2"/>
        <v>SI_129</v>
      </c>
      <c r="F16" s="9" t="s">
        <v>287</v>
      </c>
      <c r="G16" s="9" t="s">
        <v>28</v>
      </c>
      <c r="H16" s="26" t="s">
        <v>45</v>
      </c>
      <c r="I16" s="26">
        <v>760000</v>
      </c>
      <c r="J16" s="27">
        <v>0.38</v>
      </c>
      <c r="K16" s="31" t="s">
        <v>45</v>
      </c>
      <c r="L16" s="20" t="s">
        <v>45</v>
      </c>
      <c r="M16" s="20" t="s">
        <v>45</v>
      </c>
      <c r="N16" s="20" t="s">
        <v>45</v>
      </c>
      <c r="O16" s="9" t="s">
        <v>276</v>
      </c>
      <c r="P16" s="29">
        <v>0.54</v>
      </c>
      <c r="Q16" s="26">
        <v>410400</v>
      </c>
      <c r="R16" s="29">
        <v>0.2</v>
      </c>
      <c r="S16" s="26">
        <v>152000</v>
      </c>
      <c r="T16" s="29">
        <v>0.19</v>
      </c>
      <c r="U16" s="26">
        <v>144400</v>
      </c>
    </row>
    <row r="17" spans="1:21" x14ac:dyDescent="0.25">
      <c r="A17" s="9">
        <v>13</v>
      </c>
      <c r="B17" s="9">
        <v>10</v>
      </c>
      <c r="C17" s="9" t="str">
        <f t="shared" si="0"/>
        <v>SI_1310</v>
      </c>
      <c r="D17" s="9" t="str">
        <f t="shared" si="1"/>
        <v>CI_1310</v>
      </c>
      <c r="E17" s="9" t="str">
        <f t="shared" si="2"/>
        <v>SI_1310</v>
      </c>
      <c r="F17" s="9" t="s">
        <v>288</v>
      </c>
      <c r="G17" s="9" t="s">
        <v>28</v>
      </c>
      <c r="H17" s="26" t="s">
        <v>45</v>
      </c>
      <c r="I17" s="26">
        <v>399455.99999999994</v>
      </c>
      <c r="J17" s="27">
        <v>33.287999999999997</v>
      </c>
      <c r="K17" s="31" t="s">
        <v>45</v>
      </c>
      <c r="L17" s="20" t="s">
        <v>45</v>
      </c>
      <c r="M17" s="20" t="s">
        <v>45</v>
      </c>
      <c r="N17" s="20" t="s">
        <v>45</v>
      </c>
      <c r="O17" s="9" t="s">
        <v>276</v>
      </c>
      <c r="P17" s="29">
        <v>0.76</v>
      </c>
      <c r="Q17" s="26">
        <v>303586.55999999994</v>
      </c>
      <c r="R17" s="29">
        <v>0.36</v>
      </c>
      <c r="S17" s="26">
        <v>143804.15999999997</v>
      </c>
      <c r="T17" s="29">
        <v>0.36</v>
      </c>
      <c r="U17" s="26">
        <v>143804.15999999997</v>
      </c>
    </row>
    <row r="18" spans="1:21" x14ac:dyDescent="0.25">
      <c r="A18" s="9">
        <v>14</v>
      </c>
      <c r="B18" s="9">
        <v>11</v>
      </c>
      <c r="C18" s="9" t="str">
        <f t="shared" si="0"/>
        <v>SI_1411</v>
      </c>
      <c r="D18" s="9" t="str">
        <f t="shared" si="1"/>
        <v>CI_1411</v>
      </c>
      <c r="E18" s="9" t="str">
        <f t="shared" si="2"/>
        <v>SI_1411</v>
      </c>
      <c r="F18" s="9" t="s">
        <v>289</v>
      </c>
      <c r="G18" s="9" t="s">
        <v>28</v>
      </c>
      <c r="H18" s="26" t="s">
        <v>45</v>
      </c>
      <c r="I18" s="26">
        <v>6758.5809751820698</v>
      </c>
      <c r="J18" s="27">
        <v>0.16498427865695275</v>
      </c>
      <c r="K18" s="31" t="s">
        <v>45</v>
      </c>
      <c r="L18" s="20" t="s">
        <v>45</v>
      </c>
      <c r="M18" s="20" t="s">
        <v>45</v>
      </c>
      <c r="N18" s="20" t="s">
        <v>45</v>
      </c>
      <c r="O18" s="9" t="s">
        <v>276</v>
      </c>
      <c r="P18" s="29">
        <v>0.42111918462479841</v>
      </c>
      <c r="Q18" s="26">
        <v>2846.1681094893484</v>
      </c>
      <c r="R18" s="29">
        <v>0.37505418945151608</v>
      </c>
      <c r="S18" s="26">
        <v>2534.8341094893485</v>
      </c>
      <c r="T18" s="29">
        <v>0.37505418945151608</v>
      </c>
      <c r="U18" s="26">
        <v>2534.8341094893485</v>
      </c>
    </row>
    <row r="19" spans="1:21" x14ac:dyDescent="0.25">
      <c r="A19" s="9">
        <v>15</v>
      </c>
      <c r="B19" s="9">
        <v>12</v>
      </c>
      <c r="C19" s="9" t="str">
        <f t="shared" si="0"/>
        <v>SI_1512</v>
      </c>
      <c r="D19" s="9" t="str">
        <f t="shared" si="1"/>
        <v>CI_1512</v>
      </c>
      <c r="E19" s="9" t="str">
        <f t="shared" si="2"/>
        <v>SI_1512</v>
      </c>
      <c r="F19" s="9" t="s">
        <v>290</v>
      </c>
      <c r="G19" s="9" t="s">
        <v>28</v>
      </c>
      <c r="H19" s="26" t="s">
        <v>45</v>
      </c>
      <c r="I19" s="26">
        <v>4116.2640917140443</v>
      </c>
      <c r="J19" s="27">
        <v>0.24394121676627023</v>
      </c>
      <c r="K19" s="31" t="s">
        <v>45</v>
      </c>
      <c r="L19" s="20" t="s">
        <v>45</v>
      </c>
      <c r="M19" s="20" t="s">
        <v>45</v>
      </c>
      <c r="N19" s="20" t="s">
        <v>45</v>
      </c>
      <c r="O19" s="9" t="s">
        <v>276</v>
      </c>
      <c r="P19" s="29">
        <v>0.74058507254124051</v>
      </c>
      <c r="Q19" s="26">
        <v>3048.4437409609491</v>
      </c>
      <c r="R19" s="29">
        <v>0.6754054353697394</v>
      </c>
      <c r="S19" s="26">
        <v>2780.1471409609489</v>
      </c>
      <c r="T19" s="29">
        <v>0.6754054353697394</v>
      </c>
      <c r="U19" s="26">
        <v>2780.1471409609489</v>
      </c>
    </row>
    <row r="20" spans="1:21" x14ac:dyDescent="0.25">
      <c r="A20" s="9">
        <v>16</v>
      </c>
      <c r="B20" s="9">
        <v>13</v>
      </c>
      <c r="C20" s="9" t="str">
        <f t="shared" si="0"/>
        <v>SI_1613</v>
      </c>
      <c r="D20" s="9" t="str">
        <f t="shared" si="1"/>
        <v>CI_1613</v>
      </c>
      <c r="E20" s="9" t="str">
        <f t="shared" si="2"/>
        <v>SI_1613</v>
      </c>
      <c r="F20" s="9" t="s">
        <v>291</v>
      </c>
      <c r="G20" s="9" t="s">
        <v>28</v>
      </c>
      <c r="H20" s="26" t="s">
        <v>45</v>
      </c>
      <c r="I20" s="26">
        <v>3336.3642401344623</v>
      </c>
      <c r="J20" s="27">
        <v>0.26231340829738675</v>
      </c>
      <c r="K20" s="31" t="s">
        <v>45</v>
      </c>
      <c r="L20" s="20" t="s">
        <v>45</v>
      </c>
      <c r="M20" s="20" t="s">
        <v>45</v>
      </c>
      <c r="N20" s="20" t="s">
        <v>45</v>
      </c>
      <c r="O20" s="9" t="s">
        <v>276</v>
      </c>
      <c r="P20" s="29">
        <v>0.68871517047970343</v>
      </c>
      <c r="Q20" s="26">
        <v>2297.8046664265926</v>
      </c>
      <c r="R20" s="29">
        <v>0.62810065556335559</v>
      </c>
      <c r="S20" s="26">
        <v>2095.5725664265924</v>
      </c>
      <c r="T20" s="29">
        <v>0.62810065556335559</v>
      </c>
      <c r="U20" s="26">
        <v>2095.5725664265924</v>
      </c>
    </row>
    <row r="21" spans="1:21" x14ac:dyDescent="0.25">
      <c r="A21" s="9">
        <v>17</v>
      </c>
      <c r="B21" s="9">
        <v>14</v>
      </c>
      <c r="C21" s="9" t="str">
        <f t="shared" si="0"/>
        <v>SI_1714</v>
      </c>
      <c r="D21" s="9" t="str">
        <f t="shared" si="1"/>
        <v>CI_1714</v>
      </c>
      <c r="E21" s="9" t="str">
        <f t="shared" si="2"/>
        <v>SI_1714</v>
      </c>
      <c r="F21" s="9" t="s">
        <v>292</v>
      </c>
      <c r="G21" s="9" t="s">
        <v>28</v>
      </c>
      <c r="H21" s="26" t="s">
        <v>45</v>
      </c>
      <c r="I21" s="26">
        <v>12146.110690038897</v>
      </c>
      <c r="J21" s="27">
        <v>0.21677870230303226</v>
      </c>
      <c r="K21" s="31" t="s">
        <v>45</v>
      </c>
      <c r="L21" s="20" t="s">
        <v>45</v>
      </c>
      <c r="M21" s="20" t="s">
        <v>45</v>
      </c>
      <c r="N21" s="20" t="s">
        <v>45</v>
      </c>
      <c r="O21" s="9" t="s">
        <v>276</v>
      </c>
      <c r="P21" s="29">
        <v>0.83338087088511803</v>
      </c>
      <c r="Q21" s="26">
        <v>10122.336304731658</v>
      </c>
      <c r="R21" s="29">
        <v>0.7600341821602562</v>
      </c>
      <c r="S21" s="26">
        <v>9231.4593047316575</v>
      </c>
      <c r="T21" s="29">
        <v>0.7600341821602562</v>
      </c>
      <c r="U21" s="26">
        <v>9231.4593047316575</v>
      </c>
    </row>
    <row r="22" spans="1:21" x14ac:dyDescent="0.25">
      <c r="A22" s="9">
        <v>18</v>
      </c>
      <c r="B22" s="9">
        <v>15</v>
      </c>
      <c r="C22" s="9" t="str">
        <f t="shared" si="0"/>
        <v>SI_1815</v>
      </c>
      <c r="D22" s="9" t="str">
        <f t="shared" si="1"/>
        <v>CI_1815</v>
      </c>
      <c r="E22" s="9" t="str">
        <f t="shared" si="2"/>
        <v>SI_1815</v>
      </c>
      <c r="F22" s="9" t="s">
        <v>293</v>
      </c>
      <c r="G22" s="9" t="s">
        <v>28</v>
      </c>
      <c r="H22" s="26" t="s">
        <v>45</v>
      </c>
      <c r="I22" s="26">
        <v>19349.612917602877</v>
      </c>
      <c r="J22" s="27">
        <v>0.47234499981942824</v>
      </c>
      <c r="K22" s="31" t="s">
        <v>45</v>
      </c>
      <c r="L22" s="20" t="s">
        <v>45</v>
      </c>
      <c r="M22" s="20" t="s">
        <v>45</v>
      </c>
      <c r="N22" s="20" t="s">
        <v>45</v>
      </c>
      <c r="O22" s="9" t="s">
        <v>276</v>
      </c>
      <c r="P22" s="29">
        <v>0.48139060677710943</v>
      </c>
      <c r="Q22" s="26">
        <v>9314.7219033070432</v>
      </c>
      <c r="R22" s="29">
        <v>0.4415891904242592</v>
      </c>
      <c r="S22" s="26">
        <v>8544.5799033070434</v>
      </c>
      <c r="T22" s="29">
        <v>0.4415891904242592</v>
      </c>
      <c r="U22" s="26">
        <v>8544.5799033070434</v>
      </c>
    </row>
    <row r="23" spans="1:21" x14ac:dyDescent="0.25">
      <c r="A23" s="9">
        <v>19</v>
      </c>
      <c r="B23" s="9">
        <v>16</v>
      </c>
      <c r="C23" s="9" t="str">
        <f t="shared" si="0"/>
        <v>SI_1916</v>
      </c>
      <c r="D23" s="9" t="str">
        <f t="shared" si="1"/>
        <v>CI_1916</v>
      </c>
      <c r="E23" s="9" t="str">
        <f t="shared" si="2"/>
        <v>SI_1916</v>
      </c>
      <c r="F23" s="9" t="s">
        <v>294</v>
      </c>
      <c r="G23" s="9" t="s">
        <v>28</v>
      </c>
      <c r="H23" s="26" t="s">
        <v>45</v>
      </c>
      <c r="I23" s="26">
        <v>22186.910942085466</v>
      </c>
      <c r="J23" s="27">
        <v>0.78548859810541194</v>
      </c>
      <c r="K23" s="31" t="s">
        <v>45</v>
      </c>
      <c r="L23" s="20" t="s">
        <v>45</v>
      </c>
      <c r="M23" s="20" t="s">
        <v>45</v>
      </c>
      <c r="N23" s="20" t="s">
        <v>45</v>
      </c>
      <c r="O23" s="9" t="s">
        <v>275</v>
      </c>
      <c r="P23" s="29">
        <v>0.47206540000017877</v>
      </c>
      <c r="Q23" s="26">
        <v>10473.672988643919</v>
      </c>
      <c r="R23" s="29">
        <v>0.42406979561975633</v>
      </c>
      <c r="S23" s="26">
        <v>9408.7987886439187</v>
      </c>
      <c r="T23" s="29">
        <v>0.42406979561975633</v>
      </c>
      <c r="U23" s="26">
        <v>9408.7987886439187</v>
      </c>
    </row>
    <row r="24" spans="1:21" x14ac:dyDescent="0.25">
      <c r="A24" s="9">
        <v>20</v>
      </c>
      <c r="B24" s="9">
        <v>17</v>
      </c>
      <c r="C24" s="9" t="str">
        <f t="shared" si="0"/>
        <v>SI_2017</v>
      </c>
      <c r="D24" s="9" t="str">
        <f t="shared" si="1"/>
        <v>CI_2017</v>
      </c>
      <c r="E24" s="9" t="str">
        <f t="shared" si="2"/>
        <v>SI_2017</v>
      </c>
      <c r="F24" s="9" t="s">
        <v>295</v>
      </c>
      <c r="G24" s="9" t="s">
        <v>28</v>
      </c>
      <c r="H24" s="26" t="s">
        <v>45</v>
      </c>
      <c r="I24" s="26">
        <v>10829.171694503379</v>
      </c>
      <c r="J24" s="27">
        <v>0.85141691127473695</v>
      </c>
      <c r="K24" s="31" t="s">
        <v>45</v>
      </c>
      <c r="L24" s="20" t="s">
        <v>45</v>
      </c>
      <c r="M24" s="20" t="s">
        <v>45</v>
      </c>
      <c r="N24" s="20" t="s">
        <v>45</v>
      </c>
      <c r="O24" s="9" t="s">
        <v>275</v>
      </c>
      <c r="P24" s="29">
        <v>0.46156822122763891</v>
      </c>
      <c r="Q24" s="26">
        <v>4998.4015164006205</v>
      </c>
      <c r="R24" s="29">
        <v>0.39931904658927209</v>
      </c>
      <c r="S24" s="26">
        <v>4324.2945164006214</v>
      </c>
      <c r="T24" s="29">
        <v>0.39931904658927209</v>
      </c>
      <c r="U24" s="26">
        <v>4324.2945164006214</v>
      </c>
    </row>
    <row r="25" spans="1:21" x14ac:dyDescent="0.25">
      <c r="A25" s="9">
        <v>21</v>
      </c>
      <c r="B25" s="9">
        <v>18</v>
      </c>
      <c r="C25" s="9" t="str">
        <f t="shared" si="0"/>
        <v>SI_2118</v>
      </c>
      <c r="D25" s="9" t="str">
        <f t="shared" si="1"/>
        <v>CI_2118</v>
      </c>
      <c r="E25" s="9" t="str">
        <f t="shared" si="2"/>
        <v>SI_2118</v>
      </c>
      <c r="F25" s="9" t="s">
        <v>296</v>
      </c>
      <c r="G25" s="9" t="s">
        <v>28</v>
      </c>
      <c r="H25" s="26" t="s">
        <v>45</v>
      </c>
      <c r="I25" s="26">
        <v>23842.442346863536</v>
      </c>
      <c r="J25" s="27">
        <v>0.58201983026641124</v>
      </c>
      <c r="K25" s="31" t="s">
        <v>45</v>
      </c>
      <c r="L25" s="20" t="s">
        <v>45</v>
      </c>
      <c r="M25" s="20" t="s">
        <v>45</v>
      </c>
      <c r="N25" s="20" t="s">
        <v>45</v>
      </c>
      <c r="O25" s="9" t="s">
        <v>275</v>
      </c>
      <c r="P25" s="29">
        <v>0.40861570981584666</v>
      </c>
      <c r="Q25" s="26">
        <v>9742.3965033070454</v>
      </c>
      <c r="R25" s="29">
        <v>0.36394369238974134</v>
      </c>
      <c r="S25" s="26">
        <v>8677.3065033070452</v>
      </c>
      <c r="T25" s="29">
        <v>0.36394369238974134</v>
      </c>
      <c r="U25" s="26">
        <v>8677.3065033070452</v>
      </c>
    </row>
    <row r="26" spans="1:21" x14ac:dyDescent="0.25">
      <c r="A26" s="9">
        <v>22</v>
      </c>
      <c r="B26" s="9">
        <v>19</v>
      </c>
      <c r="C26" s="9" t="str">
        <f t="shared" si="0"/>
        <v>SI_2219</v>
      </c>
      <c r="D26" s="9" t="str">
        <f t="shared" si="1"/>
        <v>CI_2219</v>
      </c>
      <c r="E26" s="9" t="str">
        <f t="shared" si="2"/>
        <v>SI_2219</v>
      </c>
      <c r="F26" s="9" t="s">
        <v>297</v>
      </c>
      <c r="G26" s="9" t="s">
        <v>28</v>
      </c>
      <c r="H26" s="26" t="s">
        <v>45</v>
      </c>
      <c r="I26" s="26">
        <v>2782.6816618301787</v>
      </c>
      <c r="J26" s="27">
        <v>0.24469589006596718</v>
      </c>
      <c r="K26" s="31" t="s">
        <v>45</v>
      </c>
      <c r="L26" s="20" t="s">
        <v>45</v>
      </c>
      <c r="M26" s="20" t="s">
        <v>45</v>
      </c>
      <c r="N26" s="20" t="s">
        <v>45</v>
      </c>
      <c r="O26" s="9" t="s">
        <v>276</v>
      </c>
      <c r="P26" s="29">
        <v>0.78071366813759602</v>
      </c>
      <c r="Q26" s="26">
        <v>2172.4776074666602</v>
      </c>
      <c r="R26" s="29">
        <v>0.71573505327114462</v>
      </c>
      <c r="S26" s="26">
        <v>1991.6628074666601</v>
      </c>
      <c r="T26" s="29">
        <v>0.71573505327114462</v>
      </c>
      <c r="U26" s="26">
        <v>1991.6628074666601</v>
      </c>
    </row>
    <row r="27" spans="1:21" x14ac:dyDescent="0.25">
      <c r="A27" s="9">
        <v>23</v>
      </c>
      <c r="B27" s="9">
        <v>20</v>
      </c>
      <c r="C27" s="9" t="str">
        <f t="shared" si="0"/>
        <v>SI_2320</v>
      </c>
      <c r="D27" s="9" t="str">
        <f t="shared" si="1"/>
        <v>CI_2320</v>
      </c>
      <c r="E27" s="9" t="str">
        <f t="shared" si="2"/>
        <v>SI_2320</v>
      </c>
      <c r="F27" s="9" t="s">
        <v>298</v>
      </c>
      <c r="G27" s="9" t="s">
        <v>28</v>
      </c>
      <c r="H27" s="26" t="s">
        <v>45</v>
      </c>
      <c r="I27" s="26">
        <v>23477.607407347685</v>
      </c>
      <c r="J27" s="27">
        <v>0.83124229596897337</v>
      </c>
      <c r="K27" s="31" t="s">
        <v>45</v>
      </c>
      <c r="L27" s="20" t="s">
        <v>45</v>
      </c>
      <c r="M27" s="20" t="s">
        <v>45</v>
      </c>
      <c r="N27" s="20" t="s">
        <v>45</v>
      </c>
      <c r="O27" s="9" t="s">
        <v>275</v>
      </c>
      <c r="P27" s="29">
        <v>0.40234146034442669</v>
      </c>
      <c r="Q27" s="26">
        <v>9446.0148496653965</v>
      </c>
      <c r="R27" s="29">
        <v>0.38549919898706841</v>
      </c>
      <c r="S27" s="26">
        <v>9050.5988496653972</v>
      </c>
      <c r="T27" s="29">
        <v>0.38549919898706841</v>
      </c>
      <c r="U27" s="26">
        <v>9050.5988496653972</v>
      </c>
    </row>
    <row r="28" spans="1:21" x14ac:dyDescent="0.25">
      <c r="A28" s="9">
        <v>24</v>
      </c>
      <c r="B28" s="9">
        <v>21</v>
      </c>
      <c r="C28" s="9" t="str">
        <f t="shared" si="0"/>
        <v>SI_2421</v>
      </c>
      <c r="D28" s="9" t="str">
        <f t="shared" si="1"/>
        <v>CI_2421</v>
      </c>
      <c r="E28" s="9" t="str">
        <f t="shared" si="2"/>
        <v>SI_2421</v>
      </c>
      <c r="F28" s="9" t="s">
        <v>299</v>
      </c>
      <c r="G28" s="9" t="s">
        <v>28</v>
      </c>
      <c r="H28" s="26" t="s">
        <v>45</v>
      </c>
      <c r="I28" s="26">
        <v>11617.393389788485</v>
      </c>
      <c r="J28" s="27">
        <v>0.91331709039217657</v>
      </c>
      <c r="K28" s="31" t="s">
        <v>45</v>
      </c>
      <c r="L28" s="20" t="s">
        <v>45</v>
      </c>
      <c r="M28" s="20" t="s">
        <v>45</v>
      </c>
      <c r="N28" s="20" t="s">
        <v>45</v>
      </c>
      <c r="O28" s="9" t="s">
        <v>275</v>
      </c>
      <c r="P28" s="29">
        <v>0.39190467694688064</v>
      </c>
      <c r="Q28" s="26">
        <v>4552.9108033898829</v>
      </c>
      <c r="R28" s="29">
        <v>0.35883839545746693</v>
      </c>
      <c r="S28" s="26">
        <v>4168.7668033898826</v>
      </c>
      <c r="T28" s="29">
        <v>0.35883839545746693</v>
      </c>
      <c r="U28" s="26">
        <v>4168.7668033898826</v>
      </c>
    </row>
    <row r="29" spans="1:21" x14ac:dyDescent="0.25">
      <c r="A29" s="9">
        <v>25</v>
      </c>
      <c r="B29" s="9">
        <v>22</v>
      </c>
      <c r="C29" s="9" t="str">
        <f t="shared" si="0"/>
        <v>SI_2522</v>
      </c>
      <c r="D29" s="9" t="str">
        <f t="shared" si="1"/>
        <v>CI_2522</v>
      </c>
      <c r="E29" s="9" t="str">
        <f t="shared" si="2"/>
        <v>SI_2522</v>
      </c>
      <c r="F29" s="9" t="s">
        <v>300</v>
      </c>
      <c r="G29" s="9" t="s">
        <v>28</v>
      </c>
      <c r="H29" s="26" t="s">
        <v>45</v>
      </c>
      <c r="I29" s="26">
        <v>9126</v>
      </c>
      <c r="J29" s="30">
        <f>0.91+0.405+1.22</f>
        <v>2.5350000000000001</v>
      </c>
      <c r="K29" s="31" t="s">
        <v>45</v>
      </c>
      <c r="L29" s="20" t="s">
        <v>45</v>
      </c>
      <c r="M29" s="20" t="s">
        <v>45</v>
      </c>
      <c r="N29" s="20" t="s">
        <v>45</v>
      </c>
      <c r="O29" s="9" t="s">
        <v>275</v>
      </c>
      <c r="P29" s="29">
        <v>0.66</v>
      </c>
      <c r="Q29" s="26">
        <v>6023.16</v>
      </c>
      <c r="R29" s="29">
        <v>0.63</v>
      </c>
      <c r="S29" s="26">
        <v>5749.38</v>
      </c>
      <c r="T29" s="29">
        <v>0.63</v>
      </c>
      <c r="U29" s="26">
        <v>5749.38</v>
      </c>
    </row>
    <row r="30" spans="1:21" x14ac:dyDescent="0.25">
      <c r="A30" s="9">
        <v>26</v>
      </c>
      <c r="B30" s="9">
        <v>23</v>
      </c>
      <c r="C30" s="9" t="str">
        <f t="shared" si="0"/>
        <v>SI_2623</v>
      </c>
      <c r="D30" s="9" t="str">
        <f t="shared" si="1"/>
        <v>CI_2623</v>
      </c>
      <c r="E30" s="9" t="str">
        <f t="shared" si="2"/>
        <v>SI_2623</v>
      </c>
      <c r="F30" s="9" t="s">
        <v>301</v>
      </c>
      <c r="G30" s="9" t="s">
        <v>28</v>
      </c>
      <c r="H30" s="26" t="s">
        <v>45</v>
      </c>
      <c r="I30" s="26">
        <v>1517256</v>
      </c>
      <c r="J30" s="27">
        <v>42.146000000000001</v>
      </c>
      <c r="K30" s="31" t="s">
        <v>45</v>
      </c>
      <c r="L30" s="20" t="s">
        <v>45</v>
      </c>
      <c r="M30" s="20" t="s">
        <v>45</v>
      </c>
      <c r="N30" s="20" t="s">
        <v>45</v>
      </c>
      <c r="O30" s="9" t="s">
        <v>276</v>
      </c>
      <c r="P30" s="29">
        <v>0.69</v>
      </c>
      <c r="Q30" s="26">
        <v>1046906.6399999999</v>
      </c>
      <c r="R30" s="29">
        <v>0.57999999999999996</v>
      </c>
      <c r="S30" s="26">
        <v>880008.48</v>
      </c>
      <c r="T30" s="29">
        <v>0.36</v>
      </c>
      <c r="U30" s="26">
        <v>546212.16</v>
      </c>
    </row>
    <row r="31" spans="1:21" x14ac:dyDescent="0.25">
      <c r="A31" s="9">
        <v>27</v>
      </c>
      <c r="B31" s="9">
        <v>24</v>
      </c>
      <c r="C31" s="9" t="str">
        <f t="shared" si="0"/>
        <v>SI_2724</v>
      </c>
      <c r="D31" s="9" t="str">
        <f t="shared" si="1"/>
        <v>CI_2724</v>
      </c>
      <c r="E31" s="9" t="str">
        <f t="shared" si="2"/>
        <v>SI_2724</v>
      </c>
      <c r="F31" s="9" t="s">
        <v>302</v>
      </c>
      <c r="G31" s="9" t="s">
        <v>28</v>
      </c>
      <c r="H31" s="26" t="s">
        <v>45</v>
      </c>
      <c r="I31" s="26">
        <v>18460</v>
      </c>
      <c r="J31" s="30">
        <v>5.1999999999999998E-2</v>
      </c>
      <c r="K31" s="31" t="s">
        <v>45</v>
      </c>
      <c r="L31" s="20" t="s">
        <v>45</v>
      </c>
      <c r="M31" s="20" t="s">
        <v>45</v>
      </c>
      <c r="N31" s="20" t="s">
        <v>45</v>
      </c>
      <c r="O31" s="9" t="s">
        <v>277</v>
      </c>
      <c r="P31" s="29">
        <v>0.85</v>
      </c>
      <c r="Q31" s="26">
        <v>15691</v>
      </c>
      <c r="R31" s="29">
        <v>0.48</v>
      </c>
      <c r="S31" s="26">
        <v>8860.7999999999993</v>
      </c>
      <c r="T31" s="29">
        <v>0.45</v>
      </c>
      <c r="U31" s="26">
        <v>8307</v>
      </c>
    </row>
    <row r="32" spans="1:21" x14ac:dyDescent="0.25">
      <c r="A32" s="9">
        <v>28</v>
      </c>
      <c r="B32" s="9">
        <v>25</v>
      </c>
      <c r="C32" s="9" t="str">
        <f t="shared" si="0"/>
        <v>SI_2825</v>
      </c>
      <c r="D32" s="9" t="str">
        <f t="shared" si="1"/>
        <v>CI_2825</v>
      </c>
      <c r="E32" s="9" t="str">
        <f t="shared" si="2"/>
        <v>SI_2825</v>
      </c>
      <c r="F32" s="9" t="s">
        <v>303</v>
      </c>
      <c r="G32" s="9" t="s">
        <v>28</v>
      </c>
      <c r="H32" s="26" t="s">
        <v>45</v>
      </c>
      <c r="I32" s="26">
        <v>18105</v>
      </c>
      <c r="J32" s="30">
        <v>5.0999999999999997E-2</v>
      </c>
      <c r="K32" s="31" t="s">
        <v>45</v>
      </c>
      <c r="L32" s="20" t="s">
        <v>45</v>
      </c>
      <c r="M32" s="20" t="s">
        <v>45</v>
      </c>
      <c r="N32" s="20" t="s">
        <v>45</v>
      </c>
      <c r="O32" s="9" t="s">
        <v>277</v>
      </c>
      <c r="P32" s="29">
        <v>0.85</v>
      </c>
      <c r="Q32" s="26">
        <v>15389.25</v>
      </c>
      <c r="R32" s="29">
        <v>0.48</v>
      </c>
      <c r="S32" s="26">
        <v>8690.4</v>
      </c>
      <c r="T32" s="29">
        <v>0.45</v>
      </c>
      <c r="U32" s="26">
        <v>8147.25</v>
      </c>
    </row>
    <row r="33" spans="1:21" x14ac:dyDescent="0.25">
      <c r="A33" s="9">
        <v>29</v>
      </c>
      <c r="B33" s="9">
        <v>26</v>
      </c>
      <c r="C33" s="9" t="str">
        <f t="shared" si="0"/>
        <v>SI_2926</v>
      </c>
      <c r="D33" s="9" t="str">
        <f t="shared" si="1"/>
        <v>CI_2926</v>
      </c>
      <c r="E33" s="9" t="str">
        <f t="shared" si="2"/>
        <v>SI_2926</v>
      </c>
      <c r="F33" s="9" t="s">
        <v>279</v>
      </c>
      <c r="G33" s="9" t="s">
        <v>28</v>
      </c>
      <c r="H33" s="26" t="s">
        <v>45</v>
      </c>
      <c r="I33" s="26">
        <v>4236355.2</v>
      </c>
      <c r="J33" s="27">
        <v>6.3041</v>
      </c>
      <c r="K33" s="31" t="s">
        <v>45</v>
      </c>
      <c r="L33" s="20" t="s">
        <v>45</v>
      </c>
      <c r="M33" s="20" t="s">
        <v>45</v>
      </c>
      <c r="N33" s="20" t="s">
        <v>45</v>
      </c>
      <c r="O33" s="9" t="s">
        <v>277</v>
      </c>
      <c r="P33" s="29">
        <v>0.32</v>
      </c>
      <c r="Q33" s="26">
        <v>1355633.6640000001</v>
      </c>
      <c r="R33" s="29">
        <v>0.3</v>
      </c>
      <c r="S33" s="26">
        <v>1270906.56</v>
      </c>
      <c r="T33" s="29">
        <v>0.3</v>
      </c>
      <c r="U33" s="26">
        <v>1270906.56</v>
      </c>
    </row>
    <row r="34" spans="1:21" x14ac:dyDescent="0.25">
      <c r="A34" s="9">
        <v>30</v>
      </c>
      <c r="B34" s="9">
        <v>27</v>
      </c>
      <c r="C34" s="9" t="str">
        <f t="shared" si="0"/>
        <v>SI_3027</v>
      </c>
      <c r="D34" s="9" t="str">
        <f t="shared" si="1"/>
        <v>CI_3027</v>
      </c>
      <c r="E34" s="9" t="str">
        <f t="shared" si="2"/>
        <v>SI_3027</v>
      </c>
      <c r="F34" s="9" t="s">
        <v>304</v>
      </c>
      <c r="G34" s="9" t="s">
        <v>28</v>
      </c>
      <c r="H34" s="26" t="s">
        <v>45</v>
      </c>
      <c r="I34" s="26">
        <v>5227.7470000000003</v>
      </c>
      <c r="J34" s="27">
        <v>0.217</v>
      </c>
      <c r="K34" s="31" t="s">
        <v>45</v>
      </c>
      <c r="L34" s="20" t="s">
        <v>45</v>
      </c>
      <c r="M34" s="20" t="s">
        <v>45</v>
      </c>
      <c r="N34" s="20" t="s">
        <v>45</v>
      </c>
      <c r="O34" s="9" t="s">
        <v>276</v>
      </c>
      <c r="P34" s="29">
        <v>0.65</v>
      </c>
      <c r="Q34" s="26">
        <v>3398.0355500000005</v>
      </c>
      <c r="R34" s="29">
        <v>0.53</v>
      </c>
      <c r="S34" s="26">
        <v>2770.7059100000001</v>
      </c>
      <c r="T34" s="29">
        <v>0.53</v>
      </c>
      <c r="U34" s="26">
        <v>2770.7059100000001</v>
      </c>
    </row>
    <row r="35" spans="1:21" x14ac:dyDescent="0.25">
      <c r="A35" s="9">
        <v>31</v>
      </c>
      <c r="B35" s="9">
        <v>28</v>
      </c>
      <c r="C35" s="9" t="str">
        <f t="shared" si="0"/>
        <v>SI_3128</v>
      </c>
      <c r="D35" s="9" t="str">
        <f t="shared" si="1"/>
        <v>CI_3128</v>
      </c>
      <c r="E35" s="9" t="str">
        <f t="shared" si="2"/>
        <v>SI_3128</v>
      </c>
      <c r="F35" s="9" t="s">
        <v>305</v>
      </c>
      <c r="G35" s="9" t="s">
        <v>28</v>
      </c>
      <c r="H35" s="26" t="s">
        <v>45</v>
      </c>
      <c r="I35" s="26">
        <v>14739.666479999998</v>
      </c>
      <c r="J35" s="27">
        <v>0.35981999999999997</v>
      </c>
      <c r="K35" s="31" t="s">
        <v>45</v>
      </c>
      <c r="L35" s="20" t="s">
        <v>45</v>
      </c>
      <c r="M35" s="20" t="s">
        <v>45</v>
      </c>
      <c r="N35" s="20" t="s">
        <v>45</v>
      </c>
      <c r="O35" s="9" t="s">
        <v>276</v>
      </c>
      <c r="P35" s="29">
        <v>0.83</v>
      </c>
      <c r="Q35" s="26">
        <v>12233.923178399999</v>
      </c>
      <c r="R35" s="29">
        <v>0.8</v>
      </c>
      <c r="S35" s="26">
        <v>11791.733183999999</v>
      </c>
      <c r="T35" s="29">
        <v>0.8</v>
      </c>
      <c r="U35" s="26">
        <v>11791.733183999999</v>
      </c>
    </row>
    <row r="36" spans="1:21" x14ac:dyDescent="0.25">
      <c r="A36" s="9">
        <v>32</v>
      </c>
      <c r="B36" s="9">
        <v>29</v>
      </c>
      <c r="C36" s="9" t="str">
        <f t="shared" si="0"/>
        <v>SI_3229</v>
      </c>
      <c r="D36" s="9" t="str">
        <f t="shared" si="1"/>
        <v>CI_3229</v>
      </c>
      <c r="E36" s="9" t="str">
        <f t="shared" si="2"/>
        <v>SI_3229</v>
      </c>
      <c r="F36" s="9" t="s">
        <v>306</v>
      </c>
      <c r="G36" s="9" t="s">
        <v>28</v>
      </c>
      <c r="H36" s="26" t="s">
        <v>45</v>
      </c>
      <c r="I36" s="26">
        <v>105640</v>
      </c>
      <c r="J36" s="27">
        <v>3.7999999999999999E-2</v>
      </c>
      <c r="K36" s="31" t="s">
        <v>45</v>
      </c>
      <c r="L36" s="20" t="s">
        <v>45</v>
      </c>
      <c r="M36" s="20" t="s">
        <v>45</v>
      </c>
      <c r="N36" s="20" t="s">
        <v>45</v>
      </c>
      <c r="O36" s="9" t="s">
        <v>276</v>
      </c>
      <c r="P36" s="29">
        <v>0.47</v>
      </c>
      <c r="Q36" s="26">
        <v>49650.799999999996</v>
      </c>
      <c r="R36" s="29">
        <v>0.37</v>
      </c>
      <c r="S36" s="26">
        <v>39086.800000000003</v>
      </c>
      <c r="T36" s="29">
        <v>0.36</v>
      </c>
      <c r="U36" s="26">
        <v>38030.400000000001</v>
      </c>
    </row>
    <row r="37" spans="1:21" x14ac:dyDescent="0.25">
      <c r="A37" s="9">
        <v>33</v>
      </c>
      <c r="B37" s="9">
        <v>30</v>
      </c>
      <c r="C37" s="9" t="str">
        <f t="shared" si="0"/>
        <v>SI_3330</v>
      </c>
      <c r="D37" s="9" t="str">
        <f t="shared" si="1"/>
        <v>CI_3330</v>
      </c>
      <c r="E37" s="9" t="str">
        <f t="shared" si="2"/>
        <v>SI_3330</v>
      </c>
      <c r="F37" s="9" t="s">
        <v>307</v>
      </c>
      <c r="G37" s="9" t="s">
        <v>28</v>
      </c>
      <c r="H37" s="26" t="s">
        <v>45</v>
      </c>
      <c r="I37" s="26">
        <v>25547.808000000001</v>
      </c>
      <c r="J37" s="27">
        <v>0.26400000000000001</v>
      </c>
      <c r="K37" s="31" t="s">
        <v>45</v>
      </c>
      <c r="L37" s="20" t="s">
        <v>45</v>
      </c>
      <c r="M37" s="20" t="s">
        <v>45</v>
      </c>
      <c r="N37" s="20" t="s">
        <v>45</v>
      </c>
      <c r="O37" s="9" t="s">
        <v>277</v>
      </c>
      <c r="P37" s="29">
        <v>0.68</v>
      </c>
      <c r="Q37" s="26">
        <v>17372.509440000002</v>
      </c>
      <c r="R37" s="29">
        <v>0.66</v>
      </c>
      <c r="S37" s="26">
        <v>16861.55328</v>
      </c>
      <c r="T37" s="29">
        <v>0.65</v>
      </c>
      <c r="U37" s="26">
        <v>16606.075200000003</v>
      </c>
    </row>
    <row r="38" spans="1:21" x14ac:dyDescent="0.25">
      <c r="A38" s="9">
        <v>34</v>
      </c>
      <c r="B38" s="9">
        <v>31</v>
      </c>
      <c r="C38" s="9" t="str">
        <f t="shared" si="0"/>
        <v>SI_3431</v>
      </c>
      <c r="D38" s="9" t="str">
        <f t="shared" si="1"/>
        <v>CI_3431</v>
      </c>
      <c r="E38" s="9" t="str">
        <f t="shared" si="2"/>
        <v>SI_3431</v>
      </c>
      <c r="F38" s="9" t="s">
        <v>308</v>
      </c>
      <c r="G38" s="9" t="s">
        <v>28</v>
      </c>
      <c r="H38" s="26" t="s">
        <v>45</v>
      </c>
      <c r="I38" s="26">
        <v>16400</v>
      </c>
      <c r="J38" s="27">
        <v>0.16400000000000001</v>
      </c>
      <c r="K38" s="31" t="s">
        <v>45</v>
      </c>
      <c r="L38" s="20" t="s">
        <v>45</v>
      </c>
      <c r="M38" s="20" t="s">
        <v>45</v>
      </c>
      <c r="N38" s="20" t="s">
        <v>45</v>
      </c>
      <c r="O38" s="9" t="s">
        <v>276</v>
      </c>
      <c r="P38" s="29">
        <v>0.47</v>
      </c>
      <c r="Q38" s="26">
        <v>7708</v>
      </c>
      <c r="R38" s="29">
        <v>0.45</v>
      </c>
      <c r="S38" s="26">
        <v>7380</v>
      </c>
      <c r="T38" s="29">
        <v>0.32</v>
      </c>
      <c r="U38" s="26">
        <v>5248</v>
      </c>
    </row>
    <row r="39" spans="1:21" x14ac:dyDescent="0.25">
      <c r="A39" s="9">
        <v>35</v>
      </c>
      <c r="B39" s="9">
        <v>32</v>
      </c>
      <c r="C39" s="9" t="str">
        <f t="shared" si="0"/>
        <v>SI_3532</v>
      </c>
      <c r="D39" s="9" t="str">
        <f t="shared" si="1"/>
        <v>CI_3532</v>
      </c>
      <c r="E39" s="9" t="str">
        <f t="shared" si="2"/>
        <v>SI_3532</v>
      </c>
      <c r="F39" s="9" t="s">
        <v>309</v>
      </c>
      <c r="G39" s="9" t="s">
        <v>28</v>
      </c>
      <c r="H39" s="26" t="s">
        <v>45</v>
      </c>
      <c r="I39" s="26">
        <v>27329.144</v>
      </c>
      <c r="J39" s="27">
        <v>0.152</v>
      </c>
      <c r="K39" s="31" t="s">
        <v>45</v>
      </c>
      <c r="L39" s="20" t="s">
        <v>45</v>
      </c>
      <c r="M39" s="20" t="s">
        <v>45</v>
      </c>
      <c r="N39" s="20" t="s">
        <v>45</v>
      </c>
      <c r="O39" s="9" t="s">
        <v>278</v>
      </c>
      <c r="P39" s="29">
        <v>0.92</v>
      </c>
      <c r="Q39" s="26">
        <v>25142.812480000001</v>
      </c>
      <c r="R39" s="29">
        <v>0.35</v>
      </c>
      <c r="S39" s="26">
        <v>9565.2003999999997</v>
      </c>
      <c r="T39" s="29">
        <v>0.3</v>
      </c>
      <c r="U39" s="26">
        <v>8198.743199999999</v>
      </c>
    </row>
    <row r="40" spans="1:21" x14ac:dyDescent="0.25">
      <c r="A40" s="9">
        <v>36</v>
      </c>
      <c r="B40" s="9">
        <v>33</v>
      </c>
      <c r="C40" s="9" t="str">
        <f t="shared" ref="C40:C71" si="3">CONCATENATE("SI_",A40,B40)</f>
        <v>SI_3633</v>
      </c>
      <c r="D40" s="9" t="str">
        <f t="shared" si="1"/>
        <v>CI_3633</v>
      </c>
      <c r="E40" s="9" t="str">
        <f t="shared" si="2"/>
        <v>SI_3633</v>
      </c>
      <c r="F40" s="9" t="s">
        <v>310</v>
      </c>
      <c r="G40" s="9" t="s">
        <v>28</v>
      </c>
      <c r="H40" s="26" t="s">
        <v>45</v>
      </c>
      <c r="I40" s="26">
        <v>70500</v>
      </c>
      <c r="J40" s="27">
        <v>4.7E-2</v>
      </c>
      <c r="K40" s="31" t="s">
        <v>45</v>
      </c>
      <c r="L40" s="20" t="s">
        <v>45</v>
      </c>
      <c r="M40" s="20" t="s">
        <v>45</v>
      </c>
      <c r="N40" s="20" t="s">
        <v>45</v>
      </c>
      <c r="O40" s="9" t="s">
        <v>276</v>
      </c>
      <c r="P40" s="29">
        <v>0.40421755955531918</v>
      </c>
      <c r="Q40" s="26">
        <v>28497.337948650002</v>
      </c>
      <c r="R40" s="29">
        <v>0.39091968721489367</v>
      </c>
      <c r="S40" s="26">
        <v>27559.837948650005</v>
      </c>
      <c r="T40" s="29">
        <v>0.37695692125744684</v>
      </c>
      <c r="U40" s="26">
        <v>26575.462948650002</v>
      </c>
    </row>
    <row r="41" spans="1:21" x14ac:dyDescent="0.25">
      <c r="A41" s="9">
        <v>37</v>
      </c>
      <c r="B41" s="9">
        <v>34</v>
      </c>
      <c r="C41" s="9" t="str">
        <f t="shared" si="3"/>
        <v>SI_3734</v>
      </c>
      <c r="D41" s="9" t="str">
        <f t="shared" si="1"/>
        <v>CI_3734</v>
      </c>
      <c r="E41" s="9" t="str">
        <f t="shared" si="2"/>
        <v>SI_3734</v>
      </c>
      <c r="F41" s="9" t="s">
        <v>310</v>
      </c>
      <c r="G41" s="9" t="s">
        <v>28</v>
      </c>
      <c r="H41" s="26" t="s">
        <v>45</v>
      </c>
      <c r="I41" s="26">
        <v>26999.999999999996</v>
      </c>
      <c r="J41" s="27">
        <v>1.7999999999999999E-2</v>
      </c>
      <c r="K41" s="31" t="s">
        <v>45</v>
      </c>
      <c r="L41" s="20" t="s">
        <v>45</v>
      </c>
      <c r="M41" s="20" t="s">
        <v>45</v>
      </c>
      <c r="N41" s="20" t="s">
        <v>45</v>
      </c>
      <c r="O41" s="9" t="s">
        <v>276</v>
      </c>
      <c r="P41" s="29">
        <v>0.74856196991812507</v>
      </c>
      <c r="Q41" s="26">
        <v>20211.173187789373</v>
      </c>
      <c r="R41" s="29">
        <v>0.71383974769590275</v>
      </c>
      <c r="S41" s="26">
        <v>19273.673187789373</v>
      </c>
      <c r="T41" s="29">
        <v>0.67738141436256938</v>
      </c>
      <c r="U41" s="26">
        <v>18289.298187789369</v>
      </c>
    </row>
    <row r="42" spans="1:21" x14ac:dyDescent="0.25">
      <c r="A42" s="9">
        <v>38</v>
      </c>
      <c r="B42" s="9">
        <v>35</v>
      </c>
      <c r="C42" s="9" t="str">
        <f t="shared" si="3"/>
        <v>SI_3835</v>
      </c>
      <c r="D42" s="9" t="str">
        <f t="shared" si="1"/>
        <v>CI_3835</v>
      </c>
      <c r="E42" s="9" t="str">
        <f t="shared" si="2"/>
        <v>SI_3835</v>
      </c>
      <c r="F42" s="9" t="s">
        <v>279</v>
      </c>
      <c r="G42" s="9" t="s">
        <v>28</v>
      </c>
      <c r="H42" s="26" t="s">
        <v>45</v>
      </c>
      <c r="I42" s="26">
        <v>3400.0000000000005</v>
      </c>
      <c r="J42" s="27">
        <f>0.034</f>
        <v>3.4000000000000002E-2</v>
      </c>
      <c r="K42" s="31" t="s">
        <v>45</v>
      </c>
      <c r="L42" s="20" t="s">
        <v>45</v>
      </c>
      <c r="M42" s="20" t="s">
        <v>45</v>
      </c>
      <c r="N42" s="20" t="s">
        <v>45</v>
      </c>
      <c r="O42" s="9" t="s">
        <v>275</v>
      </c>
      <c r="P42" s="29">
        <v>0.54411764705882348</v>
      </c>
      <c r="Q42" s="26">
        <v>1850</v>
      </c>
      <c r="R42" s="29">
        <v>0.52058823529411768</v>
      </c>
      <c r="S42" s="26">
        <v>1770.0000000000005</v>
      </c>
      <c r="T42" s="29">
        <v>0.52058823529411768</v>
      </c>
      <c r="U42" s="26">
        <v>1770.0000000000005</v>
      </c>
    </row>
    <row r="43" spans="1:21" x14ac:dyDescent="0.25">
      <c r="A43" s="9">
        <v>39</v>
      </c>
      <c r="B43" s="9">
        <v>36</v>
      </c>
      <c r="C43" s="9" t="str">
        <f t="shared" si="3"/>
        <v>SI_3936</v>
      </c>
      <c r="D43" s="9" t="str">
        <f t="shared" si="1"/>
        <v>CI_3936</v>
      </c>
      <c r="E43" s="9" t="str">
        <f t="shared" si="2"/>
        <v>SI_3936</v>
      </c>
      <c r="F43" s="9" t="s">
        <v>279</v>
      </c>
      <c r="G43" s="9" t="s">
        <v>28</v>
      </c>
      <c r="H43" s="26" t="s">
        <v>45</v>
      </c>
      <c r="I43" s="26">
        <v>17500</v>
      </c>
      <c r="J43" s="27">
        <f>0.175</f>
        <v>0.17499999999999999</v>
      </c>
      <c r="K43" s="31" t="s">
        <v>45</v>
      </c>
      <c r="L43" s="20" t="s">
        <v>45</v>
      </c>
      <c r="M43" s="20" t="s">
        <v>45</v>
      </c>
      <c r="N43" s="20" t="s">
        <v>45</v>
      </c>
      <c r="O43" s="9" t="s">
        <v>275</v>
      </c>
      <c r="P43" s="29">
        <v>0.29371428571428565</v>
      </c>
      <c r="Q43" s="26">
        <v>5139.9999999999991</v>
      </c>
      <c r="R43" s="29">
        <v>0.28799999999999992</v>
      </c>
      <c r="S43" s="26">
        <v>5039.9999999999991</v>
      </c>
      <c r="T43" s="29">
        <v>0.28799999999999992</v>
      </c>
      <c r="U43" s="26">
        <v>5039.9999999999991</v>
      </c>
    </row>
    <row r="44" spans="1:21" x14ac:dyDescent="0.25">
      <c r="A44" s="9">
        <v>40</v>
      </c>
      <c r="B44" s="9">
        <v>37</v>
      </c>
      <c r="C44" s="9" t="str">
        <f t="shared" si="3"/>
        <v>SI_4037</v>
      </c>
      <c r="D44" s="9" t="str">
        <f t="shared" si="1"/>
        <v>CI_4037</v>
      </c>
      <c r="E44" s="9" t="str">
        <f t="shared" si="2"/>
        <v>SI_4037</v>
      </c>
      <c r="F44" s="9" t="s">
        <v>279</v>
      </c>
      <c r="G44" s="9" t="s">
        <v>28</v>
      </c>
      <c r="H44" s="26" t="s">
        <v>45</v>
      </c>
      <c r="I44" s="26">
        <v>5600</v>
      </c>
      <c r="J44" s="27">
        <f>0.056</f>
        <v>5.6000000000000001E-2</v>
      </c>
      <c r="K44" s="31" t="s">
        <v>45</v>
      </c>
      <c r="L44" s="20" t="s">
        <v>45</v>
      </c>
      <c r="M44" s="20" t="s">
        <v>45</v>
      </c>
      <c r="N44" s="20" t="s">
        <v>45</v>
      </c>
      <c r="O44" s="9" t="s">
        <v>275</v>
      </c>
      <c r="P44" s="29">
        <v>0.39642857142857152</v>
      </c>
      <c r="Q44" s="26">
        <v>2220.0000000000005</v>
      </c>
      <c r="R44" s="29">
        <v>0.38392857142857151</v>
      </c>
      <c r="S44" s="26">
        <v>2150.0000000000005</v>
      </c>
      <c r="T44" s="29">
        <v>0.38392857142857151</v>
      </c>
      <c r="U44" s="26">
        <v>2150.0000000000005</v>
      </c>
    </row>
    <row r="45" spans="1:21" x14ac:dyDescent="0.25">
      <c r="A45" s="9">
        <v>41</v>
      </c>
      <c r="B45" s="9">
        <v>38</v>
      </c>
      <c r="C45" s="9" t="str">
        <f t="shared" si="3"/>
        <v>SI_4138</v>
      </c>
      <c r="D45" s="9" t="str">
        <f t="shared" si="1"/>
        <v>CI_4138</v>
      </c>
      <c r="E45" s="9" t="str">
        <f t="shared" si="2"/>
        <v>SI_4138</v>
      </c>
      <c r="F45" s="9" t="s">
        <v>279</v>
      </c>
      <c r="G45" s="9" t="s">
        <v>28</v>
      </c>
      <c r="H45" s="26" t="s">
        <v>45</v>
      </c>
      <c r="I45" s="26">
        <v>3000</v>
      </c>
      <c r="J45" s="27">
        <f>0.03</f>
        <v>0.03</v>
      </c>
      <c r="K45" s="31" t="s">
        <v>45</v>
      </c>
      <c r="L45" s="20" t="s">
        <v>45</v>
      </c>
      <c r="M45" s="20" t="s">
        <v>45</v>
      </c>
      <c r="N45" s="20" t="s">
        <v>45</v>
      </c>
      <c r="O45" s="9" t="s">
        <v>275</v>
      </c>
      <c r="P45" s="29">
        <v>0.46999999999999992</v>
      </c>
      <c r="Q45" s="26">
        <v>1409.9999999999998</v>
      </c>
      <c r="R45" s="29">
        <v>0.4499999999999999</v>
      </c>
      <c r="S45" s="26">
        <v>1349.9999999999998</v>
      </c>
      <c r="T45" s="29">
        <v>0.4499999999999999</v>
      </c>
      <c r="U45" s="26">
        <v>1349.9999999999998</v>
      </c>
    </row>
    <row r="46" spans="1:21" x14ac:dyDescent="0.25">
      <c r="A46" s="9">
        <v>42</v>
      </c>
      <c r="B46" s="9">
        <v>39</v>
      </c>
      <c r="C46" s="9" t="str">
        <f t="shared" si="3"/>
        <v>SI_4239</v>
      </c>
      <c r="D46" s="9" t="str">
        <f t="shared" si="1"/>
        <v>CI_4239</v>
      </c>
      <c r="E46" s="9" t="str">
        <f t="shared" si="2"/>
        <v>SI_4239</v>
      </c>
      <c r="F46" s="9" t="s">
        <v>311</v>
      </c>
      <c r="G46" s="9" t="s">
        <v>28</v>
      </c>
      <c r="H46" s="26" t="s">
        <v>45</v>
      </c>
      <c r="I46" s="26">
        <v>40938.990400000002</v>
      </c>
      <c r="J46" s="27">
        <v>8.14E-2</v>
      </c>
      <c r="K46" s="31" t="s">
        <v>45</v>
      </c>
      <c r="L46" s="20" t="s">
        <v>45</v>
      </c>
      <c r="M46" s="20" t="s">
        <v>45</v>
      </c>
      <c r="N46" s="20" t="s">
        <v>45</v>
      </c>
      <c r="O46" s="9" t="s">
        <v>276</v>
      </c>
      <c r="P46" s="29">
        <v>0.56999999999999995</v>
      </c>
      <c r="Q46" s="26">
        <v>23335.224527999999</v>
      </c>
      <c r="R46" s="29">
        <v>0.43</v>
      </c>
      <c r="S46" s="26">
        <v>17603.765872</v>
      </c>
      <c r="T46" s="29">
        <v>0.43</v>
      </c>
      <c r="U46" s="26">
        <v>17603.765872</v>
      </c>
    </row>
    <row r="47" spans="1:21" x14ac:dyDescent="0.25">
      <c r="A47" s="9">
        <v>43</v>
      </c>
      <c r="B47" s="9">
        <v>40</v>
      </c>
      <c r="C47" s="9" t="str">
        <f t="shared" si="3"/>
        <v>SI_4340</v>
      </c>
      <c r="D47" s="9" t="str">
        <f t="shared" si="1"/>
        <v>CI_4340</v>
      </c>
      <c r="E47" s="9" t="str">
        <f t="shared" si="2"/>
        <v>SI_4340</v>
      </c>
      <c r="F47" s="9" t="s">
        <v>312</v>
      </c>
      <c r="G47" s="9" t="s">
        <v>28</v>
      </c>
      <c r="H47" s="26" t="s">
        <v>45</v>
      </c>
      <c r="I47" s="26">
        <v>41592.807199999996</v>
      </c>
      <c r="J47" s="27">
        <v>0.16539999999999999</v>
      </c>
      <c r="K47" s="31" t="s">
        <v>45</v>
      </c>
      <c r="L47" s="20" t="s">
        <v>45</v>
      </c>
      <c r="M47" s="20" t="s">
        <v>45</v>
      </c>
      <c r="N47" s="20" t="s">
        <v>45</v>
      </c>
      <c r="O47" s="9" t="s">
        <v>276</v>
      </c>
      <c r="P47" s="29">
        <v>0.70299999999999996</v>
      </c>
      <c r="Q47" s="26">
        <v>29239.743461599995</v>
      </c>
      <c r="R47" s="29">
        <v>0.29699999999999999</v>
      </c>
      <c r="S47" s="26">
        <v>12353.063738399998</v>
      </c>
      <c r="T47" s="29">
        <v>0.29699999999999999</v>
      </c>
      <c r="U47" s="26">
        <v>12353.063738399998</v>
      </c>
    </row>
    <row r="48" spans="1:21" x14ac:dyDescent="0.25">
      <c r="A48" s="9">
        <v>44</v>
      </c>
      <c r="B48" s="9">
        <v>41</v>
      </c>
      <c r="C48" s="9" t="str">
        <f t="shared" si="3"/>
        <v>SI_4441</v>
      </c>
      <c r="D48" s="9" t="str">
        <f t="shared" si="1"/>
        <v>CI_4441</v>
      </c>
      <c r="E48" s="9" t="str">
        <f t="shared" si="2"/>
        <v>SI_4441</v>
      </c>
      <c r="F48" s="9" t="s">
        <v>313</v>
      </c>
      <c r="G48" s="9" t="s">
        <v>28</v>
      </c>
      <c r="H48" s="26" t="s">
        <v>45</v>
      </c>
      <c r="I48" s="26">
        <v>28541.618000000002</v>
      </c>
      <c r="J48" s="27">
        <v>0.1135</v>
      </c>
      <c r="K48" s="31" t="s">
        <v>45</v>
      </c>
      <c r="L48" s="20" t="s">
        <v>45</v>
      </c>
      <c r="M48" s="20" t="s">
        <v>45</v>
      </c>
      <c r="N48" s="20" t="s">
        <v>45</v>
      </c>
      <c r="O48" s="9" t="s">
        <v>276</v>
      </c>
      <c r="P48" s="29">
        <v>0.63500000000000001</v>
      </c>
      <c r="Q48" s="26">
        <v>18123.927430000003</v>
      </c>
      <c r="R48" s="29">
        <v>0.36499999999999999</v>
      </c>
      <c r="S48" s="26">
        <v>10417.690570000001</v>
      </c>
      <c r="T48" s="29">
        <v>0.36499999999999999</v>
      </c>
      <c r="U48" s="26">
        <v>10417.690570000001</v>
      </c>
    </row>
    <row r="49" spans="1:21" x14ac:dyDescent="0.25">
      <c r="A49" s="9">
        <v>45</v>
      </c>
      <c r="B49" s="9">
        <v>42</v>
      </c>
      <c r="C49" s="9" t="str">
        <f t="shared" si="3"/>
        <v>SI_4542</v>
      </c>
      <c r="D49" s="9" t="str">
        <f t="shared" si="1"/>
        <v>CI_4542</v>
      </c>
      <c r="E49" s="9" t="str">
        <f t="shared" si="2"/>
        <v>SI_4542</v>
      </c>
      <c r="F49" s="9" t="s">
        <v>314</v>
      </c>
      <c r="G49" s="9" t="s">
        <v>28</v>
      </c>
      <c r="H49" s="26" t="s">
        <v>45</v>
      </c>
      <c r="I49" s="26">
        <v>47225.690399999999</v>
      </c>
      <c r="J49" s="27">
        <v>0.18779999999999999</v>
      </c>
      <c r="K49" s="31" t="s">
        <v>45</v>
      </c>
      <c r="L49" s="20" t="s">
        <v>45</v>
      </c>
      <c r="M49" s="20" t="s">
        <v>45</v>
      </c>
      <c r="N49" s="20" t="s">
        <v>45</v>
      </c>
      <c r="O49" s="9" t="s">
        <v>276</v>
      </c>
      <c r="P49" s="29">
        <v>0.53600000000000003</v>
      </c>
      <c r="Q49" s="26">
        <v>25312.970054400001</v>
      </c>
      <c r="R49" s="29">
        <v>0.46400000000000002</v>
      </c>
      <c r="S49" s="26">
        <v>21912.720345600002</v>
      </c>
      <c r="T49" s="29">
        <v>0.46400000000000002</v>
      </c>
      <c r="U49" s="26">
        <v>21912.720345600002</v>
      </c>
    </row>
    <row r="50" spans="1:21" x14ac:dyDescent="0.25">
      <c r="A50" s="9">
        <v>46</v>
      </c>
      <c r="B50" s="9">
        <v>43</v>
      </c>
      <c r="C50" s="9" t="str">
        <f t="shared" si="3"/>
        <v>SI_4643</v>
      </c>
      <c r="D50" s="9" t="str">
        <f t="shared" si="1"/>
        <v>CI_4643</v>
      </c>
      <c r="E50" s="9" t="str">
        <f t="shared" si="2"/>
        <v>SI_4643</v>
      </c>
      <c r="F50" s="9" t="s">
        <v>315</v>
      </c>
      <c r="G50" s="9" t="s">
        <v>28</v>
      </c>
      <c r="H50" s="26" t="s">
        <v>45</v>
      </c>
      <c r="I50" s="26">
        <v>46932.412800000006</v>
      </c>
      <c r="J50" s="27">
        <v>0.34660000000000002</v>
      </c>
      <c r="K50" s="31" t="s">
        <v>45</v>
      </c>
      <c r="L50" s="20" t="s">
        <v>45</v>
      </c>
      <c r="M50" s="20" t="s">
        <v>45</v>
      </c>
      <c r="N50" s="20" t="s">
        <v>45</v>
      </c>
      <c r="O50" s="9" t="s">
        <v>276</v>
      </c>
      <c r="P50" s="29">
        <v>0.59699999999999998</v>
      </c>
      <c r="Q50" s="26">
        <v>28018.650441600003</v>
      </c>
      <c r="R50" s="29">
        <v>0.40300000000000002</v>
      </c>
      <c r="S50" s="26">
        <v>18913.762358400003</v>
      </c>
      <c r="T50" s="29">
        <v>0.40300000000000002</v>
      </c>
      <c r="U50" s="26">
        <v>18913.762358400003</v>
      </c>
    </row>
    <row r="51" spans="1:21" x14ac:dyDescent="0.25">
      <c r="A51" s="9">
        <v>47</v>
      </c>
      <c r="B51" s="9">
        <v>44</v>
      </c>
      <c r="C51" s="9" t="str">
        <f t="shared" si="3"/>
        <v>SI_4744</v>
      </c>
      <c r="D51" s="9" t="str">
        <f t="shared" si="1"/>
        <v>CI_4744</v>
      </c>
      <c r="E51" s="9" t="str">
        <f t="shared" si="2"/>
        <v>SI_4744</v>
      </c>
      <c r="F51" s="9" t="s">
        <v>316</v>
      </c>
      <c r="G51" s="9" t="s">
        <v>28</v>
      </c>
      <c r="H51" s="26" t="s">
        <v>45</v>
      </c>
      <c r="I51" s="26">
        <v>44021.140800000001</v>
      </c>
      <c r="J51" s="27">
        <v>0.3251</v>
      </c>
      <c r="K51" s="31" t="s">
        <v>45</v>
      </c>
      <c r="L51" s="20" t="s">
        <v>45</v>
      </c>
      <c r="M51" s="20" t="s">
        <v>45</v>
      </c>
      <c r="N51" s="20" t="s">
        <v>45</v>
      </c>
      <c r="O51" s="9" t="s">
        <v>276</v>
      </c>
      <c r="P51" s="29">
        <v>0.63500000000000001</v>
      </c>
      <c r="Q51" s="26">
        <v>27953.424408000003</v>
      </c>
      <c r="R51" s="29">
        <v>0.36499999999999999</v>
      </c>
      <c r="S51" s="26">
        <v>16067.716392</v>
      </c>
      <c r="T51" s="29">
        <v>0.36499999999999999</v>
      </c>
      <c r="U51" s="26">
        <v>16067.716392</v>
      </c>
    </row>
    <row r="52" spans="1:21" x14ac:dyDescent="0.25">
      <c r="A52" s="9">
        <v>48</v>
      </c>
      <c r="B52" s="9">
        <v>45</v>
      </c>
      <c r="C52" s="9" t="str">
        <f t="shared" si="3"/>
        <v>SI_4845</v>
      </c>
      <c r="D52" s="9" t="str">
        <f t="shared" si="1"/>
        <v>CI_4845</v>
      </c>
      <c r="E52" s="9" t="str">
        <f t="shared" si="2"/>
        <v>SI_4845</v>
      </c>
      <c r="F52" s="9" t="s">
        <v>317</v>
      </c>
      <c r="G52" s="9" t="s">
        <v>28</v>
      </c>
      <c r="H52" s="26" t="s">
        <v>45</v>
      </c>
      <c r="I52" s="26">
        <v>47379.2592</v>
      </c>
      <c r="J52" s="27">
        <v>0.34989999999999999</v>
      </c>
      <c r="K52" s="31" t="s">
        <v>45</v>
      </c>
      <c r="L52" s="20" t="s">
        <v>45</v>
      </c>
      <c r="M52" s="20" t="s">
        <v>45</v>
      </c>
      <c r="N52" s="20" t="s">
        <v>45</v>
      </c>
      <c r="O52" s="9" t="s">
        <v>276</v>
      </c>
      <c r="P52" s="29">
        <v>0.61</v>
      </c>
      <c r="Q52" s="26">
        <v>28901.348112</v>
      </c>
      <c r="R52" s="29">
        <v>0.39</v>
      </c>
      <c r="S52" s="26">
        <v>18477.911088000001</v>
      </c>
      <c r="T52" s="29">
        <v>0.39</v>
      </c>
      <c r="U52" s="26">
        <v>18477.911088000001</v>
      </c>
    </row>
    <row r="53" spans="1:21" x14ac:dyDescent="0.25">
      <c r="A53" s="9">
        <v>49</v>
      </c>
      <c r="B53" s="9">
        <v>46</v>
      </c>
      <c r="C53" s="9" t="str">
        <f t="shared" si="3"/>
        <v>SI_4946</v>
      </c>
      <c r="D53" s="9" t="str">
        <f t="shared" si="1"/>
        <v>CI_4946</v>
      </c>
      <c r="E53" s="9" t="str">
        <f t="shared" si="2"/>
        <v>SI_4946</v>
      </c>
      <c r="F53" s="9" t="s">
        <v>318</v>
      </c>
      <c r="G53" s="9" t="s">
        <v>28</v>
      </c>
      <c r="H53" s="26" t="s">
        <v>45</v>
      </c>
      <c r="I53" s="26">
        <v>5763</v>
      </c>
      <c r="J53" s="27">
        <v>11.526</v>
      </c>
      <c r="K53" s="31" t="s">
        <v>45</v>
      </c>
      <c r="L53" s="20" t="s">
        <v>45</v>
      </c>
      <c r="M53" s="20" t="s">
        <v>45</v>
      </c>
      <c r="N53" s="20" t="s">
        <v>45</v>
      </c>
      <c r="O53" s="9" t="s">
        <v>276</v>
      </c>
      <c r="P53" s="29">
        <v>0.42</v>
      </c>
      <c r="Q53" s="26">
        <v>2420.46</v>
      </c>
      <c r="R53" s="29">
        <v>0.38</v>
      </c>
      <c r="S53" s="26">
        <v>2189.94</v>
      </c>
      <c r="T53" s="29">
        <v>0.36</v>
      </c>
      <c r="U53" s="26">
        <v>2074.6799999999998</v>
      </c>
    </row>
    <row r="54" spans="1:21" x14ac:dyDescent="0.25">
      <c r="A54" s="9">
        <v>50</v>
      </c>
      <c r="B54" s="9">
        <v>47</v>
      </c>
      <c r="C54" s="9" t="str">
        <f t="shared" si="3"/>
        <v>SI_5047</v>
      </c>
      <c r="D54" s="9" t="str">
        <f t="shared" si="1"/>
        <v>CI_5047</v>
      </c>
      <c r="E54" s="9" t="str">
        <f t="shared" si="2"/>
        <v>SI_5047</v>
      </c>
      <c r="F54" s="9" t="s">
        <v>318</v>
      </c>
      <c r="G54" s="9" t="s">
        <v>28</v>
      </c>
      <c r="H54" s="26" t="s">
        <v>45</v>
      </c>
      <c r="I54" s="26">
        <v>6126</v>
      </c>
      <c r="J54" s="27">
        <v>12.252000000000001</v>
      </c>
      <c r="K54" s="31" t="s">
        <v>45</v>
      </c>
      <c r="L54" s="20" t="s">
        <v>45</v>
      </c>
      <c r="M54" s="20" t="s">
        <v>45</v>
      </c>
      <c r="N54" s="20" t="s">
        <v>45</v>
      </c>
      <c r="O54" s="9" t="s">
        <v>276</v>
      </c>
      <c r="P54" s="29">
        <v>0.45</v>
      </c>
      <c r="Q54" s="26">
        <v>2756.7000000000003</v>
      </c>
      <c r="R54" s="29">
        <v>0.39</v>
      </c>
      <c r="S54" s="26">
        <v>2389.14</v>
      </c>
      <c r="T54" s="29">
        <v>0.36</v>
      </c>
      <c r="U54" s="26">
        <v>2205.36</v>
      </c>
    </row>
    <row r="55" spans="1:21" x14ac:dyDescent="0.25">
      <c r="A55" s="9">
        <v>51</v>
      </c>
      <c r="B55" s="9">
        <v>48</v>
      </c>
      <c r="C55" s="9" t="str">
        <f t="shared" si="3"/>
        <v>SI_5148</v>
      </c>
      <c r="D55" s="9" t="str">
        <f t="shared" si="1"/>
        <v>CI_5148</v>
      </c>
      <c r="E55" s="9" t="str">
        <f t="shared" si="2"/>
        <v>SI_5148</v>
      </c>
      <c r="F55" s="9" t="s">
        <v>318</v>
      </c>
      <c r="G55" s="9" t="s">
        <v>28</v>
      </c>
      <c r="H55" s="26" t="s">
        <v>45</v>
      </c>
      <c r="I55" s="26">
        <v>499</v>
      </c>
      <c r="J55" s="27">
        <v>0.998</v>
      </c>
      <c r="K55" s="31" t="s">
        <v>45</v>
      </c>
      <c r="L55" s="20" t="s">
        <v>45</v>
      </c>
      <c r="M55" s="20" t="s">
        <v>45</v>
      </c>
      <c r="N55" s="20" t="s">
        <v>45</v>
      </c>
      <c r="O55" s="9" t="s">
        <v>276</v>
      </c>
      <c r="P55" s="29">
        <v>0.8</v>
      </c>
      <c r="Q55" s="26">
        <v>399.20000000000005</v>
      </c>
      <c r="R55" s="29">
        <v>0.43</v>
      </c>
      <c r="S55" s="26">
        <v>214.57</v>
      </c>
      <c r="T55" s="29">
        <v>0.39</v>
      </c>
      <c r="U55" s="26">
        <v>194.61</v>
      </c>
    </row>
    <row r="56" spans="1:21" x14ac:dyDescent="0.25">
      <c r="A56" s="9">
        <v>52</v>
      </c>
      <c r="B56" s="9">
        <v>49</v>
      </c>
      <c r="C56" s="9" t="str">
        <f t="shared" si="3"/>
        <v>SI_5249</v>
      </c>
      <c r="D56" s="9" t="str">
        <f t="shared" si="1"/>
        <v>CI_5249</v>
      </c>
      <c r="E56" s="9" t="str">
        <f t="shared" si="2"/>
        <v>SI_5249</v>
      </c>
      <c r="F56" s="9" t="s">
        <v>318</v>
      </c>
      <c r="G56" s="9" t="s">
        <v>28</v>
      </c>
      <c r="H56" s="26" t="s">
        <v>45</v>
      </c>
      <c r="I56" s="26">
        <v>473</v>
      </c>
      <c r="J56" s="32">
        <v>0.94599999999999995</v>
      </c>
      <c r="K56" s="31" t="s">
        <v>45</v>
      </c>
      <c r="L56" s="20" t="s">
        <v>45</v>
      </c>
      <c r="M56" s="20" t="s">
        <v>45</v>
      </c>
      <c r="N56" s="20" t="s">
        <v>45</v>
      </c>
      <c r="O56" s="9" t="s">
        <v>276</v>
      </c>
      <c r="P56" s="29">
        <v>0.64</v>
      </c>
      <c r="Q56" s="26">
        <v>302.72000000000003</v>
      </c>
      <c r="R56" s="29">
        <v>0.56000000000000005</v>
      </c>
      <c r="S56" s="26">
        <v>264.88000000000005</v>
      </c>
      <c r="T56" s="29">
        <v>0.56000000000000005</v>
      </c>
      <c r="U56" s="26">
        <v>264.88000000000005</v>
      </c>
    </row>
    <row r="57" spans="1:21" x14ac:dyDescent="0.25">
      <c r="A57" s="9">
        <v>53</v>
      </c>
      <c r="B57" s="9">
        <v>50</v>
      </c>
      <c r="C57" s="9" t="str">
        <f t="shared" si="3"/>
        <v>SI_5350</v>
      </c>
      <c r="D57" s="9" t="str">
        <f t="shared" si="1"/>
        <v>CI_5350</v>
      </c>
      <c r="E57" s="9" t="str">
        <f t="shared" si="2"/>
        <v>SI_5350</v>
      </c>
      <c r="F57" s="9" t="s">
        <v>318</v>
      </c>
      <c r="G57" s="9" t="s">
        <v>28</v>
      </c>
      <c r="H57" s="26" t="s">
        <v>45</v>
      </c>
      <c r="I57" s="26">
        <v>423</v>
      </c>
      <c r="J57" s="32">
        <v>0.84599999999999997</v>
      </c>
      <c r="K57" s="31" t="s">
        <v>45</v>
      </c>
      <c r="L57" s="20" t="s">
        <v>45</v>
      </c>
      <c r="M57" s="20" t="s">
        <v>45</v>
      </c>
      <c r="N57" s="20" t="s">
        <v>45</v>
      </c>
      <c r="O57" s="9" t="s">
        <v>276</v>
      </c>
      <c r="P57" s="29">
        <v>0.68</v>
      </c>
      <c r="Q57" s="26">
        <v>287.64000000000004</v>
      </c>
      <c r="R57" s="29">
        <v>0.59</v>
      </c>
      <c r="S57" s="26">
        <v>249.57</v>
      </c>
      <c r="T57" s="29">
        <v>0.54</v>
      </c>
      <c r="U57" s="26">
        <v>228.42000000000002</v>
      </c>
    </row>
    <row r="58" spans="1:21" x14ac:dyDescent="0.25">
      <c r="A58" s="9">
        <v>54</v>
      </c>
      <c r="B58" s="9">
        <v>51</v>
      </c>
      <c r="C58" s="9" t="str">
        <f t="shared" si="3"/>
        <v>SI_5451</v>
      </c>
      <c r="D58" s="9" t="str">
        <f t="shared" si="1"/>
        <v>CI_5451</v>
      </c>
      <c r="E58" s="9" t="str">
        <f t="shared" si="2"/>
        <v>SI_5451</v>
      </c>
      <c r="F58" s="9" t="s">
        <v>318</v>
      </c>
      <c r="G58" s="9" t="s">
        <v>28</v>
      </c>
      <c r="H58" s="26" t="s">
        <v>45</v>
      </c>
      <c r="I58" s="26">
        <v>517</v>
      </c>
      <c r="J58" s="32">
        <v>1.034</v>
      </c>
      <c r="K58" s="31" t="s">
        <v>45</v>
      </c>
      <c r="L58" s="20" t="s">
        <v>45</v>
      </c>
      <c r="M58" s="20" t="s">
        <v>45</v>
      </c>
      <c r="N58" s="20" t="s">
        <v>45</v>
      </c>
      <c r="O58" s="9" t="s">
        <v>276</v>
      </c>
      <c r="P58" s="29">
        <v>0.72</v>
      </c>
      <c r="Q58" s="26">
        <v>372.24</v>
      </c>
      <c r="R58" s="29">
        <v>0.62</v>
      </c>
      <c r="S58" s="26">
        <v>320.54000000000002</v>
      </c>
      <c r="T58" s="29">
        <v>0.56999999999999995</v>
      </c>
      <c r="U58" s="26">
        <v>294.69</v>
      </c>
    </row>
    <row r="59" spans="1:21" x14ac:dyDescent="0.25">
      <c r="A59" s="9">
        <v>55</v>
      </c>
      <c r="B59" s="9">
        <v>52</v>
      </c>
      <c r="C59" s="9" t="str">
        <f t="shared" si="3"/>
        <v>SI_5552</v>
      </c>
      <c r="D59" s="9" t="str">
        <f t="shared" si="1"/>
        <v>CI_5552</v>
      </c>
      <c r="E59" s="9" t="str">
        <f t="shared" si="2"/>
        <v>SI_5552</v>
      </c>
      <c r="F59" s="9" t="s">
        <v>318</v>
      </c>
      <c r="G59" s="9" t="s">
        <v>28</v>
      </c>
      <c r="H59" s="26" t="s">
        <v>45</v>
      </c>
      <c r="I59" s="26">
        <v>356.5</v>
      </c>
      <c r="J59" s="32">
        <v>0.71299999999999997</v>
      </c>
      <c r="K59" s="31" t="s">
        <v>45</v>
      </c>
      <c r="L59" s="20" t="s">
        <v>45</v>
      </c>
      <c r="M59" s="20" t="s">
        <v>45</v>
      </c>
      <c r="N59" s="20" t="s">
        <v>45</v>
      </c>
      <c r="O59" s="9" t="s">
        <v>276</v>
      </c>
      <c r="P59" s="29">
        <v>0.72</v>
      </c>
      <c r="Q59" s="26">
        <v>256.68</v>
      </c>
      <c r="R59" s="29">
        <v>0.63</v>
      </c>
      <c r="S59" s="26">
        <v>224.595</v>
      </c>
      <c r="T59" s="29">
        <v>0.63</v>
      </c>
      <c r="U59" s="26">
        <v>224.595</v>
      </c>
    </row>
    <row r="60" spans="1:21" x14ac:dyDescent="0.25">
      <c r="A60" s="9">
        <v>56</v>
      </c>
      <c r="B60" s="9">
        <v>53</v>
      </c>
      <c r="C60" s="9" t="str">
        <f t="shared" si="3"/>
        <v>SI_5653</v>
      </c>
      <c r="D60" s="9" t="str">
        <f t="shared" si="1"/>
        <v>CI_5653</v>
      </c>
      <c r="E60" s="9" t="str">
        <f t="shared" si="2"/>
        <v>SI_5653</v>
      </c>
      <c r="F60" s="9" t="s">
        <v>318</v>
      </c>
      <c r="G60" s="9" t="s">
        <v>28</v>
      </c>
      <c r="H60" s="26" t="s">
        <v>45</v>
      </c>
      <c r="I60" s="26">
        <v>361</v>
      </c>
      <c r="J60" s="32">
        <v>0.72199999999999998</v>
      </c>
      <c r="K60" s="31" t="s">
        <v>45</v>
      </c>
      <c r="L60" s="20" t="s">
        <v>45</v>
      </c>
      <c r="M60" s="20" t="s">
        <v>45</v>
      </c>
      <c r="N60" s="20" t="s">
        <v>45</v>
      </c>
      <c r="O60" s="9" t="s">
        <v>276</v>
      </c>
      <c r="P60" s="29">
        <v>0.61</v>
      </c>
      <c r="Q60" s="26">
        <v>220.21</v>
      </c>
      <c r="R60" s="29">
        <v>0.55000000000000004</v>
      </c>
      <c r="S60" s="26">
        <v>198.55</v>
      </c>
      <c r="T60" s="29">
        <v>0.49</v>
      </c>
      <c r="U60" s="26">
        <v>176.89</v>
      </c>
    </row>
    <row r="61" spans="1:21" x14ac:dyDescent="0.25">
      <c r="A61" s="9">
        <v>57</v>
      </c>
      <c r="B61" s="9">
        <v>54</v>
      </c>
      <c r="C61" s="9" t="str">
        <f t="shared" si="3"/>
        <v>SI_5754</v>
      </c>
      <c r="D61" s="9" t="str">
        <f t="shared" si="1"/>
        <v>CI_5754</v>
      </c>
      <c r="E61" s="9" t="str">
        <f t="shared" si="2"/>
        <v>SI_5754</v>
      </c>
      <c r="F61" s="9" t="s">
        <v>318</v>
      </c>
      <c r="G61" s="9" t="s">
        <v>28</v>
      </c>
      <c r="H61" s="26" t="s">
        <v>45</v>
      </c>
      <c r="I61" s="26">
        <v>474.5</v>
      </c>
      <c r="J61" s="32">
        <v>0.94899999999999995</v>
      </c>
      <c r="K61" s="31" t="s">
        <v>45</v>
      </c>
      <c r="L61" s="20" t="s">
        <v>45</v>
      </c>
      <c r="M61" s="20" t="s">
        <v>45</v>
      </c>
      <c r="N61" s="20" t="s">
        <v>45</v>
      </c>
      <c r="O61" s="9" t="s">
        <v>276</v>
      </c>
      <c r="P61" s="29">
        <v>0.74</v>
      </c>
      <c r="Q61" s="26">
        <v>351.13</v>
      </c>
      <c r="R61" s="29">
        <v>0.66</v>
      </c>
      <c r="S61" s="26">
        <v>313.17</v>
      </c>
      <c r="T61" s="29">
        <v>0.6</v>
      </c>
      <c r="U61" s="26">
        <v>284.7</v>
      </c>
    </row>
    <row r="62" spans="1:21" x14ac:dyDescent="0.25">
      <c r="A62" s="9">
        <v>58</v>
      </c>
      <c r="B62" s="9">
        <v>55</v>
      </c>
      <c r="C62" s="9" t="str">
        <f t="shared" si="3"/>
        <v>SI_5855</v>
      </c>
      <c r="D62" s="9" t="str">
        <f t="shared" si="1"/>
        <v>CI_5855</v>
      </c>
      <c r="E62" s="9" t="str">
        <f t="shared" si="2"/>
        <v>SI_5855</v>
      </c>
      <c r="F62" s="9" t="s">
        <v>318</v>
      </c>
      <c r="G62" s="9" t="s">
        <v>28</v>
      </c>
      <c r="H62" s="26" t="s">
        <v>45</v>
      </c>
      <c r="I62" s="26">
        <v>855</v>
      </c>
      <c r="J62" s="32">
        <v>1.71</v>
      </c>
      <c r="K62" s="31" t="s">
        <v>45</v>
      </c>
      <c r="L62" s="20" t="s">
        <v>45</v>
      </c>
      <c r="M62" s="20" t="s">
        <v>45</v>
      </c>
      <c r="N62" s="20" t="s">
        <v>45</v>
      </c>
      <c r="O62" s="9" t="s">
        <v>276</v>
      </c>
      <c r="P62" s="29">
        <v>0.5</v>
      </c>
      <c r="Q62" s="26">
        <v>427.5</v>
      </c>
      <c r="R62" s="29">
        <v>0.45</v>
      </c>
      <c r="S62" s="26">
        <v>384.75</v>
      </c>
      <c r="T62" s="29">
        <v>0.53</v>
      </c>
      <c r="U62" s="26">
        <v>453.15000000000003</v>
      </c>
    </row>
    <row r="63" spans="1:21" x14ac:dyDescent="0.25">
      <c r="A63" s="9">
        <v>59</v>
      </c>
      <c r="B63" s="9">
        <v>56</v>
      </c>
      <c r="C63" s="9" t="str">
        <f t="shared" si="3"/>
        <v>SI_5956</v>
      </c>
      <c r="D63" s="9" t="str">
        <f t="shared" si="1"/>
        <v>CI_5956</v>
      </c>
      <c r="E63" s="9" t="str">
        <f t="shared" si="2"/>
        <v>SI_5956</v>
      </c>
      <c r="F63" s="9" t="s">
        <v>318</v>
      </c>
      <c r="G63" s="9" t="s">
        <v>28</v>
      </c>
      <c r="H63" s="26" t="s">
        <v>45</v>
      </c>
      <c r="I63" s="26">
        <v>591</v>
      </c>
      <c r="J63" s="32">
        <v>1.1819999999999999</v>
      </c>
      <c r="K63" s="31" t="s">
        <v>45</v>
      </c>
      <c r="L63" s="20" t="s">
        <v>45</v>
      </c>
      <c r="M63" s="20" t="s">
        <v>45</v>
      </c>
      <c r="N63" s="20" t="s">
        <v>45</v>
      </c>
      <c r="O63" s="9" t="s">
        <v>276</v>
      </c>
      <c r="P63" s="29">
        <v>0.72</v>
      </c>
      <c r="Q63" s="26">
        <v>425.52</v>
      </c>
      <c r="R63" s="29">
        <v>0.63</v>
      </c>
      <c r="S63" s="26">
        <v>372.33</v>
      </c>
      <c r="T63" s="29">
        <v>0.57999999999999996</v>
      </c>
      <c r="U63" s="26">
        <v>342.78</v>
      </c>
    </row>
    <row r="64" spans="1:21" x14ac:dyDescent="0.25">
      <c r="A64" s="9">
        <v>60</v>
      </c>
      <c r="B64" s="9">
        <v>57</v>
      </c>
      <c r="C64" s="9" t="str">
        <f t="shared" si="3"/>
        <v>SI_6057</v>
      </c>
      <c r="D64" s="9" t="str">
        <f t="shared" si="1"/>
        <v>CI_6057</v>
      </c>
      <c r="E64" s="9" t="str">
        <f t="shared" si="2"/>
        <v>SI_6057</v>
      </c>
      <c r="F64" s="9" t="s">
        <v>318</v>
      </c>
      <c r="G64" s="9" t="s">
        <v>28</v>
      </c>
      <c r="H64" s="26" t="s">
        <v>45</v>
      </c>
      <c r="I64" s="26">
        <v>313.5</v>
      </c>
      <c r="J64" s="32">
        <v>0.627</v>
      </c>
      <c r="K64" s="31" t="s">
        <v>45</v>
      </c>
      <c r="L64" s="20" t="s">
        <v>45</v>
      </c>
      <c r="M64" s="20" t="s">
        <v>45</v>
      </c>
      <c r="N64" s="20" t="s">
        <v>45</v>
      </c>
      <c r="O64" s="9" t="s">
        <v>276</v>
      </c>
      <c r="P64" s="29">
        <v>0.71</v>
      </c>
      <c r="Q64" s="26">
        <v>222.58499999999998</v>
      </c>
      <c r="R64" s="29">
        <v>0.48</v>
      </c>
      <c r="S64" s="26">
        <v>150.47999999999999</v>
      </c>
      <c r="T64" s="29">
        <v>0.39</v>
      </c>
      <c r="U64" s="26">
        <v>122.265</v>
      </c>
    </row>
    <row r="65" spans="1:21" x14ac:dyDescent="0.25">
      <c r="A65" s="9">
        <v>61</v>
      </c>
      <c r="B65" s="9">
        <v>58</v>
      </c>
      <c r="C65" s="9" t="str">
        <f t="shared" si="3"/>
        <v>SI_6158</v>
      </c>
      <c r="D65" s="9" t="str">
        <f t="shared" si="1"/>
        <v>CI_6158</v>
      </c>
      <c r="E65" s="9" t="str">
        <f t="shared" si="2"/>
        <v>SI_6158</v>
      </c>
      <c r="F65" s="9" t="s">
        <v>318</v>
      </c>
      <c r="G65" s="9" t="s">
        <v>28</v>
      </c>
      <c r="H65" s="26" t="s">
        <v>45</v>
      </c>
      <c r="I65" s="26">
        <v>398</v>
      </c>
      <c r="J65" s="32">
        <v>0.79600000000000004</v>
      </c>
      <c r="K65" s="31" t="s">
        <v>45</v>
      </c>
      <c r="L65" s="20" t="s">
        <v>45</v>
      </c>
      <c r="M65" s="20" t="s">
        <v>45</v>
      </c>
      <c r="N65" s="20" t="s">
        <v>45</v>
      </c>
      <c r="O65" s="9" t="s">
        <v>276</v>
      </c>
      <c r="P65" s="29">
        <v>0.73</v>
      </c>
      <c r="Q65" s="26">
        <v>290.54000000000002</v>
      </c>
      <c r="R65" s="29">
        <v>0.67</v>
      </c>
      <c r="S65" s="26">
        <v>266.66000000000003</v>
      </c>
      <c r="T65" s="29">
        <v>0.63</v>
      </c>
      <c r="U65" s="26">
        <v>250.74</v>
      </c>
    </row>
    <row r="66" spans="1:21" x14ac:dyDescent="0.25">
      <c r="A66" s="9">
        <v>62</v>
      </c>
      <c r="B66" s="9">
        <v>59</v>
      </c>
      <c r="C66" s="9" t="str">
        <f t="shared" si="3"/>
        <v>SI_6259</v>
      </c>
      <c r="D66" s="9" t="str">
        <f t="shared" si="1"/>
        <v>CI_6259</v>
      </c>
      <c r="E66" s="9" t="str">
        <f t="shared" si="2"/>
        <v>SI_6259</v>
      </c>
      <c r="F66" s="9" t="s">
        <v>318</v>
      </c>
      <c r="G66" s="9" t="s">
        <v>28</v>
      </c>
      <c r="H66" s="26" t="s">
        <v>45</v>
      </c>
      <c r="I66" s="26">
        <v>397</v>
      </c>
      <c r="J66" s="32">
        <v>0.79400000000000004</v>
      </c>
      <c r="K66" s="31" t="s">
        <v>45</v>
      </c>
      <c r="L66" s="20" t="s">
        <v>45</v>
      </c>
      <c r="M66" s="20" t="s">
        <v>45</v>
      </c>
      <c r="N66" s="20" t="s">
        <v>45</v>
      </c>
      <c r="O66" s="9" t="s">
        <v>276</v>
      </c>
      <c r="P66" s="29">
        <v>0.73</v>
      </c>
      <c r="Q66" s="26">
        <v>289.81</v>
      </c>
      <c r="R66" s="29">
        <v>0.67</v>
      </c>
      <c r="S66" s="26">
        <v>265.99</v>
      </c>
      <c r="T66" s="29">
        <v>0.63</v>
      </c>
      <c r="U66" s="26">
        <v>250.11</v>
      </c>
    </row>
    <row r="67" spans="1:21" x14ac:dyDescent="0.25">
      <c r="A67" s="9">
        <v>63</v>
      </c>
      <c r="B67" s="9">
        <v>60</v>
      </c>
      <c r="C67" s="9" t="str">
        <f t="shared" si="3"/>
        <v>SI_6360</v>
      </c>
      <c r="D67" s="9" t="str">
        <f t="shared" si="1"/>
        <v>CI_6360</v>
      </c>
      <c r="E67" s="9" t="str">
        <f t="shared" si="2"/>
        <v>SI_6360</v>
      </c>
      <c r="F67" s="9" t="s">
        <v>318</v>
      </c>
      <c r="G67" s="9" t="s">
        <v>28</v>
      </c>
      <c r="H67" s="26" t="s">
        <v>45</v>
      </c>
      <c r="I67" s="26">
        <v>350.5</v>
      </c>
      <c r="J67" s="32">
        <v>0.70099999999999996</v>
      </c>
      <c r="K67" s="31" t="s">
        <v>45</v>
      </c>
      <c r="L67" s="20" t="s">
        <v>45</v>
      </c>
      <c r="M67" s="20" t="s">
        <v>45</v>
      </c>
      <c r="N67" s="20" t="s">
        <v>45</v>
      </c>
      <c r="O67" s="9" t="s">
        <v>276</v>
      </c>
      <c r="P67" s="29">
        <v>0.87</v>
      </c>
      <c r="Q67" s="26">
        <v>304.935</v>
      </c>
      <c r="R67" s="29">
        <v>0.82</v>
      </c>
      <c r="S67" s="26">
        <v>287.40999999999997</v>
      </c>
      <c r="T67" s="29">
        <v>0.78</v>
      </c>
      <c r="U67" s="26">
        <v>273.39</v>
      </c>
    </row>
    <row r="68" spans="1:21" x14ac:dyDescent="0.25">
      <c r="A68" s="9">
        <v>64</v>
      </c>
      <c r="B68" s="9">
        <v>61</v>
      </c>
      <c r="C68" s="9" t="str">
        <f t="shared" si="3"/>
        <v>SI_6461</v>
      </c>
      <c r="D68" s="9" t="str">
        <f t="shared" si="1"/>
        <v>CI_6461</v>
      </c>
      <c r="E68" s="9" t="str">
        <f t="shared" si="2"/>
        <v>SI_6461</v>
      </c>
      <c r="F68" s="9" t="s">
        <v>318</v>
      </c>
      <c r="G68" s="9" t="s">
        <v>28</v>
      </c>
      <c r="H68" s="26" t="s">
        <v>45</v>
      </c>
      <c r="I68" s="26">
        <v>136.5</v>
      </c>
      <c r="J68" s="32">
        <v>0.27300000000000002</v>
      </c>
      <c r="K68" s="31" t="s">
        <v>45</v>
      </c>
      <c r="L68" s="20" t="s">
        <v>45</v>
      </c>
      <c r="M68" s="20" t="s">
        <v>45</v>
      </c>
      <c r="N68" s="20" t="s">
        <v>45</v>
      </c>
      <c r="O68" s="9" t="s">
        <v>276</v>
      </c>
      <c r="P68" s="29">
        <v>0.69</v>
      </c>
      <c r="Q68" s="26">
        <v>94.184999999999988</v>
      </c>
      <c r="R68" s="29">
        <v>0.62</v>
      </c>
      <c r="S68" s="26">
        <v>84.63</v>
      </c>
      <c r="T68" s="29">
        <v>0.45</v>
      </c>
      <c r="U68" s="26">
        <v>61.425000000000004</v>
      </c>
    </row>
    <row r="69" spans="1:21" x14ac:dyDescent="0.25">
      <c r="A69" s="9">
        <v>65</v>
      </c>
      <c r="B69" s="9">
        <v>62</v>
      </c>
      <c r="C69" s="9" t="str">
        <f t="shared" si="3"/>
        <v>SI_6562</v>
      </c>
      <c r="D69" s="9" t="str">
        <f t="shared" si="1"/>
        <v>CI_6562</v>
      </c>
      <c r="E69" s="9" t="str">
        <f t="shared" si="2"/>
        <v>SI_6562</v>
      </c>
      <c r="F69" s="9" t="s">
        <v>318</v>
      </c>
      <c r="G69" s="9" t="s">
        <v>28</v>
      </c>
      <c r="H69" s="26" t="s">
        <v>45</v>
      </c>
      <c r="I69" s="26">
        <v>1161</v>
      </c>
      <c r="J69" s="32">
        <v>2.3220000000000001</v>
      </c>
      <c r="K69" s="31" t="s">
        <v>45</v>
      </c>
      <c r="L69" s="20" t="s">
        <v>45</v>
      </c>
      <c r="M69" s="20" t="s">
        <v>45</v>
      </c>
      <c r="N69" s="20" t="s">
        <v>45</v>
      </c>
      <c r="O69" s="9" t="s">
        <v>276</v>
      </c>
      <c r="P69" s="29">
        <v>0.78</v>
      </c>
      <c r="Q69" s="26">
        <v>905.58</v>
      </c>
      <c r="R69" s="29">
        <v>0.48</v>
      </c>
      <c r="S69" s="26">
        <v>557.28</v>
      </c>
      <c r="T69" s="29">
        <v>0.46</v>
      </c>
      <c r="U69" s="26">
        <v>534.06000000000006</v>
      </c>
    </row>
    <row r="70" spans="1:21" x14ac:dyDescent="0.25">
      <c r="A70" s="9">
        <v>66</v>
      </c>
      <c r="B70" s="9">
        <v>63</v>
      </c>
      <c r="C70" s="9" t="str">
        <f t="shared" si="3"/>
        <v>SI_6663</v>
      </c>
      <c r="D70" s="9" t="str">
        <f t="shared" si="1"/>
        <v>CI_6663</v>
      </c>
      <c r="E70" s="9" t="str">
        <f t="shared" si="2"/>
        <v>SI_6663</v>
      </c>
      <c r="F70" s="9" t="s">
        <v>318</v>
      </c>
      <c r="G70" s="9" t="s">
        <v>28</v>
      </c>
      <c r="H70" s="26" t="s">
        <v>45</v>
      </c>
      <c r="I70" s="26">
        <v>240</v>
      </c>
      <c r="J70" s="32">
        <v>0.48</v>
      </c>
      <c r="K70" s="31" t="s">
        <v>45</v>
      </c>
      <c r="L70" s="20" t="s">
        <v>45</v>
      </c>
      <c r="M70" s="20" t="s">
        <v>45</v>
      </c>
      <c r="N70" s="20" t="s">
        <v>45</v>
      </c>
      <c r="O70" s="9" t="s">
        <v>276</v>
      </c>
      <c r="P70" s="29">
        <v>0.79</v>
      </c>
      <c r="Q70" s="26">
        <v>189.60000000000002</v>
      </c>
      <c r="R70" s="29">
        <v>0.72</v>
      </c>
      <c r="S70" s="26">
        <v>172.79999999999998</v>
      </c>
      <c r="T70" s="29">
        <v>0.64</v>
      </c>
      <c r="U70" s="26">
        <v>153.6</v>
      </c>
    </row>
    <row r="71" spans="1:21" x14ac:dyDescent="0.25">
      <c r="A71" s="9">
        <v>67</v>
      </c>
      <c r="B71" s="9">
        <v>64</v>
      </c>
      <c r="C71" s="9" t="str">
        <f t="shared" si="3"/>
        <v>SI_6764</v>
      </c>
      <c r="D71" s="9" t="str">
        <f t="shared" si="1"/>
        <v>CI_6764</v>
      </c>
      <c r="E71" s="9" t="str">
        <f t="shared" si="2"/>
        <v>SI_6764</v>
      </c>
      <c r="F71" s="9" t="s">
        <v>318</v>
      </c>
      <c r="G71" s="9" t="s">
        <v>28</v>
      </c>
      <c r="H71" s="26" t="s">
        <v>45</v>
      </c>
      <c r="I71" s="26">
        <v>127</v>
      </c>
      <c r="J71" s="32">
        <v>0.254</v>
      </c>
      <c r="K71" s="31" t="s">
        <v>45</v>
      </c>
      <c r="L71" s="20" t="s">
        <v>45</v>
      </c>
      <c r="M71" s="20" t="s">
        <v>45</v>
      </c>
      <c r="N71" s="20" t="s">
        <v>45</v>
      </c>
      <c r="O71" s="9" t="s">
        <v>276</v>
      </c>
      <c r="P71" s="29">
        <v>0.67</v>
      </c>
      <c r="Q71" s="26">
        <v>85.09</v>
      </c>
      <c r="R71" s="29">
        <v>0.55000000000000004</v>
      </c>
      <c r="S71" s="26">
        <v>69.850000000000009</v>
      </c>
      <c r="T71" s="29">
        <v>0.55000000000000004</v>
      </c>
      <c r="U71" s="26">
        <v>69.850000000000009</v>
      </c>
    </row>
    <row r="72" spans="1:21" x14ac:dyDescent="0.25">
      <c r="A72" s="9">
        <v>68</v>
      </c>
      <c r="B72" s="9">
        <v>65</v>
      </c>
      <c r="C72" s="9" t="str">
        <f t="shared" ref="C72:C103" si="4">CONCATENATE("SI_",A72,B72)</f>
        <v>SI_6865</v>
      </c>
      <c r="D72" s="9" t="str">
        <f t="shared" si="1"/>
        <v>CI_6865</v>
      </c>
      <c r="E72" s="9" t="str">
        <f t="shared" si="2"/>
        <v>SI_6865</v>
      </c>
      <c r="F72" s="9" t="s">
        <v>318</v>
      </c>
      <c r="G72" s="9" t="s">
        <v>28</v>
      </c>
      <c r="H72" s="26" t="s">
        <v>45</v>
      </c>
      <c r="I72" s="26">
        <v>102.5</v>
      </c>
      <c r="J72" s="32">
        <v>0.20499999999999999</v>
      </c>
      <c r="K72" s="31" t="s">
        <v>45</v>
      </c>
      <c r="L72" s="20" t="s">
        <v>45</v>
      </c>
      <c r="M72" s="20" t="s">
        <v>45</v>
      </c>
      <c r="N72" s="20" t="s">
        <v>45</v>
      </c>
      <c r="O72" s="9" t="s">
        <v>276</v>
      </c>
      <c r="P72" s="29">
        <v>0.72</v>
      </c>
      <c r="Q72" s="26">
        <v>73.8</v>
      </c>
      <c r="R72" s="29">
        <v>0.71</v>
      </c>
      <c r="S72" s="26">
        <v>72.774999999999991</v>
      </c>
      <c r="T72" s="29">
        <v>0.71</v>
      </c>
      <c r="U72" s="26">
        <v>72.774999999999991</v>
      </c>
    </row>
    <row r="73" spans="1:21" x14ac:dyDescent="0.25">
      <c r="A73" s="9">
        <v>69</v>
      </c>
      <c r="B73" s="9">
        <v>66</v>
      </c>
      <c r="C73" s="9" t="str">
        <f t="shared" si="4"/>
        <v>SI_6966</v>
      </c>
      <c r="D73" s="9" t="str">
        <f t="shared" ref="D73:D136" si="5">CONCATENATE("CI_",A73,B73)</f>
        <v>CI_6966</v>
      </c>
      <c r="E73" s="9" t="str">
        <f t="shared" ref="E73:E136" si="6">C73</f>
        <v>SI_6966</v>
      </c>
      <c r="F73" s="9" t="s">
        <v>319</v>
      </c>
      <c r="G73" s="9" t="s">
        <v>28</v>
      </c>
      <c r="H73" s="26" t="s">
        <v>45</v>
      </c>
      <c r="I73" s="26">
        <v>65429.999999999993</v>
      </c>
      <c r="J73" s="30">
        <v>3.6349999999999998</v>
      </c>
      <c r="K73" s="33" t="s">
        <v>45</v>
      </c>
      <c r="L73" s="20" t="s">
        <v>45</v>
      </c>
      <c r="M73" s="20" t="s">
        <v>45</v>
      </c>
      <c r="N73" s="20" t="s">
        <v>45</v>
      </c>
      <c r="O73" s="9" t="s">
        <v>275</v>
      </c>
      <c r="P73" s="29">
        <v>0.80300000000000005</v>
      </c>
      <c r="Q73" s="26">
        <v>52540.29</v>
      </c>
      <c r="R73" s="29">
        <v>0.59799999999999998</v>
      </c>
      <c r="S73" s="26">
        <v>39127.139999999992</v>
      </c>
      <c r="T73" s="29">
        <v>0.56499999999999995</v>
      </c>
      <c r="U73" s="26">
        <v>36967.94999999999</v>
      </c>
    </row>
    <row r="74" spans="1:21" x14ac:dyDescent="0.25">
      <c r="A74" s="9">
        <v>70</v>
      </c>
      <c r="B74" s="9">
        <v>67</v>
      </c>
      <c r="C74" s="9" t="str">
        <f t="shared" si="4"/>
        <v>SI_7067</v>
      </c>
      <c r="D74" s="9" t="str">
        <f t="shared" si="5"/>
        <v>CI_7067</v>
      </c>
      <c r="E74" s="9" t="str">
        <f t="shared" si="6"/>
        <v>SI_7067</v>
      </c>
      <c r="F74" s="9" t="s">
        <v>320</v>
      </c>
      <c r="G74" s="9" t="s">
        <v>28</v>
      </c>
      <c r="H74" s="26" t="s">
        <v>45</v>
      </c>
      <c r="I74" s="26">
        <v>53846</v>
      </c>
      <c r="J74" s="32">
        <v>0.41420000000000001</v>
      </c>
      <c r="K74" s="33" t="s">
        <v>45</v>
      </c>
      <c r="L74" s="20" t="s">
        <v>45</v>
      </c>
      <c r="M74" s="20" t="s">
        <v>45</v>
      </c>
      <c r="N74" s="20" t="s">
        <v>45</v>
      </c>
      <c r="O74" s="9" t="s">
        <v>275</v>
      </c>
      <c r="P74" s="29">
        <v>0.41299999999999998</v>
      </c>
      <c r="Q74" s="26">
        <v>22238.397999999997</v>
      </c>
      <c r="R74" s="29">
        <v>0.35899999999999999</v>
      </c>
      <c r="S74" s="26">
        <v>19330.714</v>
      </c>
      <c r="T74" s="29">
        <v>0.28599999999999998</v>
      </c>
      <c r="U74" s="26">
        <v>15399.955999999998</v>
      </c>
    </row>
    <row r="75" spans="1:21" x14ac:dyDescent="0.25">
      <c r="A75" s="9">
        <v>71</v>
      </c>
      <c r="B75" s="9">
        <v>68</v>
      </c>
      <c r="C75" s="9" t="str">
        <f t="shared" si="4"/>
        <v>SI_7168</v>
      </c>
      <c r="D75" s="9" t="str">
        <f t="shared" si="5"/>
        <v>CI_7168</v>
      </c>
      <c r="E75" s="9" t="str">
        <f t="shared" si="6"/>
        <v>SI_7168</v>
      </c>
      <c r="F75" s="9" t="s">
        <v>321</v>
      </c>
      <c r="G75" s="9" t="s">
        <v>28</v>
      </c>
      <c r="H75" s="26" t="s">
        <v>45</v>
      </c>
      <c r="I75" s="26">
        <v>52780</v>
      </c>
      <c r="J75" s="30">
        <v>0.40600000000000003</v>
      </c>
      <c r="K75" s="33" t="s">
        <v>45</v>
      </c>
      <c r="L75" s="20" t="s">
        <v>45</v>
      </c>
      <c r="M75" s="20" t="s">
        <v>45</v>
      </c>
      <c r="N75" s="20" t="s">
        <v>45</v>
      </c>
      <c r="O75" s="9" t="s">
        <v>275</v>
      </c>
      <c r="P75" s="29">
        <v>0.57999999999999996</v>
      </c>
      <c r="Q75" s="26">
        <v>30612.399999999998</v>
      </c>
      <c r="R75" s="29">
        <v>0.51</v>
      </c>
      <c r="S75" s="26">
        <v>26917.8</v>
      </c>
      <c r="T75" s="29">
        <v>0.5</v>
      </c>
      <c r="U75" s="26">
        <v>26390</v>
      </c>
    </row>
    <row r="76" spans="1:21" x14ac:dyDescent="0.25">
      <c r="A76" s="9">
        <v>72</v>
      </c>
      <c r="B76" s="9">
        <v>69</v>
      </c>
      <c r="C76" s="9" t="str">
        <f t="shared" si="4"/>
        <v>SI_7269</v>
      </c>
      <c r="D76" s="9" t="str">
        <f t="shared" si="5"/>
        <v>CI_7269</v>
      </c>
      <c r="E76" s="9" t="str">
        <f t="shared" si="6"/>
        <v>SI_7269</v>
      </c>
      <c r="F76" s="9" t="s">
        <v>322</v>
      </c>
      <c r="G76" s="9" t="s">
        <v>28</v>
      </c>
      <c r="H76" s="26" t="s">
        <v>45</v>
      </c>
      <c r="I76" s="26">
        <v>477700</v>
      </c>
      <c r="J76" s="27">
        <v>0.47770000000000001</v>
      </c>
      <c r="K76" s="28" t="s">
        <v>45</v>
      </c>
      <c r="L76" s="20" t="s">
        <v>45</v>
      </c>
      <c r="M76" s="20" t="s">
        <v>45</v>
      </c>
      <c r="N76" s="20" t="s">
        <v>45</v>
      </c>
      <c r="O76" s="9" t="s">
        <v>277</v>
      </c>
      <c r="P76" s="29">
        <v>0.75123645557114282</v>
      </c>
      <c r="Q76" s="26">
        <v>358865.65482633491</v>
      </c>
      <c r="R76" s="29">
        <v>0.50022460806958768</v>
      </c>
      <c r="S76" s="26">
        <v>238957.29527484204</v>
      </c>
      <c r="T76" s="29">
        <v>0.50022460806958768</v>
      </c>
      <c r="U76" s="26">
        <v>238957.29527484204</v>
      </c>
    </row>
    <row r="77" spans="1:21" x14ac:dyDescent="0.25">
      <c r="A77" s="9">
        <v>73</v>
      </c>
      <c r="B77" s="9">
        <v>70</v>
      </c>
      <c r="C77" s="9" t="str">
        <f t="shared" si="4"/>
        <v>SI_7370</v>
      </c>
      <c r="D77" s="9" t="str">
        <f t="shared" si="5"/>
        <v>CI_7370</v>
      </c>
      <c r="E77" s="9" t="str">
        <f t="shared" si="6"/>
        <v>SI_7370</v>
      </c>
      <c r="F77" s="9" t="s">
        <v>323</v>
      </c>
      <c r="G77" s="9" t="s">
        <v>28</v>
      </c>
      <c r="H77" s="26" t="s">
        <v>45</v>
      </c>
      <c r="I77" s="26">
        <v>274.8</v>
      </c>
      <c r="J77" s="27">
        <v>0.91600000000000004</v>
      </c>
      <c r="K77" s="31" t="s">
        <v>45</v>
      </c>
      <c r="L77" s="20" t="s">
        <v>45</v>
      </c>
      <c r="M77" s="20" t="s">
        <v>45</v>
      </c>
      <c r="N77" s="20" t="s">
        <v>45</v>
      </c>
      <c r="O77" s="9" t="s">
        <v>276</v>
      </c>
      <c r="P77" s="29">
        <v>0.93</v>
      </c>
      <c r="Q77" s="26">
        <v>255.56400000000002</v>
      </c>
      <c r="R77" s="29">
        <v>0.93</v>
      </c>
      <c r="S77" s="26">
        <v>255.56400000000002</v>
      </c>
      <c r="T77" s="29">
        <v>0.93</v>
      </c>
      <c r="U77" s="26">
        <v>255.56400000000002</v>
      </c>
    </row>
    <row r="78" spans="1:21" x14ac:dyDescent="0.25">
      <c r="A78" s="9">
        <v>74</v>
      </c>
      <c r="B78" s="9">
        <v>71</v>
      </c>
      <c r="C78" s="9" t="str">
        <f t="shared" si="4"/>
        <v>SI_7471</v>
      </c>
      <c r="D78" s="9" t="str">
        <f t="shared" si="5"/>
        <v>CI_7471</v>
      </c>
      <c r="E78" s="9" t="str">
        <f t="shared" si="6"/>
        <v>SI_7471</v>
      </c>
      <c r="F78" s="9" t="s">
        <v>323</v>
      </c>
      <c r="G78" s="9" t="s">
        <v>28</v>
      </c>
      <c r="H78" s="26" t="s">
        <v>45</v>
      </c>
      <c r="I78" s="26">
        <v>244.79999999999998</v>
      </c>
      <c r="J78" s="27">
        <v>0.81599999999999995</v>
      </c>
      <c r="K78" s="31" t="s">
        <v>45</v>
      </c>
      <c r="L78" s="20" t="s">
        <v>45</v>
      </c>
      <c r="M78" s="20" t="s">
        <v>45</v>
      </c>
      <c r="N78" s="20" t="s">
        <v>45</v>
      </c>
      <c r="O78" s="9" t="s">
        <v>276</v>
      </c>
      <c r="P78" s="29">
        <v>0.97</v>
      </c>
      <c r="Q78" s="26">
        <v>237.45599999999999</v>
      </c>
      <c r="R78" s="29">
        <v>0.67</v>
      </c>
      <c r="S78" s="26">
        <v>164.01599999999999</v>
      </c>
      <c r="T78" s="29">
        <v>0.66</v>
      </c>
      <c r="U78" s="26">
        <v>161.56799999999998</v>
      </c>
    </row>
    <row r="79" spans="1:21" x14ac:dyDescent="0.25">
      <c r="A79" s="9">
        <v>75</v>
      </c>
      <c r="B79" s="9">
        <v>72</v>
      </c>
      <c r="C79" s="9" t="str">
        <f t="shared" si="4"/>
        <v>SI_7572</v>
      </c>
      <c r="D79" s="9" t="str">
        <f t="shared" si="5"/>
        <v>CI_7572</v>
      </c>
      <c r="E79" s="9" t="str">
        <f t="shared" si="6"/>
        <v>SI_7572</v>
      </c>
      <c r="F79" s="9" t="s">
        <v>323</v>
      </c>
      <c r="G79" s="9" t="s">
        <v>28</v>
      </c>
      <c r="H79" s="26" t="s">
        <v>45</v>
      </c>
      <c r="I79" s="26">
        <v>244.79999999999998</v>
      </c>
      <c r="J79" s="27">
        <v>0.81599999999999995</v>
      </c>
      <c r="K79" s="31" t="s">
        <v>45</v>
      </c>
      <c r="L79" s="20" t="s">
        <v>45</v>
      </c>
      <c r="M79" s="20" t="s">
        <v>45</v>
      </c>
      <c r="N79" s="20" t="s">
        <v>45</v>
      </c>
      <c r="O79" s="9" t="s">
        <v>276</v>
      </c>
      <c r="P79" s="29">
        <v>0.97</v>
      </c>
      <c r="Q79" s="26">
        <v>237.45599999999999</v>
      </c>
      <c r="R79" s="29">
        <v>0.67</v>
      </c>
      <c r="S79" s="26">
        <v>164.01599999999999</v>
      </c>
      <c r="T79" s="29">
        <v>0.66</v>
      </c>
      <c r="U79" s="26">
        <v>161.56799999999998</v>
      </c>
    </row>
    <row r="80" spans="1:21" x14ac:dyDescent="0.25">
      <c r="A80" s="9">
        <v>76</v>
      </c>
      <c r="B80" s="9">
        <v>73</v>
      </c>
      <c r="C80" s="9" t="str">
        <f t="shared" si="4"/>
        <v>SI_7673</v>
      </c>
      <c r="D80" s="9" t="str">
        <f t="shared" si="5"/>
        <v>CI_7673</v>
      </c>
      <c r="E80" s="9" t="str">
        <f t="shared" si="6"/>
        <v>SI_7673</v>
      </c>
      <c r="F80" s="9" t="s">
        <v>323</v>
      </c>
      <c r="G80" s="9" t="s">
        <v>28</v>
      </c>
      <c r="H80" s="26" t="s">
        <v>45</v>
      </c>
      <c r="I80" s="26">
        <v>606.59999999999991</v>
      </c>
      <c r="J80" s="27">
        <v>2.0219999999999998</v>
      </c>
      <c r="K80" s="31" t="s">
        <v>45</v>
      </c>
      <c r="L80" s="20" t="s">
        <v>45</v>
      </c>
      <c r="M80" s="20" t="s">
        <v>45</v>
      </c>
      <c r="N80" s="20" t="s">
        <v>45</v>
      </c>
      <c r="O80" s="9" t="s">
        <v>276</v>
      </c>
      <c r="P80" s="29">
        <v>0.92</v>
      </c>
      <c r="Q80" s="26">
        <v>558.07199999999989</v>
      </c>
      <c r="R80" s="29">
        <v>0.53</v>
      </c>
      <c r="S80" s="26">
        <v>321.49799999999999</v>
      </c>
      <c r="T80" s="29">
        <v>0.51</v>
      </c>
      <c r="U80" s="26">
        <v>309.36599999999999</v>
      </c>
    </row>
    <row r="81" spans="1:21" x14ac:dyDescent="0.25">
      <c r="A81" s="9">
        <v>77</v>
      </c>
      <c r="B81" s="9">
        <v>74</v>
      </c>
      <c r="C81" s="9" t="str">
        <f t="shared" si="4"/>
        <v>SI_7774</v>
      </c>
      <c r="D81" s="9" t="str">
        <f t="shared" si="5"/>
        <v>CI_7774</v>
      </c>
      <c r="E81" s="9" t="str">
        <f t="shared" si="6"/>
        <v>SI_7774</v>
      </c>
      <c r="F81" s="9" t="s">
        <v>323</v>
      </c>
      <c r="G81" s="9" t="s">
        <v>28</v>
      </c>
      <c r="H81" s="26" t="s">
        <v>45</v>
      </c>
      <c r="I81" s="26">
        <v>492</v>
      </c>
      <c r="J81" s="27">
        <v>0.98399999999999999</v>
      </c>
      <c r="K81" s="31" t="s">
        <v>45</v>
      </c>
      <c r="L81" s="20" t="s">
        <v>45</v>
      </c>
      <c r="M81" s="20" t="s">
        <v>45</v>
      </c>
      <c r="N81" s="20" t="s">
        <v>45</v>
      </c>
      <c r="O81" s="9" t="s">
        <v>275</v>
      </c>
      <c r="P81" s="29">
        <v>0.9</v>
      </c>
      <c r="Q81" s="26">
        <v>442.8</v>
      </c>
      <c r="R81" s="29">
        <v>0.55000000000000004</v>
      </c>
      <c r="S81" s="26">
        <v>270.60000000000002</v>
      </c>
      <c r="T81" s="29">
        <v>0.52</v>
      </c>
      <c r="U81" s="26">
        <v>255.84</v>
      </c>
    </row>
    <row r="82" spans="1:21" x14ac:dyDescent="0.25">
      <c r="A82" s="9">
        <v>78</v>
      </c>
      <c r="B82" s="9">
        <v>75</v>
      </c>
      <c r="C82" s="9" t="str">
        <f t="shared" si="4"/>
        <v>SI_7875</v>
      </c>
      <c r="D82" s="9" t="str">
        <f t="shared" si="5"/>
        <v>CI_7875</v>
      </c>
      <c r="E82" s="9" t="str">
        <f t="shared" si="6"/>
        <v>SI_7875</v>
      </c>
      <c r="F82" s="9" t="s">
        <v>324</v>
      </c>
      <c r="G82" s="9" t="s">
        <v>28</v>
      </c>
      <c r="H82" s="26" t="s">
        <v>45</v>
      </c>
      <c r="I82" s="26">
        <v>792.97382499999981</v>
      </c>
      <c r="J82" s="34">
        <v>7.9297382499999985E-2</v>
      </c>
      <c r="K82" s="31" t="s">
        <v>45</v>
      </c>
      <c r="L82" s="20" t="s">
        <v>45</v>
      </c>
      <c r="M82" s="20" t="s">
        <v>45</v>
      </c>
      <c r="N82" s="20" t="s">
        <v>45</v>
      </c>
      <c r="O82" s="9" t="s">
        <v>277</v>
      </c>
      <c r="P82" s="29">
        <v>0.48673729729729731</v>
      </c>
      <c r="Q82" s="26">
        <v>385.96993640799991</v>
      </c>
      <c r="R82" s="29">
        <v>0.42862918918918919</v>
      </c>
      <c r="S82" s="26">
        <v>339.89172765799992</v>
      </c>
      <c r="T82" s="29">
        <v>0.38808864864864867</v>
      </c>
      <c r="U82" s="26">
        <v>307.74414015799994</v>
      </c>
    </row>
    <row r="83" spans="1:21" x14ac:dyDescent="0.25">
      <c r="A83" s="9">
        <v>79</v>
      </c>
      <c r="B83" s="9">
        <v>76</v>
      </c>
      <c r="C83" s="9" t="str">
        <f t="shared" si="4"/>
        <v>SI_7976</v>
      </c>
      <c r="D83" s="9" t="str">
        <f t="shared" si="5"/>
        <v>CI_7976</v>
      </c>
      <c r="E83" s="9" t="str">
        <f t="shared" si="6"/>
        <v>SI_7976</v>
      </c>
      <c r="F83" s="9" t="s">
        <v>324</v>
      </c>
      <c r="G83" s="9" t="s">
        <v>28</v>
      </c>
      <c r="H83" s="26" t="s">
        <v>45</v>
      </c>
      <c r="I83" s="26">
        <v>1253.7559125</v>
      </c>
      <c r="J83" s="34">
        <v>0.12537559125</v>
      </c>
      <c r="K83" s="31" t="s">
        <v>45</v>
      </c>
      <c r="L83" s="20" t="s">
        <v>45</v>
      </c>
      <c r="M83" s="20" t="s">
        <v>45</v>
      </c>
      <c r="N83" s="20" t="s">
        <v>45</v>
      </c>
      <c r="O83" s="9" t="s">
        <v>277</v>
      </c>
      <c r="P83" s="29">
        <v>0.50315538461538467</v>
      </c>
      <c r="Q83" s="26">
        <v>630.83403836775005</v>
      </c>
      <c r="R83" s="29">
        <v>0.44161692307692313</v>
      </c>
      <c r="S83" s="26">
        <v>553.67982836775002</v>
      </c>
      <c r="T83" s="29">
        <v>0.41597589743589747</v>
      </c>
      <c r="U83" s="26">
        <v>521.53224086775003</v>
      </c>
    </row>
    <row r="84" spans="1:21" x14ac:dyDescent="0.25">
      <c r="A84" s="9">
        <v>80</v>
      </c>
      <c r="B84" s="9">
        <v>77</v>
      </c>
      <c r="C84" s="9" t="str">
        <f t="shared" si="4"/>
        <v>SI_8077</v>
      </c>
      <c r="D84" s="9" t="str">
        <f t="shared" si="5"/>
        <v>CI_8077</v>
      </c>
      <c r="E84" s="9" t="str">
        <f t="shared" si="6"/>
        <v>SI_8077</v>
      </c>
      <c r="F84" s="9" t="s">
        <v>324</v>
      </c>
      <c r="G84" s="9" t="s">
        <v>28</v>
      </c>
      <c r="H84" s="26" t="s">
        <v>45</v>
      </c>
      <c r="I84" s="26">
        <v>525.07726249999996</v>
      </c>
      <c r="J84" s="34">
        <v>5.2507726249999991E-2</v>
      </c>
      <c r="K84" s="31" t="s">
        <v>45</v>
      </c>
      <c r="L84" s="20" t="s">
        <v>45</v>
      </c>
      <c r="M84" s="20" t="s">
        <v>45</v>
      </c>
      <c r="N84" s="20" t="s">
        <v>45</v>
      </c>
      <c r="O84" s="9" t="s">
        <v>277</v>
      </c>
      <c r="P84" s="29">
        <v>0.58058571428571426</v>
      </c>
      <c r="Q84" s="26">
        <v>304.85235750374994</v>
      </c>
      <c r="R84" s="29">
        <v>0.5173204081632653</v>
      </c>
      <c r="S84" s="26">
        <v>271.63318375374996</v>
      </c>
      <c r="T84" s="29">
        <v>0.45609591836734698</v>
      </c>
      <c r="U84" s="26">
        <v>239.48559625375</v>
      </c>
    </row>
    <row r="85" spans="1:21" x14ac:dyDescent="0.25">
      <c r="A85" s="9">
        <v>81</v>
      </c>
      <c r="B85" s="9">
        <v>78</v>
      </c>
      <c r="C85" s="9" t="str">
        <f t="shared" si="4"/>
        <v>SI_8178</v>
      </c>
      <c r="D85" s="9" t="str">
        <f t="shared" si="5"/>
        <v>CI_8178</v>
      </c>
      <c r="E85" s="9" t="str">
        <f t="shared" si="6"/>
        <v>SI_8178</v>
      </c>
      <c r="F85" s="9" t="s">
        <v>324</v>
      </c>
      <c r="G85" s="9" t="s">
        <v>28</v>
      </c>
      <c r="H85" s="26" t="s">
        <v>45</v>
      </c>
      <c r="I85" s="26">
        <v>675.09933749999982</v>
      </c>
      <c r="J85" s="34">
        <v>6.7509933749999987E-2</v>
      </c>
      <c r="K85" s="31" t="s">
        <v>45</v>
      </c>
      <c r="L85" s="20" t="s">
        <v>45</v>
      </c>
      <c r="M85" s="20" t="s">
        <v>45</v>
      </c>
      <c r="N85" s="20" t="s">
        <v>45</v>
      </c>
      <c r="O85" s="9" t="s">
        <v>277</v>
      </c>
      <c r="P85" s="29">
        <v>0.54703257142857131</v>
      </c>
      <c r="Q85" s="26">
        <v>369.3013265623498</v>
      </c>
      <c r="R85" s="29">
        <v>0.48195320634920624</v>
      </c>
      <c r="S85" s="26">
        <v>325.36629031234986</v>
      </c>
      <c r="T85" s="29">
        <v>0.43433415873015863</v>
      </c>
      <c r="U85" s="26">
        <v>293.21870281234987</v>
      </c>
    </row>
    <row r="86" spans="1:21" x14ac:dyDescent="0.25">
      <c r="A86" s="9">
        <v>82</v>
      </c>
      <c r="B86" s="9">
        <v>79</v>
      </c>
      <c r="C86" s="9" t="str">
        <f t="shared" si="4"/>
        <v>SI_8279</v>
      </c>
      <c r="D86" s="9" t="str">
        <f t="shared" si="5"/>
        <v>CI_8279</v>
      </c>
      <c r="E86" s="9" t="str">
        <f t="shared" si="6"/>
        <v>SI_8279</v>
      </c>
      <c r="F86" s="9" t="s">
        <v>324</v>
      </c>
      <c r="G86" s="9" t="s">
        <v>28</v>
      </c>
      <c r="H86" s="26" t="s">
        <v>45</v>
      </c>
      <c r="I86" s="26">
        <v>717.96278749999999</v>
      </c>
      <c r="J86" s="34">
        <v>7.1796278749999998E-2</v>
      </c>
      <c r="K86" s="31" t="s">
        <v>45</v>
      </c>
      <c r="L86" s="20" t="s">
        <v>45</v>
      </c>
      <c r="M86" s="20" t="s">
        <v>45</v>
      </c>
      <c r="N86" s="20" t="s">
        <v>45</v>
      </c>
      <c r="O86" s="9" t="s">
        <v>277</v>
      </c>
      <c r="P86" s="29">
        <v>0.51409671641791055</v>
      </c>
      <c r="Q86" s="26">
        <v>369.10231156400005</v>
      </c>
      <c r="R86" s="29">
        <v>0.47379820895522395</v>
      </c>
      <c r="S86" s="26">
        <v>340.16948281400005</v>
      </c>
      <c r="T86" s="29">
        <v>0.42902208955223886</v>
      </c>
      <c r="U86" s="26">
        <v>308.02189531400006</v>
      </c>
    </row>
    <row r="87" spans="1:21" x14ac:dyDescent="0.25">
      <c r="A87" s="9">
        <v>83</v>
      </c>
      <c r="B87" s="9">
        <v>80</v>
      </c>
      <c r="C87" s="9" t="str">
        <f t="shared" si="4"/>
        <v>SI_8380</v>
      </c>
      <c r="D87" s="9" t="str">
        <f t="shared" si="5"/>
        <v>CI_8380</v>
      </c>
      <c r="E87" s="9" t="str">
        <f t="shared" si="6"/>
        <v>SI_8380</v>
      </c>
      <c r="F87" s="9" t="s">
        <v>324</v>
      </c>
      <c r="G87" s="9" t="s">
        <v>28</v>
      </c>
      <c r="H87" s="26" t="s">
        <v>45</v>
      </c>
      <c r="I87" s="26">
        <v>8401.2361999999994</v>
      </c>
      <c r="J87" s="34">
        <v>0.84012361999999985</v>
      </c>
      <c r="K87" s="31" t="s">
        <v>45</v>
      </c>
      <c r="L87" s="20" t="s">
        <v>45</v>
      </c>
      <c r="M87" s="20" t="s">
        <v>45</v>
      </c>
      <c r="N87" s="20" t="s">
        <v>45</v>
      </c>
      <c r="O87" s="9" t="s">
        <v>277</v>
      </c>
      <c r="P87" s="29">
        <v>0.39430211033163265</v>
      </c>
      <c r="Q87" s="26">
        <v>3312.6251630545062</v>
      </c>
      <c r="R87" s="29">
        <v>0.33065415114795915</v>
      </c>
      <c r="S87" s="26">
        <v>2777.9036243045057</v>
      </c>
      <c r="T87" s="29">
        <v>0.32682762053571429</v>
      </c>
      <c r="U87" s="26">
        <v>2745.756036804506</v>
      </c>
    </row>
    <row r="88" spans="1:21" x14ac:dyDescent="0.25">
      <c r="A88" s="9">
        <v>84</v>
      </c>
      <c r="B88" s="9">
        <v>81</v>
      </c>
      <c r="C88" s="9" t="str">
        <f t="shared" si="4"/>
        <v>SI_8481</v>
      </c>
      <c r="D88" s="9" t="str">
        <f t="shared" si="5"/>
        <v>CI_8481</v>
      </c>
      <c r="E88" s="9" t="str">
        <f t="shared" si="6"/>
        <v>SI_8481</v>
      </c>
      <c r="F88" s="9" t="s">
        <v>324</v>
      </c>
      <c r="G88" s="9" t="s">
        <v>28</v>
      </c>
      <c r="H88" s="26" t="s">
        <v>45</v>
      </c>
      <c r="I88" s="26">
        <v>3686.256699999999</v>
      </c>
      <c r="J88" s="34">
        <v>0.36862566999999991</v>
      </c>
      <c r="K88" s="31" t="s">
        <v>45</v>
      </c>
      <c r="L88" s="20" t="s">
        <v>45</v>
      </c>
      <c r="M88" s="20" t="s">
        <v>45</v>
      </c>
      <c r="N88" s="20" t="s">
        <v>45</v>
      </c>
      <c r="O88" s="9" t="s">
        <v>277</v>
      </c>
      <c r="P88" s="29">
        <v>0.42074010232558129</v>
      </c>
      <c r="Q88" s="26">
        <v>1550.9560211563592</v>
      </c>
      <c r="R88" s="29">
        <v>0.34690289302325572</v>
      </c>
      <c r="S88" s="26">
        <v>1278.7731136563593</v>
      </c>
      <c r="T88" s="29">
        <v>0.33818196279069757</v>
      </c>
      <c r="U88" s="26">
        <v>1246.6255261563592</v>
      </c>
    </row>
    <row r="89" spans="1:21" x14ac:dyDescent="0.25">
      <c r="A89" s="9">
        <v>85</v>
      </c>
      <c r="B89" s="9">
        <v>82</v>
      </c>
      <c r="C89" s="9" t="str">
        <f t="shared" si="4"/>
        <v>SI_8582</v>
      </c>
      <c r="D89" s="9" t="str">
        <f t="shared" si="5"/>
        <v>CI_8582</v>
      </c>
      <c r="E89" s="9" t="str">
        <f t="shared" si="6"/>
        <v>SI_8582</v>
      </c>
      <c r="F89" s="9" t="s">
        <v>324</v>
      </c>
      <c r="G89" s="9" t="s">
        <v>28</v>
      </c>
      <c r="H89" s="26" t="s">
        <v>45</v>
      </c>
      <c r="I89" s="26">
        <v>2453.9325124999996</v>
      </c>
      <c r="J89" s="34">
        <v>0.24539325124999994</v>
      </c>
      <c r="K89" s="31" t="s">
        <v>45</v>
      </c>
      <c r="L89" s="20" t="s">
        <v>45</v>
      </c>
      <c r="M89" s="20" t="s">
        <v>45</v>
      </c>
      <c r="N89" s="20" t="s">
        <v>45</v>
      </c>
      <c r="O89" s="9" t="s">
        <v>277</v>
      </c>
      <c r="P89" s="29">
        <v>0.46215337641921389</v>
      </c>
      <c r="Q89" s="26">
        <v>1134.0931961567596</v>
      </c>
      <c r="R89" s="29">
        <v>0.38573416244541481</v>
      </c>
      <c r="S89" s="26">
        <v>946.56560240675969</v>
      </c>
      <c r="T89" s="29">
        <v>0.37263372576419207</v>
      </c>
      <c r="U89" s="26">
        <v>914.41801490675971</v>
      </c>
    </row>
    <row r="90" spans="1:21" x14ac:dyDescent="0.25">
      <c r="A90" s="9">
        <v>86</v>
      </c>
      <c r="B90" s="9">
        <v>83</v>
      </c>
      <c r="C90" s="9" t="str">
        <f t="shared" si="4"/>
        <v>SI_8683</v>
      </c>
      <c r="D90" s="9" t="str">
        <f t="shared" si="5"/>
        <v>CI_8683</v>
      </c>
      <c r="E90" s="9" t="str">
        <f t="shared" si="6"/>
        <v>SI_8683</v>
      </c>
      <c r="F90" s="9" t="s">
        <v>324</v>
      </c>
      <c r="G90" s="9" t="s">
        <v>28</v>
      </c>
      <c r="H90" s="26" t="s">
        <v>45</v>
      </c>
      <c r="I90" s="26">
        <v>10201.501099999999</v>
      </c>
      <c r="J90" s="34">
        <v>1.0201501099999999</v>
      </c>
      <c r="K90" s="31" t="s">
        <v>45</v>
      </c>
      <c r="L90" s="20" t="s">
        <v>45</v>
      </c>
      <c r="M90" s="20" t="s">
        <v>45</v>
      </c>
      <c r="N90" s="20" t="s">
        <v>45</v>
      </c>
      <c r="O90" s="9" t="s">
        <v>277</v>
      </c>
      <c r="P90" s="29">
        <v>0.2462416806722689</v>
      </c>
      <c r="Q90" s="26">
        <v>2512.0347762439997</v>
      </c>
      <c r="R90" s="29">
        <v>0.23867865546218484</v>
      </c>
      <c r="S90" s="26">
        <v>2434.8805662439995</v>
      </c>
      <c r="T90" s="29">
        <v>0.23552739495798317</v>
      </c>
      <c r="U90" s="26">
        <v>2402.7329787439994</v>
      </c>
    </row>
    <row r="91" spans="1:21" x14ac:dyDescent="0.25">
      <c r="A91" s="9">
        <v>87</v>
      </c>
      <c r="B91" s="9">
        <v>84</v>
      </c>
      <c r="C91" s="9" t="str">
        <f t="shared" si="4"/>
        <v>SI_8784</v>
      </c>
      <c r="D91" s="9" t="str">
        <f t="shared" si="5"/>
        <v>CI_8784</v>
      </c>
      <c r="E91" s="9" t="str">
        <f t="shared" si="6"/>
        <v>SI_8784</v>
      </c>
      <c r="F91" s="9" t="s">
        <v>324</v>
      </c>
      <c r="G91" s="9" t="s">
        <v>28</v>
      </c>
      <c r="H91" s="26" t="s">
        <v>45</v>
      </c>
      <c r="I91" s="26">
        <v>23199.842312499994</v>
      </c>
      <c r="J91" s="34">
        <v>2.3199842312499994</v>
      </c>
      <c r="K91" s="31" t="s">
        <v>45</v>
      </c>
      <c r="L91" s="20" t="s">
        <v>45</v>
      </c>
      <c r="M91" s="20" t="s">
        <v>45</v>
      </c>
      <c r="N91" s="20" t="s">
        <v>45</v>
      </c>
      <c r="O91" s="9" t="s">
        <v>277</v>
      </c>
      <c r="P91" s="29">
        <v>0.45540072055427261</v>
      </c>
      <c r="Q91" s="26">
        <v>10565.224905858</v>
      </c>
      <c r="R91" s="29">
        <v>0.35253697921478072</v>
      </c>
      <c r="S91" s="26">
        <v>8178.8023271080001</v>
      </c>
      <c r="T91" s="29">
        <v>0.35115129792147814</v>
      </c>
      <c r="U91" s="26">
        <v>8146.6547396079995</v>
      </c>
    </row>
    <row r="92" spans="1:21" x14ac:dyDescent="0.25">
      <c r="A92" s="9">
        <v>88</v>
      </c>
      <c r="B92" s="9">
        <v>85</v>
      </c>
      <c r="C92" s="9" t="str">
        <f t="shared" si="4"/>
        <v>SI_8885</v>
      </c>
      <c r="D92" s="9" t="str">
        <f t="shared" si="5"/>
        <v>CI_8885</v>
      </c>
      <c r="E92" s="9" t="str">
        <f t="shared" si="6"/>
        <v>SI_8885</v>
      </c>
      <c r="F92" s="9" t="s">
        <v>324</v>
      </c>
      <c r="G92" s="9" t="s">
        <v>28</v>
      </c>
      <c r="H92" s="26" t="s">
        <v>45</v>
      </c>
      <c r="I92" s="26">
        <v>2132.4566374999999</v>
      </c>
      <c r="J92" s="34">
        <v>0.21324566374999998</v>
      </c>
      <c r="K92" s="31" t="s">
        <v>45</v>
      </c>
      <c r="L92" s="20" t="s">
        <v>45</v>
      </c>
      <c r="M92" s="20" t="s">
        <v>45</v>
      </c>
      <c r="N92" s="20" t="s">
        <v>45</v>
      </c>
      <c r="O92" s="9" t="s">
        <v>277</v>
      </c>
      <c r="P92" s="29">
        <v>0.56109032663316594</v>
      </c>
      <c r="Q92" s="26">
        <v>1196.5007912659378</v>
      </c>
      <c r="R92" s="29">
        <v>0.49827625628140715</v>
      </c>
      <c r="S92" s="26">
        <v>1062.5525100159377</v>
      </c>
      <c r="T92" s="29">
        <v>0.48320087939698497</v>
      </c>
      <c r="U92" s="26">
        <v>1030.4049225159376</v>
      </c>
    </row>
    <row r="93" spans="1:21" x14ac:dyDescent="0.25">
      <c r="A93" s="9">
        <v>89</v>
      </c>
      <c r="B93" s="9">
        <v>86</v>
      </c>
      <c r="C93" s="9" t="str">
        <f t="shared" si="4"/>
        <v>SI_8986</v>
      </c>
      <c r="D93" s="9" t="str">
        <f t="shared" si="5"/>
        <v>CI_8986</v>
      </c>
      <c r="E93" s="9" t="str">
        <f t="shared" si="6"/>
        <v>SI_8986</v>
      </c>
      <c r="F93" s="9" t="s">
        <v>324</v>
      </c>
      <c r="G93" s="9" t="s">
        <v>28</v>
      </c>
      <c r="H93" s="26" t="s">
        <v>45</v>
      </c>
      <c r="I93" s="26">
        <v>910.84831250000002</v>
      </c>
      <c r="J93" s="34">
        <v>9.1084831249999998E-2</v>
      </c>
      <c r="K93" s="31" t="s">
        <v>45</v>
      </c>
      <c r="L93" s="20" t="s">
        <v>45</v>
      </c>
      <c r="M93" s="20" t="s">
        <v>45</v>
      </c>
      <c r="N93" s="20" t="s">
        <v>45</v>
      </c>
      <c r="O93" s="9" t="s">
        <v>277</v>
      </c>
      <c r="P93" s="29">
        <v>0.58507670588235294</v>
      </c>
      <c r="Q93" s="26">
        <v>532.91613023599996</v>
      </c>
      <c r="R93" s="29">
        <v>0.4380178823529412</v>
      </c>
      <c r="S93" s="26">
        <v>398.96784898600004</v>
      </c>
      <c r="T93" s="29">
        <v>0.40272376470588234</v>
      </c>
      <c r="U93" s="26">
        <v>366.82026148599999</v>
      </c>
    </row>
    <row r="94" spans="1:21" x14ac:dyDescent="0.25">
      <c r="A94" s="9">
        <v>90</v>
      </c>
      <c r="B94" s="9">
        <v>87</v>
      </c>
      <c r="C94" s="9" t="str">
        <f t="shared" si="4"/>
        <v>SI_9087</v>
      </c>
      <c r="D94" s="9" t="str">
        <f t="shared" si="5"/>
        <v>CI_9087</v>
      </c>
      <c r="E94" s="9" t="str">
        <f t="shared" si="6"/>
        <v>SI_9087</v>
      </c>
      <c r="F94" s="9" t="s">
        <v>324</v>
      </c>
      <c r="G94" s="9" t="s">
        <v>28</v>
      </c>
      <c r="H94" s="26" t="s">
        <v>45</v>
      </c>
      <c r="I94" s="26">
        <v>375.05518749999999</v>
      </c>
      <c r="J94" s="34">
        <v>3.7505518750000001E-2</v>
      </c>
      <c r="K94" s="31" t="s">
        <v>45</v>
      </c>
      <c r="L94" s="20" t="s">
        <v>45</v>
      </c>
      <c r="M94" s="20" t="s">
        <v>45</v>
      </c>
      <c r="N94" s="20" t="s">
        <v>45</v>
      </c>
      <c r="O94" s="9" t="s">
        <v>277</v>
      </c>
      <c r="P94" s="29">
        <v>0.72989720000000002</v>
      </c>
      <c r="Q94" s="26">
        <v>273.75173120172502</v>
      </c>
      <c r="R94" s="29">
        <v>0.65846862857142863</v>
      </c>
      <c r="S94" s="26">
        <v>246.96207495172501</v>
      </c>
      <c r="T94" s="29">
        <v>0.572754342857143</v>
      </c>
      <c r="U94" s="26">
        <v>214.81448745172506</v>
      </c>
    </row>
    <row r="95" spans="1:21" x14ac:dyDescent="0.25">
      <c r="A95" s="9">
        <v>91</v>
      </c>
      <c r="B95" s="9">
        <v>88</v>
      </c>
      <c r="C95" s="9" t="str">
        <f t="shared" si="4"/>
        <v>SI_9188</v>
      </c>
      <c r="D95" s="9" t="str">
        <f t="shared" si="5"/>
        <v>CI_9188</v>
      </c>
      <c r="E95" s="9" t="str">
        <f t="shared" si="6"/>
        <v>SI_9188</v>
      </c>
      <c r="F95" s="9" t="s">
        <v>324</v>
      </c>
      <c r="G95" s="9" t="s">
        <v>28</v>
      </c>
      <c r="H95" s="26" t="s">
        <v>45</v>
      </c>
      <c r="I95" s="26">
        <v>846.55313749999993</v>
      </c>
      <c r="J95" s="34">
        <v>8.4655313749999989E-2</v>
      </c>
      <c r="K95" s="31" t="s">
        <v>45</v>
      </c>
      <c r="L95" s="20" t="s">
        <v>45</v>
      </c>
      <c r="M95" s="20" t="s">
        <v>45</v>
      </c>
      <c r="N95" s="20" t="s">
        <v>45</v>
      </c>
      <c r="O95" s="9" t="s">
        <v>277</v>
      </c>
      <c r="P95" s="29">
        <v>0.50498496202531651</v>
      </c>
      <c r="Q95" s="26">
        <v>427.49660399285</v>
      </c>
      <c r="R95" s="29">
        <v>0.45182040506329119</v>
      </c>
      <c r="S95" s="26">
        <v>382.48998149285001</v>
      </c>
      <c r="T95" s="29">
        <v>0.41384572151898735</v>
      </c>
      <c r="U95" s="26">
        <v>350.34239399284996</v>
      </c>
    </row>
    <row r="96" spans="1:21" x14ac:dyDescent="0.25">
      <c r="A96" s="9">
        <v>92</v>
      </c>
      <c r="B96" s="9">
        <v>89</v>
      </c>
      <c r="C96" s="9" t="str">
        <f t="shared" si="4"/>
        <v>SI_9289</v>
      </c>
      <c r="D96" s="9" t="str">
        <f t="shared" si="5"/>
        <v>CI_9289</v>
      </c>
      <c r="E96" s="9" t="str">
        <f t="shared" si="6"/>
        <v>SI_9289</v>
      </c>
      <c r="F96" s="9" t="s">
        <v>324</v>
      </c>
      <c r="G96" s="9" t="s">
        <v>28</v>
      </c>
      <c r="H96" s="26" t="s">
        <v>45</v>
      </c>
      <c r="I96" s="26">
        <v>187.52759374999999</v>
      </c>
      <c r="J96" s="34">
        <v>3.7505518750000001E-2</v>
      </c>
      <c r="K96" s="31" t="s">
        <v>45</v>
      </c>
      <c r="L96" s="20" t="s">
        <v>45</v>
      </c>
      <c r="M96" s="20" t="s">
        <v>45</v>
      </c>
      <c r="N96" s="20" t="s">
        <v>45</v>
      </c>
      <c r="O96" s="9" t="s">
        <v>277</v>
      </c>
      <c r="P96" s="29">
        <v>0.81881302857142868</v>
      </c>
      <c r="Q96" s="26">
        <v>153.55003697915001</v>
      </c>
      <c r="R96" s="29">
        <v>0.72452731428571437</v>
      </c>
      <c r="S96" s="26">
        <v>135.86886385415002</v>
      </c>
      <c r="T96" s="29">
        <v>0.55309874285714289</v>
      </c>
      <c r="U96" s="26">
        <v>103.72127635415001</v>
      </c>
    </row>
    <row r="97" spans="1:21" x14ac:dyDescent="0.25">
      <c r="A97" s="9">
        <v>93</v>
      </c>
      <c r="B97" s="9">
        <v>90</v>
      </c>
      <c r="C97" s="9" t="str">
        <f t="shared" si="4"/>
        <v>SI_9390</v>
      </c>
      <c r="D97" s="9" t="str">
        <f t="shared" si="5"/>
        <v>CI_9390</v>
      </c>
      <c r="E97" s="9" t="str">
        <f t="shared" si="6"/>
        <v>SI_9390</v>
      </c>
      <c r="F97" s="9" t="s">
        <v>324</v>
      </c>
      <c r="G97" s="9" t="s">
        <v>28</v>
      </c>
      <c r="H97" s="26" t="s">
        <v>45</v>
      </c>
      <c r="I97" s="26">
        <v>3064.7366749999992</v>
      </c>
      <c r="J97" s="34">
        <v>0.30647366749999994</v>
      </c>
      <c r="K97" s="31" t="s">
        <v>45</v>
      </c>
      <c r="L97" s="20" t="s">
        <v>45</v>
      </c>
      <c r="M97" s="20" t="s">
        <v>45</v>
      </c>
      <c r="N97" s="20" t="s">
        <v>45</v>
      </c>
      <c r="O97" s="9" t="s">
        <v>277</v>
      </c>
      <c r="P97" s="29">
        <v>0.47554150000000006</v>
      </c>
      <c r="Q97" s="26">
        <v>1457.4094755345122</v>
      </c>
      <c r="R97" s="29">
        <v>0.41050653496503497</v>
      </c>
      <c r="S97" s="26">
        <v>1258.0944330345121</v>
      </c>
      <c r="T97" s="29">
        <v>0.40001702447552451</v>
      </c>
      <c r="U97" s="26">
        <v>1225.9468455345122</v>
      </c>
    </row>
    <row r="98" spans="1:21" x14ac:dyDescent="0.25">
      <c r="A98" s="9">
        <v>94</v>
      </c>
      <c r="B98" s="9">
        <v>91</v>
      </c>
      <c r="C98" s="9" t="str">
        <f t="shared" si="4"/>
        <v>SI_9491</v>
      </c>
      <c r="D98" s="9" t="str">
        <f t="shared" si="5"/>
        <v>CI_9491</v>
      </c>
      <c r="E98" s="9" t="str">
        <f t="shared" si="6"/>
        <v>SI_9491</v>
      </c>
      <c r="F98" s="9" t="s">
        <v>324</v>
      </c>
      <c r="G98" s="9" t="s">
        <v>28</v>
      </c>
      <c r="H98" s="26" t="s">
        <v>45</v>
      </c>
      <c r="I98" s="26">
        <v>5690.1229874999999</v>
      </c>
      <c r="J98" s="34">
        <v>0.56901229875000003</v>
      </c>
      <c r="K98" s="31" t="s">
        <v>45</v>
      </c>
      <c r="L98" s="20" t="s">
        <v>45</v>
      </c>
      <c r="M98" s="20" t="s">
        <v>45</v>
      </c>
      <c r="N98" s="20" t="s">
        <v>45</v>
      </c>
      <c r="O98" s="9" t="s">
        <v>277</v>
      </c>
      <c r="P98" s="29">
        <v>0.51776045574387952</v>
      </c>
      <c r="Q98" s="26">
        <v>2946.1206712467251</v>
      </c>
      <c r="R98" s="29">
        <v>0.41098079472693033</v>
      </c>
      <c r="S98" s="26">
        <v>2338.5312674967249</v>
      </c>
      <c r="T98" s="29">
        <v>0.40533107721280603</v>
      </c>
      <c r="U98" s="26">
        <v>2306.3836799967248</v>
      </c>
    </row>
    <row r="99" spans="1:21" x14ac:dyDescent="0.25">
      <c r="A99" s="9">
        <v>95</v>
      </c>
      <c r="B99" s="9">
        <v>92</v>
      </c>
      <c r="C99" s="9" t="str">
        <f t="shared" si="4"/>
        <v>SI_9592</v>
      </c>
      <c r="D99" s="9" t="str">
        <f t="shared" si="5"/>
        <v>CI_9592</v>
      </c>
      <c r="E99" s="9" t="str">
        <f t="shared" si="6"/>
        <v>SI_9592</v>
      </c>
      <c r="F99" s="9" t="s">
        <v>324</v>
      </c>
      <c r="G99" s="9" t="s">
        <v>28</v>
      </c>
      <c r="H99" s="26" t="s">
        <v>45</v>
      </c>
      <c r="I99" s="26">
        <v>937.63796874999969</v>
      </c>
      <c r="J99" s="34">
        <v>0.18752759374999994</v>
      </c>
      <c r="K99" s="31" t="s">
        <v>45</v>
      </c>
      <c r="L99" s="20" t="s">
        <v>45</v>
      </c>
      <c r="M99" s="20" t="s">
        <v>45</v>
      </c>
      <c r="N99" s="20" t="s">
        <v>45</v>
      </c>
      <c r="O99" s="9" t="s">
        <v>277</v>
      </c>
      <c r="P99" s="29">
        <v>0.53240340114285711</v>
      </c>
      <c r="Q99" s="26">
        <v>499.20164360317983</v>
      </c>
      <c r="R99" s="29">
        <v>0.46097482971428577</v>
      </c>
      <c r="S99" s="26">
        <v>432.22750297817993</v>
      </c>
      <c r="T99" s="29">
        <v>0.44383197257142859</v>
      </c>
      <c r="U99" s="26">
        <v>416.15370922817988</v>
      </c>
    </row>
    <row r="100" spans="1:21" x14ac:dyDescent="0.25">
      <c r="A100" s="9">
        <v>96</v>
      </c>
      <c r="B100" s="9">
        <v>93</v>
      </c>
      <c r="C100" s="9" t="str">
        <f t="shared" si="4"/>
        <v>SI_9693</v>
      </c>
      <c r="D100" s="9" t="str">
        <f t="shared" si="5"/>
        <v>CI_9693</v>
      </c>
      <c r="E100" s="9" t="str">
        <f t="shared" si="6"/>
        <v>SI_9693</v>
      </c>
      <c r="F100" s="9" t="s">
        <v>324</v>
      </c>
      <c r="G100" s="9" t="s">
        <v>28</v>
      </c>
      <c r="H100" s="26" t="s">
        <v>45</v>
      </c>
      <c r="I100" s="26">
        <v>1644.8848937499997</v>
      </c>
      <c r="J100" s="34">
        <v>0.32897697874999993</v>
      </c>
      <c r="K100" s="31" t="s">
        <v>45</v>
      </c>
      <c r="L100" s="20" t="s">
        <v>45</v>
      </c>
      <c r="M100" s="20" t="s">
        <v>45</v>
      </c>
      <c r="N100" s="20" t="s">
        <v>45</v>
      </c>
      <c r="O100" s="9" t="s">
        <v>277</v>
      </c>
      <c r="P100" s="29">
        <v>0.51181693811074935</v>
      </c>
      <c r="Q100" s="26">
        <v>841.87994986375008</v>
      </c>
      <c r="R100" s="29">
        <v>0.50139348534201966</v>
      </c>
      <c r="S100" s="26">
        <v>824.73456986375004</v>
      </c>
      <c r="T100" s="29">
        <v>0.49162149837133562</v>
      </c>
      <c r="U100" s="26">
        <v>808.6607761137501</v>
      </c>
    </row>
    <row r="101" spans="1:21" x14ac:dyDescent="0.25">
      <c r="A101" s="9">
        <v>97</v>
      </c>
      <c r="B101" s="9">
        <v>94</v>
      </c>
      <c r="C101" s="9" t="str">
        <f t="shared" si="4"/>
        <v>SI_9794</v>
      </c>
      <c r="D101" s="9" t="str">
        <f t="shared" si="5"/>
        <v>CI_9794</v>
      </c>
      <c r="E101" s="9" t="str">
        <f t="shared" si="6"/>
        <v>SI_9794</v>
      </c>
      <c r="F101" s="9" t="s">
        <v>324</v>
      </c>
      <c r="G101" s="9" t="s">
        <v>28</v>
      </c>
      <c r="H101" s="26" t="s">
        <v>45</v>
      </c>
      <c r="I101" s="26">
        <v>198.24345624999995</v>
      </c>
      <c r="J101" s="34">
        <v>0.19824345624999995</v>
      </c>
      <c r="K101" s="31" t="s">
        <v>45</v>
      </c>
      <c r="L101" s="20" t="s">
        <v>45</v>
      </c>
      <c r="M101" s="20" t="s">
        <v>45</v>
      </c>
      <c r="N101" s="20" t="s">
        <v>45</v>
      </c>
      <c r="O101" s="9" t="s">
        <v>277</v>
      </c>
      <c r="P101" s="29">
        <v>0.71117091891891893</v>
      </c>
      <c r="Q101" s="26">
        <v>140.98498095097497</v>
      </c>
      <c r="R101" s="29">
        <v>0.62198172972972976</v>
      </c>
      <c r="S101" s="26">
        <v>123.30380782597497</v>
      </c>
      <c r="T101" s="29">
        <v>0.60576551351351349</v>
      </c>
      <c r="U101" s="26">
        <v>120.08904907597497</v>
      </c>
    </row>
    <row r="102" spans="1:21" x14ac:dyDescent="0.25">
      <c r="A102" s="9">
        <v>98</v>
      </c>
      <c r="B102" s="9">
        <v>95</v>
      </c>
      <c r="C102" s="9" t="str">
        <f t="shared" si="4"/>
        <v>SI_9895</v>
      </c>
      <c r="D102" s="9" t="str">
        <f t="shared" si="5"/>
        <v>CI_9895</v>
      </c>
      <c r="E102" s="9" t="str">
        <f t="shared" si="6"/>
        <v>SI_9895</v>
      </c>
      <c r="F102" s="9" t="s">
        <v>324</v>
      </c>
      <c r="G102" s="9" t="s">
        <v>28</v>
      </c>
      <c r="H102" s="26" t="s">
        <v>45</v>
      </c>
      <c r="I102" s="26">
        <v>443.63670749999989</v>
      </c>
      <c r="J102" s="34">
        <v>0.44363670749999989</v>
      </c>
      <c r="K102" s="31" t="s">
        <v>45</v>
      </c>
      <c r="L102" s="20" t="s">
        <v>45</v>
      </c>
      <c r="M102" s="20" t="s">
        <v>45</v>
      </c>
      <c r="N102" s="20" t="s">
        <v>45</v>
      </c>
      <c r="O102" s="9" t="s">
        <v>277</v>
      </c>
      <c r="P102" s="29">
        <v>0.85604161835748804</v>
      </c>
      <c r="Q102" s="26">
        <v>379.77148505108744</v>
      </c>
      <c r="R102" s="29">
        <v>0.81618654589371986</v>
      </c>
      <c r="S102" s="26">
        <v>362.09031192608745</v>
      </c>
      <c r="T102" s="29">
        <v>0.80894016908212563</v>
      </c>
      <c r="U102" s="26">
        <v>358.87555317608741</v>
      </c>
    </row>
    <row r="103" spans="1:21" x14ac:dyDescent="0.25">
      <c r="A103" s="9">
        <v>99</v>
      </c>
      <c r="B103" s="9">
        <v>96</v>
      </c>
      <c r="C103" s="9" t="str">
        <f t="shared" si="4"/>
        <v>SI_9996</v>
      </c>
      <c r="D103" s="9" t="str">
        <f t="shared" si="5"/>
        <v>CI_9996</v>
      </c>
      <c r="E103" s="9" t="str">
        <f t="shared" si="6"/>
        <v>SI_9996</v>
      </c>
      <c r="F103" s="9" t="s">
        <v>324</v>
      </c>
      <c r="G103" s="9" t="s">
        <v>28</v>
      </c>
      <c r="H103" s="26" t="s">
        <v>45</v>
      </c>
      <c r="I103" s="26">
        <v>443.63670749999989</v>
      </c>
      <c r="J103" s="34">
        <v>0.44363670749999989</v>
      </c>
      <c r="K103" s="31" t="s">
        <v>45</v>
      </c>
      <c r="L103" s="20" t="s">
        <v>45</v>
      </c>
      <c r="M103" s="20" t="s">
        <v>45</v>
      </c>
      <c r="N103" s="20" t="s">
        <v>45</v>
      </c>
      <c r="O103" s="9" t="s">
        <v>277</v>
      </c>
      <c r="P103" s="29">
        <v>0.85802725120772949</v>
      </c>
      <c r="Q103" s="26">
        <v>380.65238467107241</v>
      </c>
      <c r="R103" s="29">
        <v>0.81817217874396131</v>
      </c>
      <c r="S103" s="26">
        <v>362.97121154607237</v>
      </c>
      <c r="T103" s="29">
        <v>0.81092580193236707</v>
      </c>
      <c r="U103" s="26">
        <v>359.75645279607238</v>
      </c>
    </row>
    <row r="104" spans="1:21" x14ac:dyDescent="0.25">
      <c r="A104" s="9">
        <v>100</v>
      </c>
      <c r="B104" s="9">
        <v>97</v>
      </c>
      <c r="C104" s="9" t="str">
        <f t="shared" ref="C104:C135" si="7">CONCATENATE("SI_",A104,B104)</f>
        <v>SI_10097</v>
      </c>
      <c r="D104" s="9" t="str">
        <f t="shared" si="5"/>
        <v>CI_10097</v>
      </c>
      <c r="E104" s="9" t="str">
        <f t="shared" si="6"/>
        <v>SI_10097</v>
      </c>
      <c r="F104" s="9" t="s">
        <v>325</v>
      </c>
      <c r="G104" s="9" t="s">
        <v>28</v>
      </c>
      <c r="H104" s="26" t="s">
        <v>45</v>
      </c>
      <c r="I104" s="26">
        <v>2616.6</v>
      </c>
      <c r="J104" s="34">
        <v>8.7219999999999995</v>
      </c>
      <c r="K104" s="31" t="s">
        <v>45</v>
      </c>
      <c r="L104" s="20" t="s">
        <v>45</v>
      </c>
      <c r="M104" s="20" t="s">
        <v>45</v>
      </c>
      <c r="N104" s="20" t="s">
        <v>45</v>
      </c>
      <c r="O104" s="9" t="s">
        <v>275</v>
      </c>
      <c r="P104" s="29">
        <v>0.89</v>
      </c>
      <c r="Q104" s="26">
        <v>2328.7739999999999</v>
      </c>
      <c r="R104" s="29">
        <v>0.27</v>
      </c>
      <c r="S104" s="26">
        <v>706.48199999999997</v>
      </c>
      <c r="T104" s="29">
        <v>0.26</v>
      </c>
      <c r="U104" s="26">
        <v>680.31600000000003</v>
      </c>
    </row>
    <row r="105" spans="1:21" x14ac:dyDescent="0.25">
      <c r="A105" s="9">
        <v>101</v>
      </c>
      <c r="B105" s="9">
        <v>98</v>
      </c>
      <c r="C105" s="9" t="str">
        <f t="shared" si="7"/>
        <v>SI_10198</v>
      </c>
      <c r="D105" s="9" t="str">
        <f t="shared" si="5"/>
        <v>CI_10198</v>
      </c>
      <c r="E105" s="9" t="str">
        <f t="shared" si="6"/>
        <v>SI_10198</v>
      </c>
      <c r="F105" s="9" t="s">
        <v>325</v>
      </c>
      <c r="G105" s="9" t="s">
        <v>28</v>
      </c>
      <c r="H105" s="26" t="s">
        <v>45</v>
      </c>
      <c r="I105" s="26">
        <v>677.99999999999989</v>
      </c>
      <c r="J105" s="27">
        <v>2.2599999999999998</v>
      </c>
      <c r="K105" s="31" t="s">
        <v>45</v>
      </c>
      <c r="L105" s="20" t="s">
        <v>45</v>
      </c>
      <c r="M105" s="20" t="s">
        <v>45</v>
      </c>
      <c r="N105" s="20" t="s">
        <v>45</v>
      </c>
      <c r="O105" s="9" t="s">
        <v>276</v>
      </c>
      <c r="P105" s="29">
        <v>0.59</v>
      </c>
      <c r="Q105" s="26">
        <v>400.01999999999992</v>
      </c>
      <c r="R105" s="29">
        <v>0.55000000000000004</v>
      </c>
      <c r="S105" s="26">
        <v>372.9</v>
      </c>
      <c r="T105" s="29">
        <v>0.51</v>
      </c>
      <c r="U105" s="26">
        <v>345.78</v>
      </c>
    </row>
    <row r="106" spans="1:21" x14ac:dyDescent="0.25">
      <c r="A106" s="9">
        <v>102</v>
      </c>
      <c r="B106" s="9">
        <v>99</v>
      </c>
      <c r="C106" s="9" t="str">
        <f t="shared" si="7"/>
        <v>SI_10299</v>
      </c>
      <c r="D106" s="9" t="str">
        <f t="shared" si="5"/>
        <v>CI_10299</v>
      </c>
      <c r="E106" s="9" t="str">
        <f t="shared" si="6"/>
        <v>SI_10299</v>
      </c>
      <c r="F106" s="9" t="s">
        <v>325</v>
      </c>
      <c r="G106" s="9" t="s">
        <v>28</v>
      </c>
      <c r="H106" s="26" t="s">
        <v>45</v>
      </c>
      <c r="I106" s="26">
        <v>401.40000000000003</v>
      </c>
      <c r="J106" s="27">
        <v>1.3380000000000001</v>
      </c>
      <c r="K106" s="31" t="s">
        <v>45</v>
      </c>
      <c r="L106" s="20" t="s">
        <v>45</v>
      </c>
      <c r="M106" s="20" t="s">
        <v>45</v>
      </c>
      <c r="N106" s="20" t="s">
        <v>45</v>
      </c>
      <c r="O106" s="9" t="s">
        <v>276</v>
      </c>
      <c r="P106" s="29">
        <v>0.94</v>
      </c>
      <c r="Q106" s="26">
        <v>377.31600000000003</v>
      </c>
      <c r="R106" s="29">
        <v>0.91</v>
      </c>
      <c r="S106" s="26">
        <v>365.27400000000006</v>
      </c>
      <c r="T106" s="29">
        <v>0.84</v>
      </c>
      <c r="U106" s="26">
        <v>337.17600000000004</v>
      </c>
    </row>
    <row r="107" spans="1:21" x14ac:dyDescent="0.25">
      <c r="A107" s="9">
        <v>103</v>
      </c>
      <c r="B107" s="9">
        <v>100</v>
      </c>
      <c r="C107" s="9" t="str">
        <f t="shared" si="7"/>
        <v>SI_103100</v>
      </c>
      <c r="D107" s="9" t="str">
        <f t="shared" si="5"/>
        <v>CI_103100</v>
      </c>
      <c r="E107" s="9" t="str">
        <f t="shared" si="6"/>
        <v>SI_103100</v>
      </c>
      <c r="F107" s="9" t="s">
        <v>325</v>
      </c>
      <c r="G107" s="9" t="s">
        <v>28</v>
      </c>
      <c r="H107" s="26" t="s">
        <v>45</v>
      </c>
      <c r="I107" s="26">
        <v>2228.7000000000003</v>
      </c>
      <c r="J107" s="27">
        <v>7.4290000000000003</v>
      </c>
      <c r="K107" s="31" t="s">
        <v>45</v>
      </c>
      <c r="L107" s="20" t="s">
        <v>45</v>
      </c>
      <c r="M107" s="20" t="s">
        <v>45</v>
      </c>
      <c r="N107" s="20" t="s">
        <v>45</v>
      </c>
      <c r="O107" s="9" t="s">
        <v>275</v>
      </c>
      <c r="P107" s="29">
        <v>0.93</v>
      </c>
      <c r="Q107" s="26">
        <v>2072.6910000000003</v>
      </c>
      <c r="R107" s="29">
        <v>0.2</v>
      </c>
      <c r="S107" s="26">
        <v>445.74000000000007</v>
      </c>
      <c r="T107" s="29">
        <v>0.18</v>
      </c>
      <c r="U107" s="26">
        <v>401.16600000000005</v>
      </c>
    </row>
    <row r="108" spans="1:21" x14ac:dyDescent="0.25">
      <c r="A108" s="9">
        <v>104</v>
      </c>
      <c r="B108" s="9">
        <v>101</v>
      </c>
      <c r="C108" s="9" t="str">
        <f t="shared" si="7"/>
        <v>SI_104101</v>
      </c>
      <c r="D108" s="9" t="str">
        <f t="shared" si="5"/>
        <v>CI_104101</v>
      </c>
      <c r="E108" s="9" t="str">
        <f t="shared" si="6"/>
        <v>SI_104101</v>
      </c>
      <c r="F108" s="9" t="s">
        <v>326</v>
      </c>
      <c r="G108" s="9" t="s">
        <v>28</v>
      </c>
      <c r="H108" s="26" t="s">
        <v>45</v>
      </c>
      <c r="I108" s="26">
        <v>165700.79999999999</v>
      </c>
      <c r="J108" s="30">
        <v>0.622</v>
      </c>
      <c r="K108" s="33" t="s">
        <v>45</v>
      </c>
      <c r="L108" s="20" t="s">
        <v>45</v>
      </c>
      <c r="M108" s="20" t="s">
        <v>45</v>
      </c>
      <c r="N108" s="20" t="s">
        <v>45</v>
      </c>
      <c r="O108" s="9" t="s">
        <v>277</v>
      </c>
      <c r="P108" s="29">
        <v>0.54</v>
      </c>
      <c r="Q108" s="26">
        <v>89478.432000000001</v>
      </c>
      <c r="R108" s="29">
        <v>0.47599999999999998</v>
      </c>
      <c r="S108" s="26">
        <v>78873.580799999996</v>
      </c>
      <c r="T108" s="29">
        <v>0.42</v>
      </c>
      <c r="U108" s="26">
        <v>69594.335999999996</v>
      </c>
    </row>
    <row r="109" spans="1:21" x14ac:dyDescent="0.25">
      <c r="A109" s="9">
        <v>105</v>
      </c>
      <c r="B109" s="9">
        <v>102</v>
      </c>
      <c r="C109" s="9" t="str">
        <f t="shared" si="7"/>
        <v>SI_105102</v>
      </c>
      <c r="D109" s="9" t="str">
        <f t="shared" si="5"/>
        <v>CI_105102</v>
      </c>
      <c r="E109" s="9" t="str">
        <f t="shared" si="6"/>
        <v>SI_105102</v>
      </c>
      <c r="F109" s="9" t="s">
        <v>327</v>
      </c>
      <c r="G109" s="9" t="s">
        <v>28</v>
      </c>
      <c r="H109" s="26" t="s">
        <v>45</v>
      </c>
      <c r="I109" s="26">
        <v>42000.000000000007</v>
      </c>
      <c r="J109" s="27">
        <v>0.14000000000000001</v>
      </c>
      <c r="K109" s="33" t="s">
        <v>45</v>
      </c>
      <c r="L109" s="20" t="s">
        <v>45</v>
      </c>
      <c r="M109" s="20" t="s">
        <v>45</v>
      </c>
      <c r="N109" s="20" t="s">
        <v>45</v>
      </c>
      <c r="O109" s="9" t="s">
        <v>277</v>
      </c>
      <c r="P109" s="29">
        <v>0.85</v>
      </c>
      <c r="Q109" s="26">
        <v>35700.000000000007</v>
      </c>
      <c r="R109" s="29">
        <v>0.29599999999999999</v>
      </c>
      <c r="S109" s="26">
        <v>12432.000000000002</v>
      </c>
      <c r="T109" s="29">
        <v>0.29299999999999998</v>
      </c>
      <c r="U109" s="26">
        <v>12306.000000000002</v>
      </c>
    </row>
    <row r="110" spans="1:21" x14ac:dyDescent="0.25">
      <c r="A110" s="9">
        <v>106</v>
      </c>
      <c r="B110" s="9">
        <v>103</v>
      </c>
      <c r="C110" s="9" t="str">
        <f t="shared" si="7"/>
        <v>SI_106103</v>
      </c>
      <c r="D110" s="9" t="str">
        <f t="shared" si="5"/>
        <v>CI_106103</v>
      </c>
      <c r="E110" s="9" t="str">
        <f t="shared" si="6"/>
        <v>SI_106103</v>
      </c>
      <c r="F110" s="9" t="s">
        <v>328</v>
      </c>
      <c r="G110" s="9" t="s">
        <v>28</v>
      </c>
      <c r="H110" s="26" t="s">
        <v>45</v>
      </c>
      <c r="I110" s="26">
        <v>27964.285714285714</v>
      </c>
      <c r="J110" s="30">
        <f>0.087/1.4</f>
        <v>6.2142857142857146E-2</v>
      </c>
      <c r="K110" s="28" t="s">
        <v>45</v>
      </c>
      <c r="L110" s="20" t="s">
        <v>45</v>
      </c>
      <c r="M110" s="20" t="s">
        <v>45</v>
      </c>
      <c r="N110" s="20" t="s">
        <v>45</v>
      </c>
      <c r="O110" s="9" t="s">
        <v>275</v>
      </c>
      <c r="P110" s="29">
        <v>0.44</v>
      </c>
      <c r="Q110" s="26">
        <v>12304.285714285714</v>
      </c>
      <c r="R110" s="29">
        <v>0.38200000000000001</v>
      </c>
      <c r="S110" s="26">
        <v>10682.357142857143</v>
      </c>
      <c r="T110" s="29">
        <v>0.38200000000000001</v>
      </c>
      <c r="U110" s="26">
        <v>10682.357142857143</v>
      </c>
    </row>
    <row r="111" spans="1:21" x14ac:dyDescent="0.25">
      <c r="A111" s="9">
        <v>107</v>
      </c>
      <c r="B111" s="9">
        <v>104</v>
      </c>
      <c r="C111" s="9" t="str">
        <f t="shared" si="7"/>
        <v>SI_107104</v>
      </c>
      <c r="D111" s="9" t="str">
        <f t="shared" si="5"/>
        <v>CI_107104</v>
      </c>
      <c r="E111" s="9" t="str">
        <f t="shared" si="6"/>
        <v>SI_107104</v>
      </c>
      <c r="F111" s="9" t="s">
        <v>329</v>
      </c>
      <c r="G111" s="9" t="s">
        <v>28</v>
      </c>
      <c r="H111" s="26" t="s">
        <v>45</v>
      </c>
      <c r="I111" s="26">
        <v>13000</v>
      </c>
      <c r="J111" s="27">
        <v>2.5999999999999999E-2</v>
      </c>
      <c r="K111" s="28" t="s">
        <v>45</v>
      </c>
      <c r="L111" s="20" t="s">
        <v>45</v>
      </c>
      <c r="M111" s="20" t="s">
        <v>45</v>
      </c>
      <c r="N111" s="20" t="s">
        <v>45</v>
      </c>
      <c r="O111" s="9" t="s">
        <v>276</v>
      </c>
      <c r="P111" s="29">
        <v>0.82429784615384616</v>
      </c>
      <c r="Q111" s="26">
        <v>10715.871999999999</v>
      </c>
      <c r="R111" s="29">
        <v>0.78583630769230761</v>
      </c>
      <c r="S111" s="26">
        <v>10215.871999999999</v>
      </c>
      <c r="T111" s="29">
        <v>0.74545169230769215</v>
      </c>
      <c r="U111" s="26">
        <v>9690.8719999999976</v>
      </c>
    </row>
    <row r="112" spans="1:21" x14ac:dyDescent="0.25">
      <c r="A112" s="9">
        <v>108</v>
      </c>
      <c r="B112" s="9">
        <v>105</v>
      </c>
      <c r="C112" s="9" t="str">
        <f t="shared" si="7"/>
        <v>SI_108105</v>
      </c>
      <c r="D112" s="9" t="str">
        <f t="shared" si="5"/>
        <v>CI_108105</v>
      </c>
      <c r="E112" s="9" t="str">
        <f t="shared" si="6"/>
        <v>SI_108105</v>
      </c>
      <c r="F112" s="9" t="s">
        <v>329</v>
      </c>
      <c r="G112" s="9" t="s">
        <v>28</v>
      </c>
      <c r="H112" s="26" t="s">
        <v>45</v>
      </c>
      <c r="I112" s="26">
        <v>12650</v>
      </c>
      <c r="J112" s="27">
        <v>2.53E-2</v>
      </c>
      <c r="K112" s="28" t="s">
        <v>45</v>
      </c>
      <c r="L112" s="20" t="s">
        <v>45</v>
      </c>
      <c r="M112" s="20" t="s">
        <v>45</v>
      </c>
      <c r="N112" s="20" t="s">
        <v>45</v>
      </c>
      <c r="O112" s="9" t="s">
        <v>276</v>
      </c>
      <c r="P112" s="29">
        <v>0.8916619130434783</v>
      </c>
      <c r="Q112" s="26">
        <v>11279.523200000001</v>
      </c>
      <c r="R112" s="29">
        <v>0.85213622134387357</v>
      </c>
      <c r="S112" s="26">
        <v>10779.523200000001</v>
      </c>
      <c r="T112" s="29">
        <v>0.81063424505928849</v>
      </c>
      <c r="U112" s="26">
        <v>10254.5232</v>
      </c>
    </row>
    <row r="113" spans="1:21" x14ac:dyDescent="0.25">
      <c r="A113" s="9">
        <v>109</v>
      </c>
      <c r="B113" s="9">
        <v>106</v>
      </c>
      <c r="C113" s="9" t="str">
        <f t="shared" si="7"/>
        <v>SI_109106</v>
      </c>
      <c r="D113" s="9" t="str">
        <f t="shared" si="5"/>
        <v>CI_109106</v>
      </c>
      <c r="E113" s="9" t="str">
        <f t="shared" si="6"/>
        <v>SI_109106</v>
      </c>
      <c r="F113" s="9" t="s">
        <v>329</v>
      </c>
      <c r="G113" s="9" t="s">
        <v>28</v>
      </c>
      <c r="H113" s="26" t="s">
        <v>45</v>
      </c>
      <c r="I113" s="26">
        <v>12500</v>
      </c>
      <c r="J113" s="27">
        <v>2.5000000000000001E-2</v>
      </c>
      <c r="K113" s="28" t="s">
        <v>45</v>
      </c>
      <c r="L113" s="20" t="s">
        <v>45</v>
      </c>
      <c r="M113" s="20" t="s">
        <v>45</v>
      </c>
      <c r="N113" s="20" t="s">
        <v>45</v>
      </c>
      <c r="O113" s="9" t="s">
        <v>276</v>
      </c>
      <c r="P113" s="29">
        <v>0.75113881599999999</v>
      </c>
      <c r="Q113" s="26">
        <v>9389.2351999999992</v>
      </c>
      <c r="R113" s="29">
        <v>0.71113881599999995</v>
      </c>
      <c r="S113" s="26">
        <v>8889.2351999999992</v>
      </c>
      <c r="T113" s="29">
        <v>0.6691388159999998</v>
      </c>
      <c r="U113" s="26">
        <v>8364.2351999999973</v>
      </c>
    </row>
    <row r="114" spans="1:21" x14ac:dyDescent="0.25">
      <c r="A114" s="9">
        <v>110</v>
      </c>
      <c r="B114" s="9">
        <v>107</v>
      </c>
      <c r="C114" s="9" t="str">
        <f t="shared" si="7"/>
        <v>SI_110107</v>
      </c>
      <c r="D114" s="9" t="str">
        <f t="shared" si="5"/>
        <v>CI_110107</v>
      </c>
      <c r="E114" s="9" t="str">
        <f t="shared" si="6"/>
        <v>SI_110107</v>
      </c>
      <c r="F114" s="9" t="s">
        <v>329</v>
      </c>
      <c r="G114" s="9" t="s">
        <v>28</v>
      </c>
      <c r="H114" s="26" t="s">
        <v>45</v>
      </c>
      <c r="I114" s="26">
        <v>15500</v>
      </c>
      <c r="J114" s="27">
        <v>3.1E-2</v>
      </c>
      <c r="K114" s="28" t="s">
        <v>45</v>
      </c>
      <c r="L114" s="20" t="s">
        <v>45</v>
      </c>
      <c r="M114" s="20" t="s">
        <v>45</v>
      </c>
      <c r="N114" s="20" t="s">
        <v>45</v>
      </c>
      <c r="O114" s="9" t="s">
        <v>276</v>
      </c>
      <c r="P114" s="29">
        <v>0.69895824516129035</v>
      </c>
      <c r="Q114" s="26">
        <v>10833.852800000001</v>
      </c>
      <c r="R114" s="29">
        <v>0.66670018064516123</v>
      </c>
      <c r="S114" s="26">
        <v>10333.852799999999</v>
      </c>
      <c r="T114" s="29">
        <v>0.63282921290322569</v>
      </c>
      <c r="U114" s="26">
        <v>9808.8527999999988</v>
      </c>
    </row>
    <row r="115" spans="1:21" x14ac:dyDescent="0.25">
      <c r="A115" s="9">
        <v>111</v>
      </c>
      <c r="B115" s="9">
        <v>108</v>
      </c>
      <c r="C115" s="9" t="str">
        <f t="shared" si="7"/>
        <v>SI_111108</v>
      </c>
      <c r="D115" s="9" t="str">
        <f t="shared" si="5"/>
        <v>CI_111108</v>
      </c>
      <c r="E115" s="9" t="str">
        <f t="shared" si="6"/>
        <v>SI_111108</v>
      </c>
      <c r="F115" s="9" t="s">
        <v>329</v>
      </c>
      <c r="G115" s="9" t="s">
        <v>28</v>
      </c>
      <c r="H115" s="26" t="s">
        <v>45</v>
      </c>
      <c r="I115" s="26">
        <v>26000</v>
      </c>
      <c r="J115" s="27">
        <v>5.1999999999999998E-2</v>
      </c>
      <c r="K115" s="28" t="s">
        <v>45</v>
      </c>
      <c r="L115" s="20" t="s">
        <v>45</v>
      </c>
      <c r="M115" s="20" t="s">
        <v>45</v>
      </c>
      <c r="N115" s="20" t="s">
        <v>45</v>
      </c>
      <c r="O115" s="9" t="s">
        <v>276</v>
      </c>
      <c r="P115" s="29">
        <v>0.63186215384615396</v>
      </c>
      <c r="Q115" s="26">
        <v>16428.416000000005</v>
      </c>
      <c r="R115" s="29">
        <v>0.61263138461538469</v>
      </c>
      <c r="S115" s="26">
        <v>15928.416000000001</v>
      </c>
      <c r="T115" s="29">
        <v>0.59243907692307696</v>
      </c>
      <c r="U115" s="26">
        <v>15403.416000000001</v>
      </c>
    </row>
    <row r="116" spans="1:21" x14ac:dyDescent="0.25">
      <c r="A116" s="9">
        <v>112</v>
      </c>
      <c r="B116" s="9">
        <v>109</v>
      </c>
      <c r="C116" s="9" t="str">
        <f t="shared" si="7"/>
        <v>SI_112109</v>
      </c>
      <c r="D116" s="9" t="str">
        <f t="shared" si="5"/>
        <v>CI_112109</v>
      </c>
      <c r="E116" s="9" t="str">
        <f t="shared" si="6"/>
        <v>SI_112109</v>
      </c>
      <c r="F116" s="9" t="s">
        <v>329</v>
      </c>
      <c r="G116" s="9" t="s">
        <v>28</v>
      </c>
      <c r="H116" s="26" t="s">
        <v>45</v>
      </c>
      <c r="I116" s="26">
        <v>21000</v>
      </c>
      <c r="J116" s="27">
        <v>4.2000000000000003E-2</v>
      </c>
      <c r="K116" s="28" t="s">
        <v>45</v>
      </c>
      <c r="L116" s="20" t="s">
        <v>45</v>
      </c>
      <c r="M116" s="20" t="s">
        <v>45</v>
      </c>
      <c r="N116" s="20" t="s">
        <v>45</v>
      </c>
      <c r="O116" s="9" t="s">
        <v>276</v>
      </c>
      <c r="P116" s="29">
        <v>0.58046628571428571</v>
      </c>
      <c r="Q116" s="26">
        <v>12189.791999999999</v>
      </c>
      <c r="R116" s="29">
        <v>0.55665676190476188</v>
      </c>
      <c r="S116" s="26">
        <v>11689.791999999999</v>
      </c>
      <c r="T116" s="29">
        <v>0.53165676190476185</v>
      </c>
      <c r="U116" s="26">
        <v>11164.791999999999</v>
      </c>
    </row>
    <row r="117" spans="1:21" x14ac:dyDescent="0.25">
      <c r="A117" s="9">
        <v>113</v>
      </c>
      <c r="B117" s="9">
        <v>110</v>
      </c>
      <c r="C117" s="9" t="str">
        <f t="shared" si="7"/>
        <v>SI_113110</v>
      </c>
      <c r="D117" s="9" t="str">
        <f t="shared" si="5"/>
        <v>CI_113110</v>
      </c>
      <c r="E117" s="9" t="str">
        <f t="shared" si="6"/>
        <v>SI_113110</v>
      </c>
      <c r="F117" s="9" t="s">
        <v>330</v>
      </c>
      <c r="G117" s="9" t="s">
        <v>28</v>
      </c>
      <c r="H117" s="26" t="s">
        <v>45</v>
      </c>
      <c r="I117" s="26">
        <v>559300</v>
      </c>
      <c r="J117" s="27">
        <v>0.65800000000000003</v>
      </c>
      <c r="K117" s="33" t="s">
        <v>45</v>
      </c>
      <c r="L117" s="20" t="s">
        <v>45</v>
      </c>
      <c r="M117" s="20" t="s">
        <v>45</v>
      </c>
      <c r="N117" s="20" t="s">
        <v>45</v>
      </c>
      <c r="O117" s="9" t="s">
        <v>277</v>
      </c>
      <c r="P117" s="29">
        <v>0.16800000000000001</v>
      </c>
      <c r="Q117" s="26">
        <v>93962.400000000009</v>
      </c>
      <c r="R117" s="29">
        <v>0.16</v>
      </c>
      <c r="S117" s="26">
        <v>89488</v>
      </c>
      <c r="T117" s="29">
        <v>0.15</v>
      </c>
      <c r="U117" s="26">
        <v>83895</v>
      </c>
    </row>
    <row r="118" spans="1:21" x14ac:dyDescent="0.25">
      <c r="A118" s="9">
        <v>116</v>
      </c>
      <c r="B118" s="9">
        <v>111</v>
      </c>
      <c r="C118" s="9" t="str">
        <f t="shared" si="7"/>
        <v>SI_116111</v>
      </c>
      <c r="D118" s="9" t="str">
        <f t="shared" si="5"/>
        <v>CI_116111</v>
      </c>
      <c r="E118" s="9" t="str">
        <f t="shared" si="6"/>
        <v>SI_116111</v>
      </c>
      <c r="F118" s="9" t="s">
        <v>331</v>
      </c>
      <c r="G118" s="9" t="s">
        <v>28</v>
      </c>
      <c r="H118" s="26" t="s">
        <v>45</v>
      </c>
      <c r="I118" s="26">
        <v>9000</v>
      </c>
      <c r="J118" s="27">
        <v>1.4999999999999999E-2</v>
      </c>
      <c r="K118" s="31" t="s">
        <v>45</v>
      </c>
      <c r="L118" s="20" t="s">
        <v>45</v>
      </c>
      <c r="M118" s="20" t="s">
        <v>45</v>
      </c>
      <c r="N118" s="20" t="s">
        <v>45</v>
      </c>
      <c r="O118" s="9" t="s">
        <v>276</v>
      </c>
      <c r="P118" s="29">
        <v>0.60171686019999993</v>
      </c>
      <c r="Q118" s="26">
        <v>5415.4517417999996</v>
      </c>
      <c r="R118" s="29">
        <v>0.53505019353333327</v>
      </c>
      <c r="S118" s="26">
        <v>4815.4517417999996</v>
      </c>
      <c r="T118" s="29">
        <v>0.46505019353333327</v>
      </c>
      <c r="U118" s="26">
        <v>4185.4517417999996</v>
      </c>
    </row>
    <row r="119" spans="1:21" x14ac:dyDescent="0.25">
      <c r="A119" s="9">
        <v>117</v>
      </c>
      <c r="B119" s="9">
        <v>112</v>
      </c>
      <c r="C119" s="9" t="str">
        <f t="shared" si="7"/>
        <v>SI_117112</v>
      </c>
      <c r="D119" s="9" t="str">
        <f t="shared" si="5"/>
        <v>CI_117112</v>
      </c>
      <c r="E119" s="9" t="str">
        <f t="shared" si="6"/>
        <v>SI_117112</v>
      </c>
      <c r="F119" s="9" t="s">
        <v>332</v>
      </c>
      <c r="G119" s="9" t="s">
        <v>28</v>
      </c>
      <c r="H119" s="26" t="s">
        <v>45</v>
      </c>
      <c r="I119" s="26">
        <v>225000</v>
      </c>
      <c r="J119" s="27">
        <v>1.5</v>
      </c>
      <c r="K119" s="31" t="s">
        <v>45</v>
      </c>
      <c r="L119" s="20" t="s">
        <v>45</v>
      </c>
      <c r="M119" s="20" t="s">
        <v>45</v>
      </c>
      <c r="N119" s="20" t="s">
        <v>45</v>
      </c>
      <c r="O119" s="9" t="s">
        <v>276</v>
      </c>
      <c r="P119" s="29">
        <v>0.72461373925783668</v>
      </c>
      <c r="Q119" s="26">
        <v>163038.09133301326</v>
      </c>
      <c r="R119" s="29">
        <v>0.70463287340261038</v>
      </c>
      <c r="S119" s="26">
        <v>158542.39651558734</v>
      </c>
      <c r="T119" s="29">
        <v>0.70123778802373649</v>
      </c>
      <c r="U119" s="26">
        <v>157778.50230534072</v>
      </c>
    </row>
    <row r="120" spans="1:21" x14ac:dyDescent="0.25">
      <c r="A120" s="9">
        <v>118</v>
      </c>
      <c r="B120" s="9">
        <v>113</v>
      </c>
      <c r="C120" s="9" t="str">
        <f t="shared" si="7"/>
        <v>SI_118113</v>
      </c>
      <c r="D120" s="9" t="str">
        <f t="shared" si="5"/>
        <v>CI_118113</v>
      </c>
      <c r="E120" s="9" t="str">
        <f t="shared" si="6"/>
        <v>SI_118113</v>
      </c>
      <c r="F120" s="9" t="s">
        <v>333</v>
      </c>
      <c r="G120" s="9" t="s">
        <v>28</v>
      </c>
      <c r="H120" s="26" t="s">
        <v>45</v>
      </c>
      <c r="I120" s="26">
        <v>9310</v>
      </c>
      <c r="J120" s="27">
        <v>1.8620000000000001</v>
      </c>
      <c r="K120" s="31" t="s">
        <v>45</v>
      </c>
      <c r="L120" s="20" t="s">
        <v>45</v>
      </c>
      <c r="M120" s="20" t="s">
        <v>45</v>
      </c>
      <c r="N120" s="20" t="s">
        <v>45</v>
      </c>
      <c r="O120" s="9" t="s">
        <v>278</v>
      </c>
      <c r="P120" s="29">
        <v>0.65</v>
      </c>
      <c r="Q120" s="26">
        <v>6051.5</v>
      </c>
      <c r="R120" s="29">
        <v>0.38100000000000001</v>
      </c>
      <c r="S120" s="26">
        <v>3547.11</v>
      </c>
      <c r="T120" s="29">
        <v>0.38100000000000001</v>
      </c>
      <c r="U120" s="26">
        <v>3547.11</v>
      </c>
    </row>
    <row r="121" spans="1:21" x14ac:dyDescent="0.25">
      <c r="A121" s="9">
        <v>119</v>
      </c>
      <c r="B121" s="9">
        <v>114</v>
      </c>
      <c r="C121" s="9" t="str">
        <f t="shared" si="7"/>
        <v>SI_119114</v>
      </c>
      <c r="D121" s="9" t="str">
        <f t="shared" si="5"/>
        <v>CI_119114</v>
      </c>
      <c r="E121" s="9" t="str">
        <f t="shared" si="6"/>
        <v>SI_119114</v>
      </c>
      <c r="F121" s="9" t="s">
        <v>333</v>
      </c>
      <c r="G121" s="9" t="s">
        <v>28</v>
      </c>
      <c r="H121" s="26" t="s">
        <v>45</v>
      </c>
      <c r="I121" s="26">
        <v>89</v>
      </c>
      <c r="J121" s="27">
        <v>1.78E-2</v>
      </c>
      <c r="K121" s="31" t="s">
        <v>45</v>
      </c>
      <c r="L121" s="20" t="s">
        <v>45</v>
      </c>
      <c r="M121" s="20" t="s">
        <v>45</v>
      </c>
      <c r="N121" s="20" t="s">
        <v>45</v>
      </c>
      <c r="O121" s="9" t="s">
        <v>278</v>
      </c>
      <c r="P121" s="29">
        <v>0.6</v>
      </c>
      <c r="Q121" s="26">
        <v>53.4</v>
      </c>
      <c r="R121" s="29">
        <v>0.35</v>
      </c>
      <c r="S121" s="26">
        <v>31.15</v>
      </c>
      <c r="T121" s="29">
        <v>0.35</v>
      </c>
      <c r="U121" s="26">
        <v>31.15</v>
      </c>
    </row>
    <row r="122" spans="1:21" x14ac:dyDescent="0.25">
      <c r="A122" s="9">
        <v>120</v>
      </c>
      <c r="B122" s="9">
        <v>115</v>
      </c>
      <c r="C122" s="9" t="str">
        <f t="shared" si="7"/>
        <v>SI_120115</v>
      </c>
      <c r="D122" s="9" t="str">
        <f t="shared" si="5"/>
        <v>CI_120115</v>
      </c>
      <c r="E122" s="9" t="str">
        <f t="shared" si="6"/>
        <v>SI_120115</v>
      </c>
      <c r="F122" s="9" t="s">
        <v>333</v>
      </c>
      <c r="G122" s="9" t="s">
        <v>28</v>
      </c>
      <c r="H122" s="26" t="s">
        <v>45</v>
      </c>
      <c r="I122" s="26">
        <v>1255</v>
      </c>
      <c r="J122" s="27">
        <v>0.251</v>
      </c>
      <c r="K122" s="31" t="s">
        <v>45</v>
      </c>
      <c r="L122" s="20" t="s">
        <v>45</v>
      </c>
      <c r="M122" s="20" t="s">
        <v>45</v>
      </c>
      <c r="N122" s="20" t="s">
        <v>45</v>
      </c>
      <c r="O122" s="9" t="s">
        <v>278</v>
      </c>
      <c r="P122" s="29">
        <v>0.6</v>
      </c>
      <c r="Q122" s="26">
        <v>753</v>
      </c>
      <c r="R122" s="29">
        <v>0.35</v>
      </c>
      <c r="S122" s="26">
        <v>439.25</v>
      </c>
      <c r="T122" s="29">
        <v>0.35</v>
      </c>
      <c r="U122" s="26">
        <v>439.25</v>
      </c>
    </row>
    <row r="123" spans="1:21" x14ac:dyDescent="0.25">
      <c r="A123" s="9">
        <v>121</v>
      </c>
      <c r="B123" s="9">
        <v>116</v>
      </c>
      <c r="C123" s="9" t="str">
        <f t="shared" si="7"/>
        <v>SI_121116</v>
      </c>
      <c r="D123" s="9" t="str">
        <f t="shared" si="5"/>
        <v>CI_121116</v>
      </c>
      <c r="E123" s="9" t="str">
        <f t="shared" si="6"/>
        <v>SI_121116</v>
      </c>
      <c r="F123" s="9" t="s">
        <v>333</v>
      </c>
      <c r="G123" s="9" t="s">
        <v>28</v>
      </c>
      <c r="H123" s="26" t="s">
        <v>45</v>
      </c>
      <c r="I123" s="26">
        <v>730</v>
      </c>
      <c r="J123" s="27">
        <v>0.14599999999999999</v>
      </c>
      <c r="K123" s="31" t="s">
        <v>45</v>
      </c>
      <c r="L123" s="20" t="s">
        <v>45</v>
      </c>
      <c r="M123" s="20" t="s">
        <v>45</v>
      </c>
      <c r="N123" s="20" t="s">
        <v>45</v>
      </c>
      <c r="O123" s="9" t="s">
        <v>278</v>
      </c>
      <c r="P123" s="29">
        <v>0.6</v>
      </c>
      <c r="Q123" s="26">
        <v>438</v>
      </c>
      <c r="R123" s="29">
        <v>0.35</v>
      </c>
      <c r="S123" s="26">
        <v>255.49999999999997</v>
      </c>
      <c r="T123" s="29">
        <v>0.35</v>
      </c>
      <c r="U123" s="26">
        <v>255.49999999999997</v>
      </c>
    </row>
    <row r="124" spans="1:21" x14ac:dyDescent="0.25">
      <c r="A124" s="9">
        <v>122</v>
      </c>
      <c r="B124" s="9">
        <v>117</v>
      </c>
      <c r="C124" s="9" t="str">
        <f t="shared" si="7"/>
        <v>SI_122117</v>
      </c>
      <c r="D124" s="9" t="str">
        <f t="shared" si="5"/>
        <v>CI_122117</v>
      </c>
      <c r="E124" s="9" t="str">
        <f t="shared" si="6"/>
        <v>SI_122117</v>
      </c>
      <c r="F124" s="9" t="s">
        <v>333</v>
      </c>
      <c r="G124" s="9" t="s">
        <v>28</v>
      </c>
      <c r="H124" s="26" t="s">
        <v>45</v>
      </c>
      <c r="I124" s="26">
        <v>14384.999999999998</v>
      </c>
      <c r="J124" s="27">
        <v>2.8769999999999998</v>
      </c>
      <c r="K124" s="31" t="s">
        <v>45</v>
      </c>
      <c r="L124" s="20" t="s">
        <v>45</v>
      </c>
      <c r="M124" s="20" t="s">
        <v>45</v>
      </c>
      <c r="N124" s="20" t="s">
        <v>45</v>
      </c>
      <c r="O124" s="9" t="s">
        <v>278</v>
      </c>
      <c r="P124" s="29">
        <v>0.67</v>
      </c>
      <c r="Q124" s="26">
        <v>9637.9499999999989</v>
      </c>
      <c r="R124" s="29">
        <v>0.37</v>
      </c>
      <c r="S124" s="26">
        <v>5322.4499999999989</v>
      </c>
      <c r="T124" s="29">
        <v>0.37</v>
      </c>
      <c r="U124" s="26">
        <v>5322.4499999999989</v>
      </c>
    </row>
    <row r="125" spans="1:21" x14ac:dyDescent="0.25">
      <c r="A125" s="9">
        <v>123</v>
      </c>
      <c r="B125" s="9">
        <v>118</v>
      </c>
      <c r="C125" s="9" t="str">
        <f t="shared" si="7"/>
        <v>SI_123118</v>
      </c>
      <c r="D125" s="9" t="str">
        <f t="shared" si="5"/>
        <v>CI_123118</v>
      </c>
      <c r="E125" s="9" t="str">
        <f t="shared" si="6"/>
        <v>SI_123118</v>
      </c>
      <c r="F125" s="9" t="s">
        <v>333</v>
      </c>
      <c r="G125" s="9" t="s">
        <v>28</v>
      </c>
      <c r="H125" s="26" t="s">
        <v>45</v>
      </c>
      <c r="I125" s="26">
        <v>15049.999999999998</v>
      </c>
      <c r="J125" s="27">
        <v>3.01</v>
      </c>
      <c r="K125" s="31" t="s">
        <v>45</v>
      </c>
      <c r="L125" s="20" t="s">
        <v>45</v>
      </c>
      <c r="M125" s="20" t="s">
        <v>45</v>
      </c>
      <c r="N125" s="20" t="s">
        <v>45</v>
      </c>
      <c r="O125" s="9" t="s">
        <v>278</v>
      </c>
      <c r="P125" s="29">
        <v>0.55000000000000004</v>
      </c>
      <c r="Q125" s="26">
        <v>8277.5</v>
      </c>
      <c r="R125" s="29">
        <v>0.33600000000000002</v>
      </c>
      <c r="S125" s="26">
        <v>5056.7999999999993</v>
      </c>
      <c r="T125" s="29">
        <v>0.33600000000000002</v>
      </c>
      <c r="U125" s="26">
        <v>5056.7999999999993</v>
      </c>
    </row>
    <row r="126" spans="1:21" x14ac:dyDescent="0.25">
      <c r="A126" s="9">
        <v>124</v>
      </c>
      <c r="B126" s="9">
        <v>119</v>
      </c>
      <c r="C126" s="9" t="str">
        <f t="shared" si="7"/>
        <v>SI_124119</v>
      </c>
      <c r="D126" s="9" t="str">
        <f t="shared" si="5"/>
        <v>CI_124119</v>
      </c>
      <c r="E126" s="9" t="str">
        <f t="shared" si="6"/>
        <v>SI_124119</v>
      </c>
      <c r="F126" s="9" t="s">
        <v>334</v>
      </c>
      <c r="G126" s="9" t="s">
        <v>28</v>
      </c>
      <c r="H126" s="26" t="s">
        <v>45</v>
      </c>
      <c r="I126" s="26">
        <v>9540</v>
      </c>
      <c r="J126" s="27">
        <v>0.79500000000000004</v>
      </c>
      <c r="K126" s="31" t="s">
        <v>45</v>
      </c>
      <c r="L126" s="20" t="s">
        <v>45</v>
      </c>
      <c r="M126" s="20" t="s">
        <v>45</v>
      </c>
      <c r="N126" s="20" t="s">
        <v>45</v>
      </c>
      <c r="O126" s="9" t="s">
        <v>275</v>
      </c>
      <c r="P126" s="29">
        <v>0.6</v>
      </c>
      <c r="Q126" s="26">
        <v>5724</v>
      </c>
      <c r="R126" s="29">
        <v>0.56000000000000005</v>
      </c>
      <c r="S126" s="26">
        <v>5342.4000000000005</v>
      </c>
      <c r="T126" s="29">
        <v>0.51</v>
      </c>
      <c r="U126" s="26">
        <v>4865.3999999999996</v>
      </c>
    </row>
    <row r="127" spans="1:21" x14ac:dyDescent="0.25">
      <c r="A127" s="9">
        <v>125</v>
      </c>
      <c r="B127" s="9">
        <v>120</v>
      </c>
      <c r="C127" s="9" t="str">
        <f t="shared" si="7"/>
        <v>SI_125120</v>
      </c>
      <c r="D127" s="9" t="str">
        <f t="shared" si="5"/>
        <v>CI_125120</v>
      </c>
      <c r="E127" s="9" t="str">
        <f t="shared" si="6"/>
        <v>SI_125120</v>
      </c>
      <c r="F127" s="9" t="s">
        <v>335</v>
      </c>
      <c r="G127" s="9" t="s">
        <v>28</v>
      </c>
      <c r="H127" s="26" t="s">
        <v>45</v>
      </c>
      <c r="I127" s="26">
        <v>16414.686000000002</v>
      </c>
      <c r="J127" s="27">
        <v>0.27900000000000003</v>
      </c>
      <c r="K127" s="31" t="s">
        <v>45</v>
      </c>
      <c r="L127" s="20" t="s">
        <v>45</v>
      </c>
      <c r="M127" s="20" t="s">
        <v>45</v>
      </c>
      <c r="N127" s="20" t="s">
        <v>45</v>
      </c>
      <c r="O127" s="9" t="s">
        <v>276</v>
      </c>
      <c r="P127" s="29">
        <v>0.8</v>
      </c>
      <c r="Q127" s="26">
        <v>13131.748800000001</v>
      </c>
      <c r="R127" s="29">
        <v>0.48</v>
      </c>
      <c r="S127" s="26">
        <v>7879.0492800000002</v>
      </c>
      <c r="T127" s="29">
        <v>0.32</v>
      </c>
      <c r="U127" s="26">
        <v>5252.699520000001</v>
      </c>
    </row>
    <row r="128" spans="1:21" x14ac:dyDescent="0.25">
      <c r="A128" s="9">
        <v>126</v>
      </c>
      <c r="B128" s="9">
        <v>121</v>
      </c>
      <c r="C128" s="9" t="str">
        <f t="shared" si="7"/>
        <v>SI_126121</v>
      </c>
      <c r="D128" s="9" t="str">
        <f t="shared" si="5"/>
        <v>CI_126121</v>
      </c>
      <c r="E128" s="9" t="str">
        <f t="shared" si="6"/>
        <v>SI_126121</v>
      </c>
      <c r="F128" s="9" t="s">
        <v>336</v>
      </c>
      <c r="G128" s="9" t="s">
        <v>28</v>
      </c>
      <c r="H128" s="26" t="s">
        <v>45</v>
      </c>
      <c r="I128" s="26">
        <v>132000</v>
      </c>
      <c r="J128" s="27">
        <v>11</v>
      </c>
      <c r="K128" s="31" t="s">
        <v>45</v>
      </c>
      <c r="L128" s="20" t="s">
        <v>45</v>
      </c>
      <c r="M128" s="20" t="s">
        <v>45</v>
      </c>
      <c r="N128" s="20" t="s">
        <v>45</v>
      </c>
      <c r="O128" s="9" t="s">
        <v>276</v>
      </c>
      <c r="P128" s="29">
        <v>0.7</v>
      </c>
      <c r="Q128" s="26">
        <v>92400</v>
      </c>
      <c r="R128" s="29">
        <v>0.43</v>
      </c>
      <c r="S128" s="26">
        <v>56760</v>
      </c>
      <c r="T128" s="29">
        <v>0.33</v>
      </c>
      <c r="U128" s="26">
        <v>43560</v>
      </c>
    </row>
    <row r="129" spans="1:21" x14ac:dyDescent="0.25">
      <c r="A129" s="9">
        <v>127</v>
      </c>
      <c r="B129" s="9">
        <v>122</v>
      </c>
      <c r="C129" s="9" t="str">
        <f t="shared" si="7"/>
        <v>SI_127122</v>
      </c>
      <c r="D129" s="9" t="str">
        <f t="shared" si="5"/>
        <v>CI_127122</v>
      </c>
      <c r="E129" s="9" t="str">
        <f t="shared" si="6"/>
        <v>SI_127122</v>
      </c>
      <c r="F129" s="9" t="s">
        <v>337</v>
      </c>
      <c r="G129" s="9" t="s">
        <v>28</v>
      </c>
      <c r="H129" s="26" t="s">
        <v>45</v>
      </c>
      <c r="I129" s="27">
        <v>30060</v>
      </c>
      <c r="J129" s="27">
        <v>0.83499999999999996</v>
      </c>
      <c r="K129" s="31" t="s">
        <v>45</v>
      </c>
      <c r="L129" s="20" t="s">
        <v>45</v>
      </c>
      <c r="M129" s="20" t="s">
        <v>45</v>
      </c>
      <c r="N129" s="20" t="s">
        <v>45</v>
      </c>
      <c r="O129" s="9" t="s">
        <v>275</v>
      </c>
      <c r="P129" s="29">
        <v>0.82399999999999995</v>
      </c>
      <c r="Q129" s="27">
        <v>24769.439999999999</v>
      </c>
      <c r="R129" s="29">
        <v>0.24</v>
      </c>
      <c r="S129" s="27">
        <v>7214.4</v>
      </c>
      <c r="T129" s="29">
        <v>0.24</v>
      </c>
      <c r="U129" s="26">
        <v>7214.4</v>
      </c>
    </row>
    <row r="130" spans="1:21" x14ac:dyDescent="0.25">
      <c r="A130" s="9">
        <v>128</v>
      </c>
      <c r="B130" s="9">
        <v>123</v>
      </c>
      <c r="C130" s="9" t="str">
        <f t="shared" si="7"/>
        <v>SI_128123</v>
      </c>
      <c r="D130" s="9" t="str">
        <f t="shared" si="5"/>
        <v>CI_128123</v>
      </c>
      <c r="E130" s="9" t="str">
        <f t="shared" si="6"/>
        <v>SI_128123</v>
      </c>
      <c r="F130" s="9" t="s">
        <v>338</v>
      </c>
      <c r="G130" s="9" t="s">
        <v>28</v>
      </c>
      <c r="H130" s="26" t="s">
        <v>45</v>
      </c>
      <c r="I130" s="27">
        <v>285000</v>
      </c>
      <c r="J130" s="27">
        <v>7.4999999999999997E-2</v>
      </c>
      <c r="K130" s="31" t="s">
        <v>45</v>
      </c>
      <c r="L130" s="20" t="s">
        <v>45</v>
      </c>
      <c r="M130" s="20" t="s">
        <v>45</v>
      </c>
      <c r="N130" s="20" t="s">
        <v>45</v>
      </c>
      <c r="O130" s="9" t="s">
        <v>277</v>
      </c>
      <c r="P130" s="29">
        <v>0.78700000000000003</v>
      </c>
      <c r="Q130" s="27">
        <v>224295</v>
      </c>
      <c r="R130" s="29">
        <v>0.53100000000000003</v>
      </c>
      <c r="S130" s="27">
        <v>151335</v>
      </c>
      <c r="T130" s="29">
        <v>0.53</v>
      </c>
      <c r="U130" s="26">
        <v>151050</v>
      </c>
    </row>
    <row r="131" spans="1:21" x14ac:dyDescent="0.25">
      <c r="A131" s="9">
        <v>129</v>
      </c>
      <c r="B131" s="9">
        <v>124</v>
      </c>
      <c r="C131" s="9" t="str">
        <f t="shared" si="7"/>
        <v>SI_129124</v>
      </c>
      <c r="D131" s="9" t="str">
        <f t="shared" si="5"/>
        <v>CI_129124</v>
      </c>
      <c r="E131" s="9" t="str">
        <f t="shared" si="6"/>
        <v>SI_129124</v>
      </c>
      <c r="F131" s="9" t="s">
        <v>339</v>
      </c>
      <c r="G131" s="9" t="s">
        <v>28</v>
      </c>
      <c r="H131" s="26" t="s">
        <v>45</v>
      </c>
      <c r="I131" s="27">
        <v>21300</v>
      </c>
      <c r="J131" s="27">
        <v>1.4200000000000001E-2</v>
      </c>
      <c r="K131" s="31" t="s">
        <v>45</v>
      </c>
      <c r="L131" s="20" t="s">
        <v>45</v>
      </c>
      <c r="M131" s="20" t="s">
        <v>45</v>
      </c>
      <c r="N131" s="20" t="s">
        <v>45</v>
      </c>
      <c r="O131" s="9" t="s">
        <v>277</v>
      </c>
      <c r="P131" s="29">
        <v>0.56384638902112694</v>
      </c>
      <c r="Q131" s="27">
        <v>12009.928086150003</v>
      </c>
      <c r="R131" s="29">
        <v>0.55680413550000019</v>
      </c>
      <c r="S131" s="27">
        <v>11859.928086150005</v>
      </c>
      <c r="T131" s="29">
        <v>0.54940976930281704</v>
      </c>
      <c r="U131" s="26">
        <v>11702.428086150003</v>
      </c>
    </row>
    <row r="132" spans="1:21" x14ac:dyDescent="0.25">
      <c r="A132" s="9">
        <v>131</v>
      </c>
      <c r="B132" s="9">
        <v>125</v>
      </c>
      <c r="C132" s="9" t="str">
        <f t="shared" si="7"/>
        <v>SI_131125</v>
      </c>
      <c r="D132" s="9" t="str">
        <f t="shared" si="5"/>
        <v>CI_131125</v>
      </c>
      <c r="E132" s="9" t="str">
        <f t="shared" si="6"/>
        <v>SI_131125</v>
      </c>
      <c r="F132" s="9" t="s">
        <v>340</v>
      </c>
      <c r="G132" s="9" t="s">
        <v>28</v>
      </c>
      <c r="H132" s="26" t="s">
        <v>45</v>
      </c>
      <c r="I132" s="27">
        <v>5626.8</v>
      </c>
      <c r="J132" s="27">
        <v>1.5629999999999999</v>
      </c>
      <c r="K132" s="31" t="s">
        <v>45</v>
      </c>
      <c r="L132" s="20" t="s">
        <v>45</v>
      </c>
      <c r="M132" s="20" t="s">
        <v>45</v>
      </c>
      <c r="N132" s="20" t="s">
        <v>45</v>
      </c>
      <c r="O132" s="9" t="s">
        <v>277</v>
      </c>
      <c r="P132" s="29">
        <v>0.45</v>
      </c>
      <c r="Q132" s="27">
        <v>2532.06</v>
      </c>
      <c r="R132" s="29">
        <v>0.3</v>
      </c>
      <c r="S132" s="27">
        <v>1688.04</v>
      </c>
      <c r="T132" s="29">
        <v>0.3</v>
      </c>
      <c r="U132" s="26">
        <v>1688.04</v>
      </c>
    </row>
    <row r="133" spans="1:21" x14ac:dyDescent="0.25">
      <c r="A133" s="9">
        <v>132</v>
      </c>
      <c r="B133" s="9">
        <v>126</v>
      </c>
      <c r="C133" s="9" t="str">
        <f t="shared" si="7"/>
        <v>SI_132126</v>
      </c>
      <c r="D133" s="9" t="str">
        <f t="shared" si="5"/>
        <v>CI_132126</v>
      </c>
      <c r="E133" s="9" t="str">
        <f t="shared" si="6"/>
        <v>SI_132126</v>
      </c>
      <c r="F133" s="9" t="s">
        <v>341</v>
      </c>
      <c r="G133" s="9" t="s">
        <v>28</v>
      </c>
      <c r="H133" s="26" t="s">
        <v>45</v>
      </c>
      <c r="I133" s="27">
        <v>6264</v>
      </c>
      <c r="J133" s="27">
        <v>0.57999999999999996</v>
      </c>
      <c r="K133" s="35" t="s">
        <v>45</v>
      </c>
      <c r="L133" s="20" t="s">
        <v>45</v>
      </c>
      <c r="M133" s="20" t="s">
        <v>45</v>
      </c>
      <c r="N133" s="20" t="s">
        <v>45</v>
      </c>
      <c r="O133" s="9" t="s">
        <v>277</v>
      </c>
      <c r="P133" s="29">
        <v>0.45</v>
      </c>
      <c r="Q133" s="27">
        <v>2818.8</v>
      </c>
      <c r="R133" s="29">
        <v>0.3</v>
      </c>
      <c r="S133" s="27">
        <v>1879.1999999999998</v>
      </c>
      <c r="T133" s="29">
        <v>0.3</v>
      </c>
      <c r="U133" s="26">
        <v>1879.1999999999998</v>
      </c>
    </row>
    <row r="134" spans="1:21" x14ac:dyDescent="0.25">
      <c r="A134" s="9">
        <v>133</v>
      </c>
      <c r="B134" s="9">
        <v>127</v>
      </c>
      <c r="C134" s="9" t="str">
        <f t="shared" si="7"/>
        <v>SI_133127</v>
      </c>
      <c r="D134" s="9" t="str">
        <f t="shared" si="5"/>
        <v>CI_133127</v>
      </c>
      <c r="E134" s="9" t="str">
        <f t="shared" si="6"/>
        <v>SI_133127</v>
      </c>
      <c r="F134" s="9" t="s">
        <v>342</v>
      </c>
      <c r="G134" s="9" t="s">
        <v>28</v>
      </c>
      <c r="H134" s="26" t="s">
        <v>45</v>
      </c>
      <c r="I134" s="27">
        <v>11361.6</v>
      </c>
      <c r="J134" s="27">
        <v>0.52600000000000002</v>
      </c>
      <c r="K134" s="35" t="s">
        <v>45</v>
      </c>
      <c r="L134" s="20" t="s">
        <v>45</v>
      </c>
      <c r="M134" s="20" t="s">
        <v>45</v>
      </c>
      <c r="N134" s="20" t="s">
        <v>45</v>
      </c>
      <c r="O134" s="9" t="s">
        <v>277</v>
      </c>
      <c r="P134" s="29">
        <v>0.45</v>
      </c>
      <c r="Q134" s="27">
        <v>5112.72</v>
      </c>
      <c r="R134" s="29">
        <v>0.3</v>
      </c>
      <c r="S134" s="27">
        <v>3408.48</v>
      </c>
      <c r="T134" s="29">
        <v>0.3</v>
      </c>
      <c r="U134" s="26">
        <v>3408.48</v>
      </c>
    </row>
    <row r="135" spans="1:21" x14ac:dyDescent="0.25">
      <c r="A135" s="9">
        <v>134</v>
      </c>
      <c r="B135" s="9">
        <v>128</v>
      </c>
      <c r="C135" s="9" t="str">
        <f t="shared" si="7"/>
        <v>SI_134128</v>
      </c>
      <c r="D135" s="9" t="str">
        <f t="shared" si="5"/>
        <v>CI_134128</v>
      </c>
      <c r="E135" s="9" t="str">
        <f t="shared" si="6"/>
        <v>SI_134128</v>
      </c>
      <c r="F135" s="9" t="s">
        <v>343</v>
      </c>
      <c r="G135" s="9" t="s">
        <v>28</v>
      </c>
      <c r="H135" s="26" t="s">
        <v>45</v>
      </c>
      <c r="I135" s="27">
        <v>7343.9999999999991</v>
      </c>
      <c r="J135" s="27">
        <v>0.20399999999999999</v>
      </c>
      <c r="K135" s="35" t="s">
        <v>45</v>
      </c>
      <c r="L135" s="20" t="s">
        <v>45</v>
      </c>
      <c r="M135" s="20" t="s">
        <v>45</v>
      </c>
      <c r="N135" s="20" t="s">
        <v>45</v>
      </c>
      <c r="O135" s="9" t="s">
        <v>277</v>
      </c>
      <c r="P135" s="29">
        <v>0.45</v>
      </c>
      <c r="Q135" s="27">
        <v>3304.7999999999997</v>
      </c>
      <c r="R135" s="29">
        <v>0.3</v>
      </c>
      <c r="S135" s="27">
        <v>2203.1999999999998</v>
      </c>
      <c r="T135" s="29">
        <v>0.3</v>
      </c>
      <c r="U135" s="26">
        <v>2203.1999999999998</v>
      </c>
    </row>
    <row r="136" spans="1:21" x14ac:dyDescent="0.25">
      <c r="A136" s="9">
        <v>135</v>
      </c>
      <c r="B136" s="9">
        <v>129</v>
      </c>
      <c r="C136" s="9" t="str">
        <f t="shared" ref="C136:C157" si="8">CONCATENATE("SI_",A136,B136)</f>
        <v>SI_135129</v>
      </c>
      <c r="D136" s="9" t="str">
        <f t="shared" si="5"/>
        <v>CI_135129</v>
      </c>
      <c r="E136" s="9" t="str">
        <f t="shared" si="6"/>
        <v>SI_135129</v>
      </c>
      <c r="F136" s="9" t="s">
        <v>344</v>
      </c>
      <c r="G136" s="9" t="s">
        <v>28</v>
      </c>
      <c r="H136" s="26" t="s">
        <v>45</v>
      </c>
      <c r="I136" s="27">
        <v>16869.600000000002</v>
      </c>
      <c r="J136" s="27">
        <v>1.5620000000000001</v>
      </c>
      <c r="K136" s="35" t="s">
        <v>45</v>
      </c>
      <c r="L136" s="20" t="s">
        <v>45</v>
      </c>
      <c r="M136" s="20" t="s">
        <v>45</v>
      </c>
      <c r="N136" s="20" t="s">
        <v>45</v>
      </c>
      <c r="O136" s="9" t="s">
        <v>277</v>
      </c>
      <c r="P136" s="29">
        <v>0.45</v>
      </c>
      <c r="Q136" s="27">
        <v>7591.3200000000015</v>
      </c>
      <c r="R136" s="29">
        <v>0.3</v>
      </c>
      <c r="S136" s="27">
        <v>5060.88</v>
      </c>
      <c r="T136" s="29">
        <v>0.3</v>
      </c>
      <c r="U136" s="26">
        <v>5060.88</v>
      </c>
    </row>
    <row r="137" spans="1:21" x14ac:dyDescent="0.25">
      <c r="A137" s="9">
        <v>136</v>
      </c>
      <c r="B137" s="9">
        <v>130</v>
      </c>
      <c r="C137" s="9" t="str">
        <f t="shared" si="8"/>
        <v>SI_136130</v>
      </c>
      <c r="D137" s="9" t="str">
        <f t="shared" ref="D137:D157" si="9">CONCATENATE("CI_",A137,B137)</f>
        <v>CI_136130</v>
      </c>
      <c r="E137" s="9" t="str">
        <f t="shared" ref="E137:E157" si="10">C137</f>
        <v>SI_136130</v>
      </c>
      <c r="F137" s="9" t="s">
        <v>345</v>
      </c>
      <c r="G137" s="9" t="s">
        <v>28</v>
      </c>
      <c r="H137" s="26" t="s">
        <v>45</v>
      </c>
      <c r="I137" s="27">
        <v>13255.199999999999</v>
      </c>
      <c r="J137" s="27">
        <v>1.841</v>
      </c>
      <c r="K137" s="35" t="s">
        <v>45</v>
      </c>
      <c r="L137" s="20" t="s">
        <v>45</v>
      </c>
      <c r="M137" s="20" t="s">
        <v>45</v>
      </c>
      <c r="N137" s="20" t="s">
        <v>45</v>
      </c>
      <c r="O137" s="9" t="s">
        <v>277</v>
      </c>
      <c r="P137" s="29">
        <v>0.45</v>
      </c>
      <c r="Q137" s="27">
        <v>5964.8399999999992</v>
      </c>
      <c r="R137" s="29">
        <v>0.3</v>
      </c>
      <c r="S137" s="27">
        <v>3976.5599999999995</v>
      </c>
      <c r="T137" s="29">
        <v>0.3</v>
      </c>
      <c r="U137" s="26">
        <v>3976.5599999999995</v>
      </c>
    </row>
    <row r="138" spans="1:21" x14ac:dyDescent="0.25">
      <c r="A138" s="9">
        <v>137</v>
      </c>
      <c r="B138" s="9">
        <v>131</v>
      </c>
      <c r="C138" s="9" t="str">
        <f t="shared" si="8"/>
        <v>SI_137131</v>
      </c>
      <c r="D138" s="9" t="str">
        <f t="shared" si="9"/>
        <v>CI_137131</v>
      </c>
      <c r="E138" s="9" t="str">
        <f t="shared" si="10"/>
        <v>SI_137131</v>
      </c>
      <c r="F138" s="9" t="s">
        <v>346</v>
      </c>
      <c r="G138" s="9" t="s">
        <v>28</v>
      </c>
      <c r="H138" s="26" t="s">
        <v>45</v>
      </c>
      <c r="I138" s="27">
        <v>76608</v>
      </c>
      <c r="J138" s="27">
        <v>2.1280000000000001</v>
      </c>
      <c r="K138" s="31" t="s">
        <v>45</v>
      </c>
      <c r="L138" s="20" t="s">
        <v>45</v>
      </c>
      <c r="M138" s="20" t="s">
        <v>45</v>
      </c>
      <c r="N138" s="20" t="s">
        <v>45</v>
      </c>
      <c r="O138" s="9" t="s">
        <v>277</v>
      </c>
      <c r="P138" s="29">
        <v>0.45</v>
      </c>
      <c r="Q138" s="27">
        <v>34473.599999999999</v>
      </c>
      <c r="R138" s="29">
        <v>0.3</v>
      </c>
      <c r="S138" s="27">
        <v>22982.399999999998</v>
      </c>
      <c r="T138" s="29">
        <v>0.3</v>
      </c>
      <c r="U138" s="26">
        <v>22982.399999999998</v>
      </c>
    </row>
    <row r="139" spans="1:21" x14ac:dyDescent="0.25">
      <c r="A139" s="9">
        <v>138</v>
      </c>
      <c r="B139" s="9">
        <v>132</v>
      </c>
      <c r="C139" s="9" t="str">
        <f t="shared" si="8"/>
        <v>SI_138132</v>
      </c>
      <c r="D139" s="9" t="str">
        <f t="shared" si="9"/>
        <v>CI_138132</v>
      </c>
      <c r="E139" s="9" t="str">
        <f t="shared" si="10"/>
        <v>SI_138132</v>
      </c>
      <c r="F139" s="9" t="s">
        <v>347</v>
      </c>
      <c r="G139" s="9" t="s">
        <v>28</v>
      </c>
      <c r="H139" s="26" t="s">
        <v>45</v>
      </c>
      <c r="I139" s="27">
        <v>7812</v>
      </c>
      <c r="J139" s="27">
        <v>0.217</v>
      </c>
      <c r="K139" s="35" t="s">
        <v>45</v>
      </c>
      <c r="L139" s="20" t="s">
        <v>45</v>
      </c>
      <c r="M139" s="20" t="s">
        <v>45</v>
      </c>
      <c r="N139" s="20" t="s">
        <v>45</v>
      </c>
      <c r="O139" s="9" t="s">
        <v>277</v>
      </c>
      <c r="P139" s="29">
        <v>0.45</v>
      </c>
      <c r="Q139" s="27">
        <v>3515.4</v>
      </c>
      <c r="R139" s="29">
        <v>0.3</v>
      </c>
      <c r="S139" s="27">
        <v>2343.6</v>
      </c>
      <c r="T139" s="29">
        <v>0.3</v>
      </c>
      <c r="U139" s="26">
        <v>2343.6</v>
      </c>
    </row>
    <row r="140" spans="1:21" x14ac:dyDescent="0.25">
      <c r="A140" s="9">
        <v>139</v>
      </c>
      <c r="B140" s="9">
        <v>133</v>
      </c>
      <c r="C140" s="9" t="str">
        <f t="shared" si="8"/>
        <v>SI_139133</v>
      </c>
      <c r="D140" s="9" t="str">
        <f t="shared" si="9"/>
        <v>CI_139133</v>
      </c>
      <c r="E140" s="9" t="str">
        <f t="shared" si="10"/>
        <v>SI_139133</v>
      </c>
      <c r="F140" s="9" t="s">
        <v>348</v>
      </c>
      <c r="G140" s="9" t="s">
        <v>28</v>
      </c>
      <c r="H140" s="26" t="s">
        <v>45</v>
      </c>
      <c r="I140" s="27">
        <v>72936</v>
      </c>
      <c r="J140" s="27">
        <v>2.0259999999999998</v>
      </c>
      <c r="K140" s="35" t="s">
        <v>45</v>
      </c>
      <c r="L140" s="20" t="s">
        <v>45</v>
      </c>
      <c r="M140" s="20" t="s">
        <v>45</v>
      </c>
      <c r="N140" s="20" t="s">
        <v>45</v>
      </c>
      <c r="O140" s="9" t="s">
        <v>277</v>
      </c>
      <c r="P140" s="29">
        <v>0.45</v>
      </c>
      <c r="Q140" s="27">
        <v>32821.200000000004</v>
      </c>
      <c r="R140" s="29">
        <v>0.3</v>
      </c>
      <c r="S140" s="27">
        <v>21880.799999999999</v>
      </c>
      <c r="T140" s="29">
        <v>0.3</v>
      </c>
      <c r="U140" s="26">
        <v>21880.799999999999</v>
      </c>
    </row>
    <row r="141" spans="1:21" x14ac:dyDescent="0.25">
      <c r="A141" s="9">
        <v>140</v>
      </c>
      <c r="B141" s="9">
        <v>134</v>
      </c>
      <c r="C141" s="9" t="str">
        <f t="shared" si="8"/>
        <v>SI_140134</v>
      </c>
      <c r="D141" s="9" t="str">
        <f t="shared" si="9"/>
        <v>CI_140134</v>
      </c>
      <c r="E141" s="9" t="str">
        <f t="shared" si="10"/>
        <v>SI_140134</v>
      </c>
      <c r="F141" s="9" t="s">
        <v>349</v>
      </c>
      <c r="G141" s="9" t="s">
        <v>28</v>
      </c>
      <c r="H141" s="26" t="s">
        <v>45</v>
      </c>
      <c r="I141" s="27">
        <v>42696</v>
      </c>
      <c r="J141" s="27">
        <v>2.3719999999999999</v>
      </c>
      <c r="K141" s="35" t="s">
        <v>45</v>
      </c>
      <c r="L141" s="20" t="s">
        <v>45</v>
      </c>
      <c r="M141" s="20" t="s">
        <v>45</v>
      </c>
      <c r="N141" s="20" t="s">
        <v>45</v>
      </c>
      <c r="O141" s="9" t="s">
        <v>277</v>
      </c>
      <c r="P141" s="29">
        <v>0.45</v>
      </c>
      <c r="Q141" s="27">
        <v>19213.2</v>
      </c>
      <c r="R141" s="29">
        <v>0.3</v>
      </c>
      <c r="S141" s="27">
        <v>12808.8</v>
      </c>
      <c r="T141" s="29">
        <v>0.3</v>
      </c>
      <c r="U141" s="26">
        <v>12808.8</v>
      </c>
    </row>
    <row r="142" spans="1:21" x14ac:dyDescent="0.25">
      <c r="A142" s="9">
        <v>141</v>
      </c>
      <c r="B142" s="9">
        <v>135</v>
      </c>
      <c r="C142" s="9" t="str">
        <f t="shared" si="8"/>
        <v>SI_141135</v>
      </c>
      <c r="D142" s="9" t="str">
        <f t="shared" si="9"/>
        <v>CI_141135</v>
      </c>
      <c r="E142" s="9" t="str">
        <f t="shared" si="10"/>
        <v>SI_141135</v>
      </c>
      <c r="F142" s="9" t="s">
        <v>350</v>
      </c>
      <c r="G142" s="9" t="s">
        <v>28</v>
      </c>
      <c r="H142" s="26" t="s">
        <v>45</v>
      </c>
      <c r="I142" s="27">
        <v>29652</v>
      </c>
      <c r="J142" s="27">
        <v>2.4710000000000001</v>
      </c>
      <c r="K142" s="35" t="s">
        <v>45</v>
      </c>
      <c r="L142" s="20" t="s">
        <v>45</v>
      </c>
      <c r="M142" s="20" t="s">
        <v>45</v>
      </c>
      <c r="N142" s="20" t="s">
        <v>45</v>
      </c>
      <c r="O142" s="9" t="s">
        <v>277</v>
      </c>
      <c r="P142" s="29">
        <v>0.45</v>
      </c>
      <c r="Q142" s="27">
        <v>13343.4</v>
      </c>
      <c r="R142" s="29">
        <v>0.3</v>
      </c>
      <c r="S142" s="27">
        <v>8895.6</v>
      </c>
      <c r="T142" s="29">
        <v>0.3</v>
      </c>
      <c r="U142" s="26">
        <v>8895.6</v>
      </c>
    </row>
    <row r="143" spans="1:21" x14ac:dyDescent="0.25">
      <c r="A143" s="9">
        <v>142</v>
      </c>
      <c r="B143" s="9">
        <v>136</v>
      </c>
      <c r="C143" s="9" t="str">
        <f t="shared" si="8"/>
        <v>SI_142136</v>
      </c>
      <c r="D143" s="9" t="str">
        <f t="shared" si="9"/>
        <v>CI_142136</v>
      </c>
      <c r="E143" s="9" t="str">
        <f t="shared" si="10"/>
        <v>SI_142136</v>
      </c>
      <c r="F143" s="9" t="s">
        <v>351</v>
      </c>
      <c r="G143" s="9" t="s">
        <v>28</v>
      </c>
      <c r="H143" s="26" t="s">
        <v>45</v>
      </c>
      <c r="I143" s="27">
        <v>18660</v>
      </c>
      <c r="J143" s="27">
        <v>3.11</v>
      </c>
      <c r="K143" s="35" t="s">
        <v>45</v>
      </c>
      <c r="L143" s="20" t="s">
        <v>45</v>
      </c>
      <c r="M143" s="20" t="s">
        <v>45</v>
      </c>
      <c r="N143" s="20" t="s">
        <v>45</v>
      </c>
      <c r="O143" s="9" t="s">
        <v>277</v>
      </c>
      <c r="P143" s="29">
        <v>0.45</v>
      </c>
      <c r="Q143" s="27">
        <v>8397</v>
      </c>
      <c r="R143" s="29">
        <v>0.3</v>
      </c>
      <c r="S143" s="27">
        <v>5598</v>
      </c>
      <c r="T143" s="29">
        <v>0.3</v>
      </c>
      <c r="U143" s="26">
        <v>5598</v>
      </c>
    </row>
    <row r="144" spans="1:21" x14ac:dyDescent="0.25">
      <c r="A144" s="9">
        <v>143</v>
      </c>
      <c r="B144" s="9">
        <v>137</v>
      </c>
      <c r="C144" s="9" t="str">
        <f t="shared" si="8"/>
        <v>SI_143137</v>
      </c>
      <c r="D144" s="9" t="str">
        <f t="shared" si="9"/>
        <v>CI_143137</v>
      </c>
      <c r="E144" s="9" t="str">
        <f t="shared" si="10"/>
        <v>SI_143137</v>
      </c>
      <c r="F144" s="9" t="s">
        <v>352</v>
      </c>
      <c r="G144" s="9" t="s">
        <v>28</v>
      </c>
      <c r="H144" s="26" t="s">
        <v>45</v>
      </c>
      <c r="I144" s="27">
        <v>20952</v>
      </c>
      <c r="J144" s="27">
        <v>0.58199999999999996</v>
      </c>
      <c r="K144" s="31" t="s">
        <v>45</v>
      </c>
      <c r="L144" s="20" t="s">
        <v>45</v>
      </c>
      <c r="M144" s="20" t="s">
        <v>45</v>
      </c>
      <c r="N144" s="20" t="s">
        <v>45</v>
      </c>
      <c r="O144" s="9" t="s">
        <v>277</v>
      </c>
      <c r="P144" s="29">
        <v>0.45</v>
      </c>
      <c r="Q144" s="27">
        <v>9428.4</v>
      </c>
      <c r="R144" s="29">
        <v>0.3</v>
      </c>
      <c r="S144" s="27">
        <v>6285.5999999999995</v>
      </c>
      <c r="T144" s="29">
        <v>0.3</v>
      </c>
      <c r="U144" s="26">
        <v>6285.5999999999995</v>
      </c>
    </row>
    <row r="145" spans="1:153" x14ac:dyDescent="0.25">
      <c r="A145" s="9">
        <v>144</v>
      </c>
      <c r="B145" s="9">
        <v>138</v>
      </c>
      <c r="C145" s="9" t="str">
        <f t="shared" si="8"/>
        <v>SI_144138</v>
      </c>
      <c r="D145" s="9" t="str">
        <f t="shared" si="9"/>
        <v>CI_144138</v>
      </c>
      <c r="E145" s="9" t="str">
        <f t="shared" si="10"/>
        <v>SI_144138</v>
      </c>
      <c r="F145" s="9" t="s">
        <v>353</v>
      </c>
      <c r="G145" s="9" t="s">
        <v>28</v>
      </c>
      <c r="H145" s="26" t="s">
        <v>45</v>
      </c>
      <c r="I145" s="27">
        <v>7812</v>
      </c>
      <c r="J145" s="27">
        <v>0.217</v>
      </c>
      <c r="K145" s="35" t="s">
        <v>45</v>
      </c>
      <c r="L145" s="20" t="s">
        <v>45</v>
      </c>
      <c r="M145" s="20" t="s">
        <v>45</v>
      </c>
      <c r="N145" s="20" t="s">
        <v>45</v>
      </c>
      <c r="O145" s="9" t="s">
        <v>277</v>
      </c>
      <c r="P145" s="29">
        <v>0.45</v>
      </c>
      <c r="Q145" s="27">
        <v>3515.4</v>
      </c>
      <c r="R145" s="29">
        <v>0.3</v>
      </c>
      <c r="S145" s="27">
        <v>2343.6</v>
      </c>
      <c r="T145" s="29">
        <v>0.3</v>
      </c>
      <c r="U145" s="26">
        <v>2343.6</v>
      </c>
    </row>
    <row r="146" spans="1:153" x14ac:dyDescent="0.25">
      <c r="A146" s="9">
        <v>145</v>
      </c>
      <c r="B146" s="9">
        <v>139</v>
      </c>
      <c r="C146" s="9" t="str">
        <f t="shared" si="8"/>
        <v>SI_145139</v>
      </c>
      <c r="D146" s="9" t="str">
        <f t="shared" si="9"/>
        <v>CI_145139</v>
      </c>
      <c r="E146" s="9" t="str">
        <f t="shared" si="10"/>
        <v>SI_145139</v>
      </c>
      <c r="F146" s="9" t="s">
        <v>354</v>
      </c>
      <c r="G146" s="9" t="s">
        <v>28</v>
      </c>
      <c r="H146" s="26" t="s">
        <v>45</v>
      </c>
      <c r="I146" s="27">
        <v>12348.000000000002</v>
      </c>
      <c r="J146" s="27">
        <v>0.34300000000000003</v>
      </c>
      <c r="K146" s="35" t="s">
        <v>45</v>
      </c>
      <c r="L146" s="20" t="s">
        <v>45</v>
      </c>
      <c r="M146" s="20" t="s">
        <v>45</v>
      </c>
      <c r="N146" s="20" t="s">
        <v>45</v>
      </c>
      <c r="O146" s="9" t="s">
        <v>277</v>
      </c>
      <c r="P146" s="29">
        <v>0.45</v>
      </c>
      <c r="Q146" s="27">
        <v>5556.6000000000013</v>
      </c>
      <c r="R146" s="29">
        <v>0.3</v>
      </c>
      <c r="S146" s="27">
        <v>3704.4000000000005</v>
      </c>
      <c r="T146" s="29">
        <v>0.3</v>
      </c>
      <c r="U146" s="26">
        <v>3704.4000000000005</v>
      </c>
    </row>
    <row r="147" spans="1:153" x14ac:dyDescent="0.25">
      <c r="A147" s="9">
        <v>146</v>
      </c>
      <c r="B147" s="9">
        <v>140</v>
      </c>
      <c r="C147" s="9" t="str">
        <f t="shared" si="8"/>
        <v>SI_146140</v>
      </c>
      <c r="D147" s="9" t="str">
        <f t="shared" si="9"/>
        <v>CI_146140</v>
      </c>
      <c r="E147" s="9" t="str">
        <f t="shared" si="10"/>
        <v>SI_146140</v>
      </c>
      <c r="F147" s="9" t="s">
        <v>355</v>
      </c>
      <c r="G147" s="9" t="s">
        <v>28</v>
      </c>
      <c r="H147" s="26" t="s">
        <v>45</v>
      </c>
      <c r="I147" s="27">
        <v>7416</v>
      </c>
      <c r="J147" s="27">
        <v>0.20599999999999999</v>
      </c>
      <c r="K147" s="35" t="s">
        <v>45</v>
      </c>
      <c r="L147" s="20" t="s">
        <v>45</v>
      </c>
      <c r="M147" s="20" t="s">
        <v>45</v>
      </c>
      <c r="N147" s="20" t="s">
        <v>45</v>
      </c>
      <c r="O147" s="9" t="s">
        <v>277</v>
      </c>
      <c r="P147" s="29">
        <v>0.45</v>
      </c>
      <c r="Q147" s="27">
        <v>3337.2000000000003</v>
      </c>
      <c r="R147" s="29">
        <v>0.3</v>
      </c>
      <c r="S147" s="27">
        <v>2224.7999999999997</v>
      </c>
      <c r="T147" s="29">
        <v>0.3</v>
      </c>
      <c r="U147" s="26">
        <v>2224.7999999999997</v>
      </c>
    </row>
    <row r="148" spans="1:153" x14ac:dyDescent="0.25">
      <c r="A148" s="9">
        <v>147</v>
      </c>
      <c r="B148" s="9">
        <v>141</v>
      </c>
      <c r="C148" s="9" t="str">
        <f t="shared" si="8"/>
        <v>SI_147141</v>
      </c>
      <c r="D148" s="9" t="str">
        <f t="shared" si="9"/>
        <v>CI_147141</v>
      </c>
      <c r="E148" s="9" t="str">
        <f t="shared" si="10"/>
        <v>SI_147141</v>
      </c>
      <c r="F148" s="9" t="s">
        <v>356</v>
      </c>
      <c r="G148" s="9" t="s">
        <v>28</v>
      </c>
      <c r="H148" s="26" t="s">
        <v>45</v>
      </c>
      <c r="I148" s="27">
        <v>13248</v>
      </c>
      <c r="J148" s="27">
        <v>0.36799999999999999</v>
      </c>
      <c r="K148" s="35" t="s">
        <v>45</v>
      </c>
      <c r="L148" s="20" t="s">
        <v>45</v>
      </c>
      <c r="M148" s="20" t="s">
        <v>45</v>
      </c>
      <c r="N148" s="20" t="s">
        <v>45</v>
      </c>
      <c r="O148" s="9" t="s">
        <v>277</v>
      </c>
      <c r="P148" s="29">
        <v>0.45</v>
      </c>
      <c r="Q148" s="27">
        <v>5961.6</v>
      </c>
      <c r="R148" s="29">
        <v>0.3</v>
      </c>
      <c r="S148" s="27">
        <v>3974.3999999999996</v>
      </c>
      <c r="T148" s="29">
        <v>0.3</v>
      </c>
      <c r="U148" s="26">
        <v>3974.3999999999996</v>
      </c>
    </row>
    <row r="149" spans="1:153" x14ac:dyDescent="0.25">
      <c r="A149" s="9">
        <v>148</v>
      </c>
      <c r="B149" s="9">
        <v>142</v>
      </c>
      <c r="C149" s="9" t="str">
        <f t="shared" si="8"/>
        <v>SI_148142</v>
      </c>
      <c r="D149" s="9" t="str">
        <f t="shared" si="9"/>
        <v>CI_148142</v>
      </c>
      <c r="E149" s="9" t="str">
        <f t="shared" si="10"/>
        <v>SI_148142</v>
      </c>
      <c r="F149" s="9" t="s">
        <v>357</v>
      </c>
      <c r="G149" s="9" t="s">
        <v>28</v>
      </c>
      <c r="H149" s="26" t="s">
        <v>45</v>
      </c>
      <c r="I149" s="27">
        <v>6372</v>
      </c>
      <c r="J149" s="27">
        <v>0.17699999999999999</v>
      </c>
      <c r="K149" s="35" t="s">
        <v>45</v>
      </c>
      <c r="L149" s="20" t="s">
        <v>45</v>
      </c>
      <c r="M149" s="20" t="s">
        <v>45</v>
      </c>
      <c r="N149" s="20" t="s">
        <v>45</v>
      </c>
      <c r="O149" s="9" t="s">
        <v>277</v>
      </c>
      <c r="P149" s="29">
        <v>0.45</v>
      </c>
      <c r="Q149" s="27">
        <v>2867.4</v>
      </c>
      <c r="R149" s="29">
        <v>0.3</v>
      </c>
      <c r="S149" s="27">
        <v>1911.6</v>
      </c>
      <c r="T149" s="29">
        <v>0.3</v>
      </c>
      <c r="U149" s="26">
        <v>1911.6</v>
      </c>
    </row>
    <row r="150" spans="1:153" x14ac:dyDescent="0.25">
      <c r="A150" s="9">
        <v>149</v>
      </c>
      <c r="B150" s="9">
        <v>143</v>
      </c>
      <c r="C150" s="9" t="str">
        <f t="shared" si="8"/>
        <v>SI_149143</v>
      </c>
      <c r="D150" s="9" t="str">
        <f t="shared" si="9"/>
        <v>CI_149143</v>
      </c>
      <c r="E150" s="9" t="str">
        <f t="shared" si="10"/>
        <v>SI_149143</v>
      </c>
      <c r="F150" s="9" t="s">
        <v>358</v>
      </c>
      <c r="G150" s="9" t="s">
        <v>28</v>
      </c>
      <c r="H150" s="26" t="s">
        <v>45</v>
      </c>
      <c r="I150" s="27">
        <v>6372</v>
      </c>
      <c r="J150" s="27">
        <v>0.17699999999999999</v>
      </c>
      <c r="K150" s="31" t="s">
        <v>45</v>
      </c>
      <c r="L150" s="20" t="s">
        <v>45</v>
      </c>
      <c r="M150" s="20" t="s">
        <v>45</v>
      </c>
      <c r="N150" s="20" t="s">
        <v>45</v>
      </c>
      <c r="O150" s="9" t="s">
        <v>277</v>
      </c>
      <c r="P150" s="29">
        <v>0.45</v>
      </c>
      <c r="Q150" s="27">
        <v>2867.4</v>
      </c>
      <c r="R150" s="29">
        <v>0.3</v>
      </c>
      <c r="S150" s="27">
        <v>1911.6</v>
      </c>
      <c r="T150" s="29">
        <v>0.3</v>
      </c>
      <c r="U150" s="26">
        <v>1911.6</v>
      </c>
    </row>
    <row r="151" spans="1:153" x14ac:dyDescent="0.25">
      <c r="A151" s="9">
        <v>150</v>
      </c>
      <c r="B151" s="9">
        <v>144</v>
      </c>
      <c r="C151" s="9" t="str">
        <f t="shared" si="8"/>
        <v>SI_150144</v>
      </c>
      <c r="D151" s="9" t="str">
        <f t="shared" si="9"/>
        <v>CI_150144</v>
      </c>
      <c r="E151" s="9" t="str">
        <f t="shared" si="10"/>
        <v>SI_150144</v>
      </c>
      <c r="F151" s="9" t="s">
        <v>359</v>
      </c>
      <c r="G151" s="9" t="s">
        <v>28</v>
      </c>
      <c r="H151" s="26" t="s">
        <v>45</v>
      </c>
      <c r="I151" s="27">
        <v>6660</v>
      </c>
      <c r="J151" s="27">
        <v>0.185</v>
      </c>
      <c r="K151" s="35" t="s">
        <v>45</v>
      </c>
      <c r="L151" s="20" t="s">
        <v>45</v>
      </c>
      <c r="M151" s="20" t="s">
        <v>45</v>
      </c>
      <c r="N151" s="20" t="s">
        <v>45</v>
      </c>
      <c r="O151" s="9" t="s">
        <v>277</v>
      </c>
      <c r="P151" s="29">
        <v>0.45</v>
      </c>
      <c r="Q151" s="27">
        <v>2997</v>
      </c>
      <c r="R151" s="29">
        <v>0.3</v>
      </c>
      <c r="S151" s="27">
        <v>1998</v>
      </c>
      <c r="T151" s="29">
        <v>0.3</v>
      </c>
      <c r="U151" s="26">
        <v>1998</v>
      </c>
    </row>
    <row r="152" spans="1:153" x14ac:dyDescent="0.25">
      <c r="A152" s="9">
        <v>151</v>
      </c>
      <c r="B152" s="9">
        <v>145</v>
      </c>
      <c r="C152" s="9" t="str">
        <f t="shared" si="8"/>
        <v>SI_151145</v>
      </c>
      <c r="D152" s="9" t="str">
        <f t="shared" si="9"/>
        <v>CI_151145</v>
      </c>
      <c r="E152" s="9" t="str">
        <f t="shared" si="10"/>
        <v>SI_151145</v>
      </c>
      <c r="F152" s="9" t="s">
        <v>360</v>
      </c>
      <c r="G152" s="9" t="s">
        <v>28</v>
      </c>
      <c r="H152" s="26" t="s">
        <v>45</v>
      </c>
      <c r="I152" s="27">
        <v>16992</v>
      </c>
      <c r="J152" s="27">
        <v>5.8999999999999997E-2</v>
      </c>
      <c r="K152" s="35" t="s">
        <v>45</v>
      </c>
      <c r="L152" s="20" t="s">
        <v>45</v>
      </c>
      <c r="M152" s="20" t="s">
        <v>45</v>
      </c>
      <c r="N152" s="20" t="s">
        <v>45</v>
      </c>
      <c r="O152" s="9" t="s">
        <v>277</v>
      </c>
      <c r="P152" s="29">
        <v>0.45</v>
      </c>
      <c r="Q152" s="27">
        <v>7646.4000000000005</v>
      </c>
      <c r="R152" s="29">
        <v>0.3</v>
      </c>
      <c r="S152" s="27">
        <v>5097.5999999999995</v>
      </c>
      <c r="T152" s="29">
        <v>0.3</v>
      </c>
      <c r="U152" s="26">
        <v>5097.5999999999995</v>
      </c>
    </row>
    <row r="153" spans="1:153" x14ac:dyDescent="0.25">
      <c r="A153" s="9">
        <v>152</v>
      </c>
      <c r="B153" s="9">
        <v>146</v>
      </c>
      <c r="C153" s="9" t="str">
        <f t="shared" si="8"/>
        <v>SI_152146</v>
      </c>
      <c r="D153" s="9" t="str">
        <f t="shared" si="9"/>
        <v>CI_152146</v>
      </c>
      <c r="E153" s="9" t="str">
        <f t="shared" si="10"/>
        <v>SI_152146</v>
      </c>
      <c r="F153" s="9" t="s">
        <v>361</v>
      </c>
      <c r="G153" s="9" t="s">
        <v>28</v>
      </c>
      <c r="H153" s="26" t="s">
        <v>45</v>
      </c>
      <c r="I153" s="27">
        <v>19584</v>
      </c>
      <c r="J153" s="27">
        <v>6.8000000000000005E-2</v>
      </c>
      <c r="K153" s="35" t="s">
        <v>45</v>
      </c>
      <c r="L153" s="20" t="s">
        <v>45</v>
      </c>
      <c r="M153" s="20" t="s">
        <v>45</v>
      </c>
      <c r="N153" s="20" t="s">
        <v>45</v>
      </c>
      <c r="O153" s="9" t="s">
        <v>277</v>
      </c>
      <c r="P153" s="29">
        <v>0.45</v>
      </c>
      <c r="Q153" s="27">
        <v>8812.8000000000011</v>
      </c>
      <c r="R153" s="29">
        <v>0.3</v>
      </c>
      <c r="S153" s="27">
        <v>5875.2</v>
      </c>
      <c r="T153" s="29">
        <v>0.3</v>
      </c>
      <c r="U153" s="26">
        <v>5875.2</v>
      </c>
    </row>
    <row r="154" spans="1:153" x14ac:dyDescent="0.25">
      <c r="A154" s="9">
        <v>153</v>
      </c>
      <c r="B154" s="9">
        <v>147</v>
      </c>
      <c r="C154" s="9" t="str">
        <f t="shared" si="8"/>
        <v>SI_153147</v>
      </c>
      <c r="D154" s="9" t="str">
        <f t="shared" si="9"/>
        <v>CI_153147</v>
      </c>
      <c r="E154" s="9" t="str">
        <f t="shared" si="10"/>
        <v>SI_153147</v>
      </c>
      <c r="F154" s="9" t="s">
        <v>362</v>
      </c>
      <c r="G154" s="9" t="s">
        <v>28</v>
      </c>
      <c r="H154" s="26" t="s">
        <v>45</v>
      </c>
      <c r="I154" s="27">
        <v>483884.52499999997</v>
      </c>
      <c r="J154" s="30">
        <v>3.2749999999999999</v>
      </c>
      <c r="K154" s="33" t="s">
        <v>45</v>
      </c>
      <c r="L154" s="20" t="s">
        <v>45</v>
      </c>
      <c r="M154" s="20" t="s">
        <v>45</v>
      </c>
      <c r="N154" s="20" t="s">
        <v>45</v>
      </c>
      <c r="O154" s="9" t="s">
        <v>275</v>
      </c>
      <c r="P154" s="29">
        <v>0.8</v>
      </c>
      <c r="Q154" s="27">
        <v>387107.62</v>
      </c>
      <c r="R154" s="29">
        <v>0.65</v>
      </c>
      <c r="S154" s="27">
        <v>314524.94124999997</v>
      </c>
      <c r="T154" s="29">
        <v>0.6</v>
      </c>
      <c r="U154" s="26">
        <v>290330.71499999997</v>
      </c>
    </row>
    <row r="155" spans="1:153" x14ac:dyDescent="0.25">
      <c r="A155" s="9">
        <v>154</v>
      </c>
      <c r="B155" s="9">
        <v>148</v>
      </c>
      <c r="C155" s="9" t="str">
        <f t="shared" si="8"/>
        <v>SI_154148</v>
      </c>
      <c r="D155" s="9" t="str">
        <f t="shared" si="9"/>
        <v>CI_154148</v>
      </c>
      <c r="E155" s="9" t="str">
        <f t="shared" si="10"/>
        <v>SI_154148</v>
      </c>
      <c r="F155" s="9" t="s">
        <v>363</v>
      </c>
      <c r="G155" s="9" t="s">
        <v>27</v>
      </c>
      <c r="H155" s="26" t="s">
        <v>45</v>
      </c>
      <c r="I155" s="27" t="s">
        <v>45</v>
      </c>
      <c r="J155" s="27">
        <v>5.6</v>
      </c>
      <c r="K155" s="33" t="s">
        <v>45</v>
      </c>
      <c r="L155" s="20" t="s">
        <v>45</v>
      </c>
      <c r="M155" s="20" t="s">
        <v>45</v>
      </c>
      <c r="N155" s="20" t="s">
        <v>45</v>
      </c>
      <c r="O155" s="9" t="s">
        <v>277</v>
      </c>
      <c r="P155" s="29">
        <v>0.48</v>
      </c>
      <c r="Q155" s="27">
        <v>72140.543999999994</v>
      </c>
      <c r="R155" s="29">
        <v>0.35</v>
      </c>
      <c r="S155" s="27">
        <v>52602.479999999996</v>
      </c>
      <c r="T155" s="29">
        <v>0.33</v>
      </c>
      <c r="U155" s="26">
        <v>49596.623999999996</v>
      </c>
    </row>
    <row r="156" spans="1:153" x14ac:dyDescent="0.25">
      <c r="A156" s="9">
        <v>155</v>
      </c>
      <c r="B156" s="9">
        <v>149</v>
      </c>
      <c r="C156" s="9" t="str">
        <f t="shared" si="8"/>
        <v>SI_155149</v>
      </c>
      <c r="D156" s="9" t="str">
        <f t="shared" si="9"/>
        <v>CI_155149</v>
      </c>
      <c r="E156" s="9" t="str">
        <f t="shared" si="10"/>
        <v>SI_155149</v>
      </c>
      <c r="F156" s="9" t="s">
        <v>364</v>
      </c>
      <c r="G156" s="9" t="s">
        <v>28</v>
      </c>
      <c r="H156" s="26" t="s">
        <v>45</v>
      </c>
      <c r="I156" s="27">
        <v>64800.000000000007</v>
      </c>
      <c r="J156" s="27">
        <v>1.08</v>
      </c>
      <c r="K156" s="35" t="s">
        <v>45</v>
      </c>
      <c r="L156" s="20" t="s">
        <v>45</v>
      </c>
      <c r="M156" s="20" t="s">
        <v>45</v>
      </c>
      <c r="N156" s="20" t="s">
        <v>45</v>
      </c>
      <c r="O156" s="9" t="s">
        <v>275</v>
      </c>
      <c r="P156" s="29">
        <v>0.3</v>
      </c>
      <c r="Q156" s="27">
        <v>19440</v>
      </c>
      <c r="R156" s="29">
        <v>0.28000000000000003</v>
      </c>
      <c r="S156" s="27">
        <v>18144.000000000004</v>
      </c>
      <c r="T156" s="29">
        <v>0.28000000000000003</v>
      </c>
      <c r="U156" s="27">
        <v>18144.000000000004</v>
      </c>
    </row>
    <row r="157" spans="1:153" s="8" customFormat="1" x14ac:dyDescent="0.25">
      <c r="A157" s="9">
        <v>156</v>
      </c>
      <c r="B157" s="9">
        <v>150</v>
      </c>
      <c r="C157" s="9" t="str">
        <f t="shared" si="8"/>
        <v>SI_156150</v>
      </c>
      <c r="D157" s="9" t="str">
        <f t="shared" si="9"/>
        <v>CI_156150</v>
      </c>
      <c r="E157" s="9" t="str">
        <f t="shared" si="10"/>
        <v>SI_156150</v>
      </c>
      <c r="F157" s="9" t="s">
        <v>365</v>
      </c>
      <c r="G157" s="9" t="s">
        <v>28</v>
      </c>
      <c r="H157" s="27">
        <v>2352</v>
      </c>
      <c r="I157" s="27">
        <v>2352</v>
      </c>
      <c r="J157" s="27">
        <v>1.5</v>
      </c>
      <c r="K157" s="35" t="s">
        <v>45</v>
      </c>
      <c r="L157" s="20" t="s">
        <v>45</v>
      </c>
      <c r="M157" s="20" t="s">
        <v>45</v>
      </c>
      <c r="N157" s="20" t="s">
        <v>45</v>
      </c>
      <c r="O157" s="9" t="s">
        <v>275</v>
      </c>
      <c r="P157" s="29">
        <v>0.95</v>
      </c>
      <c r="Q157" s="27">
        <v>2234.4</v>
      </c>
      <c r="R157" s="29">
        <v>0.85</v>
      </c>
      <c r="S157" s="27">
        <v>1999.2</v>
      </c>
      <c r="T157" s="29">
        <v>0.85</v>
      </c>
      <c r="U157" s="27">
        <v>1999.2</v>
      </c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</row>
    <row r="158" spans="1:153" s="7" customFormat="1" x14ac:dyDescent="0.25">
      <c r="B158" s="20"/>
      <c r="C158" s="20"/>
      <c r="D158" s="20"/>
      <c r="E158" s="20"/>
      <c r="H158" s="20"/>
    </row>
    <row r="159" spans="1:153" s="7" customFormat="1" x14ac:dyDescent="0.25">
      <c r="B159" s="20"/>
      <c r="C159" s="20"/>
      <c r="D159" s="20"/>
      <c r="E159" s="20"/>
      <c r="H159" s="20"/>
    </row>
    <row r="160" spans="1:153" s="7" customFormat="1" x14ac:dyDescent="0.25">
      <c r="B160" s="20"/>
      <c r="C160" s="20"/>
      <c r="D160" s="20"/>
      <c r="E160" s="20"/>
      <c r="H160" s="20"/>
    </row>
    <row r="161" spans="2:8" s="7" customFormat="1" x14ac:dyDescent="0.25">
      <c r="B161" s="20"/>
      <c r="C161" s="20"/>
      <c r="D161" s="20"/>
      <c r="E161" s="20"/>
      <c r="H161" s="20"/>
    </row>
    <row r="162" spans="2:8" s="7" customFormat="1" x14ac:dyDescent="0.25">
      <c r="B162" s="20"/>
      <c r="C162" s="20"/>
      <c r="D162" s="20"/>
      <c r="E162" s="20"/>
      <c r="H162" s="20"/>
    </row>
    <row r="163" spans="2:8" s="7" customFormat="1" x14ac:dyDescent="0.25">
      <c r="B163" s="20"/>
      <c r="C163" s="20"/>
      <c r="D163" s="20"/>
      <c r="E163" s="20"/>
      <c r="H163" s="20"/>
    </row>
    <row r="164" spans="2:8" s="7" customFormat="1" x14ac:dyDescent="0.25">
      <c r="B164" s="20"/>
      <c r="C164" s="20"/>
      <c r="D164" s="20"/>
      <c r="E164" s="20"/>
      <c r="H164" s="20"/>
    </row>
    <row r="165" spans="2:8" s="7" customFormat="1" x14ac:dyDescent="0.25">
      <c r="B165" s="20"/>
      <c r="C165" s="20"/>
      <c r="D165" s="20"/>
      <c r="E165" s="20"/>
      <c r="H165" s="20"/>
    </row>
    <row r="166" spans="2:8" s="7" customFormat="1" x14ac:dyDescent="0.25">
      <c r="B166" s="20"/>
      <c r="C166" s="20"/>
      <c r="D166" s="20"/>
      <c r="E166" s="20"/>
      <c r="H166" s="20"/>
    </row>
    <row r="167" spans="2:8" s="7" customFormat="1" x14ac:dyDescent="0.25">
      <c r="B167" s="20"/>
      <c r="C167" s="20"/>
      <c r="D167" s="20"/>
      <c r="E167" s="20"/>
      <c r="H167" s="20"/>
    </row>
    <row r="168" spans="2:8" s="7" customFormat="1" x14ac:dyDescent="0.25">
      <c r="B168" s="20"/>
      <c r="C168" s="20"/>
      <c r="D168" s="20"/>
      <c r="E168" s="20"/>
      <c r="H168" s="20"/>
    </row>
    <row r="169" spans="2:8" s="7" customFormat="1" x14ac:dyDescent="0.25">
      <c r="B169" s="20"/>
      <c r="C169" s="20"/>
      <c r="D169" s="20"/>
      <c r="E169" s="20"/>
      <c r="H169" s="20"/>
    </row>
    <row r="170" spans="2:8" s="7" customFormat="1" x14ac:dyDescent="0.25">
      <c r="B170" s="20"/>
      <c r="C170" s="20"/>
      <c r="D170" s="20"/>
      <c r="E170" s="20"/>
      <c r="H170" s="20"/>
    </row>
    <row r="171" spans="2:8" s="7" customFormat="1" x14ac:dyDescent="0.25">
      <c r="B171" s="20"/>
      <c r="C171" s="20"/>
      <c r="D171" s="20"/>
      <c r="E171" s="20"/>
      <c r="H171" s="20"/>
    </row>
    <row r="172" spans="2:8" s="7" customFormat="1" x14ac:dyDescent="0.25">
      <c r="B172" s="20"/>
      <c r="C172" s="20"/>
      <c r="D172" s="20"/>
      <c r="E172" s="20"/>
      <c r="H172" s="20"/>
    </row>
    <row r="173" spans="2:8" s="7" customFormat="1" x14ac:dyDescent="0.25">
      <c r="B173" s="20"/>
      <c r="C173" s="20"/>
      <c r="D173" s="20"/>
      <c r="E173" s="20"/>
      <c r="H173" s="20"/>
    </row>
    <row r="174" spans="2:8" s="7" customFormat="1" x14ac:dyDescent="0.25">
      <c r="B174" s="20"/>
      <c r="C174" s="20"/>
      <c r="D174" s="20"/>
      <c r="E174" s="20"/>
      <c r="H174" s="20"/>
    </row>
    <row r="175" spans="2:8" s="7" customFormat="1" x14ac:dyDescent="0.25">
      <c r="B175" s="20"/>
      <c r="C175" s="20"/>
      <c r="D175" s="20"/>
      <c r="E175" s="20"/>
      <c r="H175" s="20"/>
    </row>
    <row r="176" spans="2:8" s="7" customFormat="1" x14ac:dyDescent="0.25">
      <c r="B176" s="20"/>
      <c r="C176" s="20"/>
      <c r="D176" s="20"/>
      <c r="E176" s="20"/>
      <c r="H176" s="20"/>
    </row>
    <row r="177" spans="2:8" s="7" customFormat="1" x14ac:dyDescent="0.25">
      <c r="B177" s="20"/>
      <c r="C177" s="20"/>
      <c r="D177" s="20"/>
      <c r="E177" s="20"/>
      <c r="H177" s="20"/>
    </row>
    <row r="178" spans="2:8" s="7" customFormat="1" x14ac:dyDescent="0.25">
      <c r="B178" s="20"/>
      <c r="C178" s="20"/>
      <c r="D178" s="20"/>
      <c r="E178" s="20"/>
      <c r="H178" s="20"/>
    </row>
    <row r="179" spans="2:8" s="7" customFormat="1" x14ac:dyDescent="0.25">
      <c r="B179" s="20"/>
      <c r="C179" s="20"/>
      <c r="D179" s="20"/>
      <c r="E179" s="20"/>
      <c r="H179" s="20"/>
    </row>
    <row r="180" spans="2:8" s="7" customFormat="1" x14ac:dyDescent="0.25">
      <c r="B180" s="20"/>
      <c r="C180" s="20"/>
      <c r="D180" s="20"/>
      <c r="E180" s="20"/>
      <c r="H180" s="20"/>
    </row>
    <row r="181" spans="2:8" s="7" customFormat="1" x14ac:dyDescent="0.25">
      <c r="B181" s="20"/>
      <c r="C181" s="20"/>
      <c r="D181" s="20"/>
      <c r="E181" s="20"/>
      <c r="H181" s="20"/>
    </row>
    <row r="182" spans="2:8" s="7" customFormat="1" x14ac:dyDescent="0.25">
      <c r="B182" s="20"/>
      <c r="C182" s="20"/>
      <c r="D182" s="20"/>
      <c r="E182" s="20"/>
      <c r="H182" s="20"/>
    </row>
    <row r="183" spans="2:8" s="7" customFormat="1" x14ac:dyDescent="0.25">
      <c r="B183" s="20"/>
      <c r="C183" s="20"/>
      <c r="D183" s="20"/>
      <c r="E183" s="20"/>
      <c r="H183" s="20"/>
    </row>
    <row r="184" spans="2:8" s="7" customFormat="1" x14ac:dyDescent="0.25">
      <c r="B184" s="20"/>
      <c r="C184" s="20"/>
      <c r="D184" s="20"/>
      <c r="E184" s="20"/>
      <c r="H184" s="20"/>
    </row>
    <row r="185" spans="2:8" s="7" customFormat="1" x14ac:dyDescent="0.25">
      <c r="B185" s="20"/>
      <c r="C185" s="20"/>
      <c r="D185" s="20"/>
      <c r="E185" s="20"/>
      <c r="H185" s="20"/>
    </row>
    <row r="186" spans="2:8" s="7" customFormat="1" x14ac:dyDescent="0.25">
      <c r="B186" s="20"/>
      <c r="C186" s="20"/>
      <c r="D186" s="20"/>
      <c r="E186" s="20"/>
      <c r="H186" s="20"/>
    </row>
    <row r="187" spans="2:8" s="7" customFormat="1" x14ac:dyDescent="0.25">
      <c r="B187" s="20"/>
      <c r="C187" s="20"/>
      <c r="D187" s="20"/>
      <c r="E187" s="20"/>
      <c r="H187" s="20"/>
    </row>
    <row r="188" spans="2:8" s="7" customFormat="1" x14ac:dyDescent="0.25">
      <c r="B188" s="20"/>
      <c r="C188" s="20"/>
      <c r="D188" s="20"/>
      <c r="E188" s="20"/>
      <c r="H188" s="20"/>
    </row>
    <row r="189" spans="2:8" s="7" customFormat="1" x14ac:dyDescent="0.25">
      <c r="B189" s="20"/>
      <c r="C189" s="20"/>
      <c r="D189" s="20"/>
      <c r="E189" s="20"/>
      <c r="H189" s="20"/>
    </row>
    <row r="190" spans="2:8" s="7" customFormat="1" x14ac:dyDescent="0.25">
      <c r="B190" s="20"/>
      <c r="C190" s="20"/>
      <c r="D190" s="20"/>
      <c r="E190" s="20"/>
      <c r="H190" s="20"/>
    </row>
    <row r="191" spans="2:8" s="7" customFormat="1" x14ac:dyDescent="0.25">
      <c r="B191" s="20"/>
      <c r="C191" s="20"/>
      <c r="D191" s="20"/>
      <c r="E191" s="20"/>
      <c r="H191" s="20"/>
    </row>
    <row r="192" spans="2:8" s="7" customFormat="1" x14ac:dyDescent="0.25">
      <c r="B192" s="20"/>
      <c r="C192" s="20"/>
      <c r="D192" s="20"/>
      <c r="E192" s="20"/>
      <c r="H192" s="20"/>
    </row>
    <row r="193" spans="2:8" s="7" customFormat="1" x14ac:dyDescent="0.25">
      <c r="B193" s="20"/>
      <c r="C193" s="20"/>
      <c r="D193" s="20"/>
      <c r="E193" s="20"/>
      <c r="H193" s="20"/>
    </row>
    <row r="194" spans="2:8" s="7" customFormat="1" x14ac:dyDescent="0.25">
      <c r="B194" s="20"/>
      <c r="C194" s="20"/>
      <c r="D194" s="20"/>
      <c r="E194" s="20"/>
      <c r="H194" s="20"/>
    </row>
    <row r="195" spans="2:8" s="7" customFormat="1" x14ac:dyDescent="0.25">
      <c r="B195" s="20"/>
      <c r="C195" s="20"/>
      <c r="D195" s="20"/>
      <c r="E195" s="20"/>
      <c r="H195" s="20"/>
    </row>
    <row r="196" spans="2:8" s="7" customFormat="1" x14ac:dyDescent="0.25">
      <c r="B196" s="20"/>
      <c r="C196" s="20"/>
      <c r="D196" s="20"/>
      <c r="E196" s="20"/>
      <c r="H196" s="20"/>
    </row>
    <row r="197" spans="2:8" s="7" customFormat="1" x14ac:dyDescent="0.25">
      <c r="B197" s="20"/>
      <c r="C197" s="20"/>
      <c r="D197" s="20"/>
      <c r="E197" s="20"/>
      <c r="H197" s="20"/>
    </row>
    <row r="198" spans="2:8" s="7" customFormat="1" x14ac:dyDescent="0.25">
      <c r="B198" s="20"/>
      <c r="C198" s="20"/>
      <c r="D198" s="20"/>
      <c r="E198" s="20"/>
      <c r="H198" s="20"/>
    </row>
    <row r="199" spans="2:8" s="7" customFormat="1" x14ac:dyDescent="0.25">
      <c r="B199" s="20"/>
      <c r="C199" s="20"/>
      <c r="D199" s="20"/>
      <c r="E199" s="20"/>
      <c r="H199" s="20"/>
    </row>
    <row r="200" spans="2:8" s="7" customFormat="1" x14ac:dyDescent="0.25">
      <c r="B200" s="20"/>
      <c r="C200" s="20"/>
      <c r="D200" s="20"/>
      <c r="E200" s="20"/>
      <c r="H200" s="20"/>
    </row>
    <row r="201" spans="2:8" s="7" customFormat="1" x14ac:dyDescent="0.25">
      <c r="B201" s="20"/>
      <c r="C201" s="20"/>
      <c r="D201" s="20"/>
      <c r="E201" s="20"/>
      <c r="H201" s="20"/>
    </row>
    <row r="202" spans="2:8" s="7" customFormat="1" x14ac:dyDescent="0.25">
      <c r="B202" s="20"/>
      <c r="C202" s="20"/>
      <c r="D202" s="20"/>
      <c r="E202" s="20"/>
      <c r="H202" s="20"/>
    </row>
    <row r="203" spans="2:8" s="7" customFormat="1" x14ac:dyDescent="0.25">
      <c r="B203" s="20"/>
      <c r="C203" s="20"/>
      <c r="D203" s="20"/>
      <c r="E203" s="20"/>
      <c r="H203" s="20"/>
    </row>
    <row r="204" spans="2:8" s="7" customFormat="1" x14ac:dyDescent="0.25">
      <c r="B204" s="20"/>
      <c r="C204" s="20"/>
      <c r="D204" s="20"/>
      <c r="E204" s="20"/>
      <c r="H204" s="20"/>
    </row>
    <row r="205" spans="2:8" s="7" customFormat="1" x14ac:dyDescent="0.25">
      <c r="B205" s="20"/>
      <c r="C205" s="20"/>
      <c r="D205" s="20"/>
      <c r="E205" s="20"/>
      <c r="H205" s="20"/>
    </row>
    <row r="206" spans="2:8" s="7" customFormat="1" x14ac:dyDescent="0.25">
      <c r="B206" s="20"/>
      <c r="C206" s="20"/>
      <c r="D206" s="20"/>
      <c r="E206" s="20"/>
      <c r="H206" s="20"/>
    </row>
    <row r="207" spans="2:8" s="7" customFormat="1" x14ac:dyDescent="0.25">
      <c r="B207" s="20"/>
      <c r="C207" s="20"/>
      <c r="D207" s="20"/>
      <c r="E207" s="20"/>
      <c r="H207" s="20"/>
    </row>
    <row r="208" spans="2:8" s="7" customFormat="1" x14ac:dyDescent="0.25">
      <c r="B208" s="20"/>
      <c r="C208" s="20"/>
      <c r="D208" s="20"/>
      <c r="E208" s="20"/>
      <c r="H208" s="20"/>
    </row>
    <row r="209" spans="2:8" s="7" customFormat="1" x14ac:dyDescent="0.25">
      <c r="B209" s="20"/>
      <c r="C209" s="20"/>
      <c r="D209" s="20"/>
      <c r="E209" s="20"/>
      <c r="H209" s="20"/>
    </row>
    <row r="210" spans="2:8" s="7" customFormat="1" x14ac:dyDescent="0.25">
      <c r="B210" s="20"/>
      <c r="C210" s="20"/>
      <c r="D210" s="20"/>
      <c r="E210" s="20"/>
      <c r="H210" s="20"/>
    </row>
    <row r="211" spans="2:8" s="7" customFormat="1" x14ac:dyDescent="0.25">
      <c r="B211" s="20"/>
      <c r="C211" s="20"/>
      <c r="D211" s="20"/>
      <c r="E211" s="20"/>
      <c r="H211" s="20"/>
    </row>
    <row r="212" spans="2:8" s="7" customFormat="1" x14ac:dyDescent="0.25">
      <c r="B212" s="20"/>
      <c r="C212" s="20"/>
      <c r="D212" s="20"/>
      <c r="E212" s="20"/>
      <c r="H212" s="20"/>
    </row>
    <row r="213" spans="2:8" s="7" customFormat="1" x14ac:dyDescent="0.25">
      <c r="B213" s="20"/>
      <c r="C213" s="20"/>
      <c r="D213" s="20"/>
      <c r="E213" s="20"/>
      <c r="H213" s="20"/>
    </row>
    <row r="214" spans="2:8" s="7" customFormat="1" x14ac:dyDescent="0.25">
      <c r="B214" s="20"/>
      <c r="C214" s="20"/>
      <c r="D214" s="20"/>
      <c r="E214" s="20"/>
      <c r="H214" s="20"/>
    </row>
    <row r="215" spans="2:8" s="7" customFormat="1" x14ac:dyDescent="0.25">
      <c r="B215" s="20"/>
      <c r="C215" s="20"/>
      <c r="D215" s="20"/>
      <c r="E215" s="20"/>
      <c r="H215" s="20"/>
    </row>
    <row r="216" spans="2:8" s="7" customFormat="1" x14ac:dyDescent="0.25">
      <c r="B216" s="20"/>
      <c r="C216" s="20"/>
      <c r="D216" s="20"/>
      <c r="E216" s="20"/>
      <c r="H216" s="20"/>
    </row>
    <row r="217" spans="2:8" s="7" customFormat="1" x14ac:dyDescent="0.25">
      <c r="B217" s="20"/>
      <c r="C217" s="20"/>
      <c r="D217" s="20"/>
      <c r="E217" s="20"/>
      <c r="H217" s="20"/>
    </row>
    <row r="218" spans="2:8" s="7" customFormat="1" x14ac:dyDescent="0.25">
      <c r="B218" s="20"/>
      <c r="C218" s="20"/>
      <c r="D218" s="20"/>
      <c r="E218" s="20"/>
      <c r="H218" s="20"/>
    </row>
    <row r="219" spans="2:8" s="7" customFormat="1" x14ac:dyDescent="0.25">
      <c r="B219" s="20"/>
      <c r="C219" s="20"/>
      <c r="D219" s="20"/>
      <c r="E219" s="20"/>
      <c r="H219" s="20"/>
    </row>
    <row r="220" spans="2:8" s="7" customFormat="1" x14ac:dyDescent="0.25">
      <c r="B220" s="20"/>
      <c r="C220" s="20"/>
      <c r="D220" s="20"/>
      <c r="E220" s="20"/>
      <c r="H220" s="20"/>
    </row>
    <row r="221" spans="2:8" s="7" customFormat="1" x14ac:dyDescent="0.25">
      <c r="B221" s="20"/>
      <c r="C221" s="20"/>
      <c r="D221" s="20"/>
      <c r="E221" s="20"/>
      <c r="H221" s="20"/>
    </row>
    <row r="222" spans="2:8" s="7" customFormat="1" x14ac:dyDescent="0.25">
      <c r="B222" s="20"/>
      <c r="C222" s="20"/>
      <c r="D222" s="20"/>
      <c r="E222" s="20"/>
      <c r="H222" s="20"/>
    </row>
    <row r="223" spans="2:8" s="7" customFormat="1" x14ac:dyDescent="0.25">
      <c r="B223" s="20"/>
      <c r="C223" s="20"/>
      <c r="D223" s="20"/>
      <c r="E223" s="20"/>
      <c r="H223" s="20"/>
    </row>
    <row r="224" spans="2:8" s="7" customFormat="1" x14ac:dyDescent="0.25">
      <c r="B224" s="20"/>
      <c r="C224" s="20"/>
      <c r="D224" s="20"/>
      <c r="E224" s="20"/>
      <c r="H224" s="20"/>
    </row>
    <row r="225" spans="2:8" s="7" customFormat="1" x14ac:dyDescent="0.25">
      <c r="B225" s="20"/>
      <c r="C225" s="20"/>
      <c r="D225" s="20"/>
      <c r="E225" s="20"/>
      <c r="H225" s="20"/>
    </row>
    <row r="226" spans="2:8" s="7" customFormat="1" x14ac:dyDescent="0.25">
      <c r="B226" s="20"/>
      <c r="C226" s="20"/>
      <c r="D226" s="20"/>
      <c r="E226" s="20"/>
      <c r="H226" s="20"/>
    </row>
    <row r="227" spans="2:8" s="7" customFormat="1" x14ac:dyDescent="0.25">
      <c r="B227" s="20"/>
      <c r="C227" s="20"/>
      <c r="D227" s="20"/>
      <c r="E227" s="20"/>
      <c r="H227" s="20"/>
    </row>
    <row r="228" spans="2:8" s="7" customFormat="1" x14ac:dyDescent="0.25">
      <c r="B228" s="20"/>
      <c r="C228" s="20"/>
      <c r="D228" s="20"/>
      <c r="E228" s="20"/>
      <c r="H228" s="20"/>
    </row>
    <row r="229" spans="2:8" s="7" customFormat="1" x14ac:dyDescent="0.25">
      <c r="B229" s="20"/>
      <c r="C229" s="20"/>
      <c r="D229" s="20"/>
      <c r="E229" s="20"/>
      <c r="H229" s="20"/>
    </row>
    <row r="230" spans="2:8" s="7" customFormat="1" x14ac:dyDescent="0.25">
      <c r="B230" s="20"/>
      <c r="C230" s="20"/>
      <c r="D230" s="20"/>
      <c r="E230" s="20"/>
      <c r="H230" s="20"/>
    </row>
    <row r="231" spans="2:8" s="7" customFormat="1" x14ac:dyDescent="0.25">
      <c r="B231" s="20"/>
      <c r="C231" s="20"/>
      <c r="D231" s="20"/>
      <c r="E231" s="20"/>
      <c r="H231" s="20"/>
    </row>
    <row r="232" spans="2:8" s="7" customFormat="1" x14ac:dyDescent="0.25">
      <c r="B232" s="20"/>
      <c r="C232" s="20"/>
      <c r="D232" s="20"/>
      <c r="E232" s="20"/>
      <c r="H232" s="20"/>
    </row>
    <row r="233" spans="2:8" s="7" customFormat="1" x14ac:dyDescent="0.25">
      <c r="B233" s="20"/>
      <c r="C233" s="20"/>
      <c r="D233" s="20"/>
      <c r="E233" s="20"/>
      <c r="H233" s="20"/>
    </row>
    <row r="234" spans="2:8" s="7" customFormat="1" x14ac:dyDescent="0.25">
      <c r="B234" s="20"/>
      <c r="C234" s="20"/>
      <c r="D234" s="20"/>
      <c r="E234" s="20"/>
      <c r="H234" s="20"/>
    </row>
    <row r="235" spans="2:8" s="7" customFormat="1" x14ac:dyDescent="0.25">
      <c r="B235" s="20"/>
      <c r="C235" s="20"/>
      <c r="D235" s="20"/>
      <c r="E235" s="20"/>
      <c r="H235" s="20"/>
    </row>
    <row r="236" spans="2:8" s="7" customFormat="1" x14ac:dyDescent="0.25">
      <c r="B236" s="20"/>
      <c r="C236" s="20"/>
      <c r="D236" s="20"/>
      <c r="E236" s="20"/>
      <c r="H236" s="20"/>
    </row>
    <row r="237" spans="2:8" s="7" customFormat="1" x14ac:dyDescent="0.25">
      <c r="B237" s="20"/>
      <c r="C237" s="20"/>
      <c r="D237" s="20"/>
      <c r="E237" s="20"/>
      <c r="H237" s="20"/>
    </row>
    <row r="238" spans="2:8" s="7" customFormat="1" x14ac:dyDescent="0.25">
      <c r="B238" s="20"/>
      <c r="C238" s="20"/>
      <c r="D238" s="20"/>
      <c r="E238" s="20"/>
      <c r="H238" s="20"/>
    </row>
    <row r="239" spans="2:8" s="7" customFormat="1" x14ac:dyDescent="0.25">
      <c r="B239" s="20"/>
      <c r="C239" s="20"/>
      <c r="D239" s="20"/>
      <c r="E239" s="20"/>
      <c r="H239" s="20"/>
    </row>
    <row r="240" spans="2:8" s="7" customFormat="1" x14ac:dyDescent="0.25">
      <c r="B240" s="20"/>
      <c r="C240" s="20"/>
      <c r="D240" s="20"/>
      <c r="E240" s="20"/>
      <c r="H240" s="20"/>
    </row>
    <row r="241" spans="2:8" s="7" customFormat="1" x14ac:dyDescent="0.25">
      <c r="B241" s="20"/>
      <c r="C241" s="20"/>
      <c r="D241" s="20"/>
      <c r="E241" s="20"/>
      <c r="H241" s="20"/>
    </row>
    <row r="242" spans="2:8" s="7" customFormat="1" x14ac:dyDescent="0.25">
      <c r="B242" s="20"/>
      <c r="C242" s="20"/>
      <c r="D242" s="20"/>
      <c r="E242" s="20"/>
      <c r="H242" s="20"/>
    </row>
    <row r="243" spans="2:8" s="7" customFormat="1" x14ac:dyDescent="0.25">
      <c r="B243" s="20"/>
      <c r="C243" s="20"/>
      <c r="D243" s="20"/>
      <c r="E243" s="20"/>
      <c r="H243" s="20"/>
    </row>
    <row r="244" spans="2:8" s="7" customFormat="1" x14ac:dyDescent="0.25">
      <c r="B244" s="20"/>
      <c r="C244" s="20"/>
      <c r="D244" s="20"/>
      <c r="E244" s="20"/>
      <c r="H244" s="20"/>
    </row>
    <row r="245" spans="2:8" s="7" customFormat="1" x14ac:dyDescent="0.25">
      <c r="B245" s="20"/>
      <c r="C245" s="20"/>
      <c r="D245" s="20"/>
      <c r="E245" s="20"/>
      <c r="H245" s="20"/>
    </row>
    <row r="246" spans="2:8" s="7" customFormat="1" x14ac:dyDescent="0.25">
      <c r="B246" s="20"/>
      <c r="C246" s="20"/>
      <c r="D246" s="20"/>
      <c r="E246" s="20"/>
      <c r="H246" s="20"/>
    </row>
    <row r="247" spans="2:8" s="7" customFormat="1" x14ac:dyDescent="0.25">
      <c r="B247" s="20"/>
      <c r="C247" s="20"/>
      <c r="D247" s="20"/>
      <c r="E247" s="20"/>
      <c r="H247" s="20"/>
    </row>
    <row r="248" spans="2:8" s="7" customFormat="1" x14ac:dyDescent="0.25">
      <c r="B248" s="20"/>
      <c r="C248" s="20"/>
      <c r="D248" s="20"/>
      <c r="E248" s="20"/>
      <c r="H248" s="20"/>
    </row>
    <row r="249" spans="2:8" s="7" customFormat="1" x14ac:dyDescent="0.25">
      <c r="B249" s="20"/>
      <c r="C249" s="20"/>
      <c r="D249" s="20"/>
      <c r="E249" s="20"/>
      <c r="H249" s="20"/>
    </row>
    <row r="250" spans="2:8" s="7" customFormat="1" x14ac:dyDescent="0.25">
      <c r="B250" s="20"/>
      <c r="C250" s="20"/>
      <c r="D250" s="20"/>
      <c r="E250" s="20"/>
      <c r="H250" s="20"/>
    </row>
    <row r="251" spans="2:8" s="7" customFormat="1" x14ac:dyDescent="0.25">
      <c r="B251" s="20"/>
      <c r="C251" s="20"/>
      <c r="D251" s="20"/>
      <c r="E251" s="20"/>
      <c r="H251" s="20"/>
    </row>
    <row r="252" spans="2:8" s="7" customFormat="1" x14ac:dyDescent="0.25">
      <c r="B252" s="20"/>
      <c r="C252" s="20"/>
      <c r="D252" s="20"/>
      <c r="E252" s="20"/>
      <c r="H252" s="20"/>
    </row>
    <row r="253" spans="2:8" s="7" customFormat="1" x14ac:dyDescent="0.25">
      <c r="B253" s="20"/>
      <c r="C253" s="20"/>
      <c r="D253" s="20"/>
      <c r="E253" s="20"/>
      <c r="H253" s="20"/>
    </row>
    <row r="254" spans="2:8" s="7" customFormat="1" x14ac:dyDescent="0.25">
      <c r="B254" s="20"/>
      <c r="C254" s="20"/>
      <c r="D254" s="20"/>
      <c r="E254" s="20"/>
      <c r="H254" s="20"/>
    </row>
    <row r="255" spans="2:8" s="7" customFormat="1" x14ac:dyDescent="0.25">
      <c r="B255" s="20"/>
      <c r="C255" s="20"/>
      <c r="D255" s="20"/>
      <c r="E255" s="20"/>
      <c r="H255" s="20"/>
    </row>
    <row r="256" spans="2:8" s="7" customFormat="1" x14ac:dyDescent="0.25">
      <c r="B256" s="20"/>
      <c r="C256" s="20"/>
      <c r="D256" s="20"/>
      <c r="E256" s="20"/>
      <c r="H256" s="20"/>
    </row>
    <row r="257" spans="2:8" s="7" customFormat="1" x14ac:dyDescent="0.25">
      <c r="B257" s="20"/>
      <c r="C257" s="20"/>
      <c r="D257" s="20"/>
      <c r="E257" s="20"/>
      <c r="H257" s="20"/>
    </row>
    <row r="258" spans="2:8" s="7" customFormat="1" x14ac:dyDescent="0.25">
      <c r="B258" s="20"/>
      <c r="C258" s="20"/>
      <c r="D258" s="20"/>
      <c r="E258" s="20"/>
      <c r="H258" s="20"/>
    </row>
    <row r="259" spans="2:8" s="7" customFormat="1" x14ac:dyDescent="0.25">
      <c r="B259" s="20"/>
      <c r="C259" s="20"/>
      <c r="D259" s="20"/>
      <c r="E259" s="20"/>
      <c r="H259" s="20"/>
    </row>
    <row r="260" spans="2:8" s="7" customFormat="1" x14ac:dyDescent="0.25">
      <c r="B260" s="20"/>
      <c r="C260" s="20"/>
      <c r="D260" s="20"/>
      <c r="E260" s="20"/>
      <c r="H260" s="20"/>
    </row>
    <row r="261" spans="2:8" s="7" customFormat="1" x14ac:dyDescent="0.25">
      <c r="B261" s="20"/>
      <c r="C261" s="20"/>
      <c r="D261" s="20"/>
      <c r="E261" s="20"/>
      <c r="H261" s="20"/>
    </row>
    <row r="262" spans="2:8" s="7" customFormat="1" x14ac:dyDescent="0.25">
      <c r="B262" s="20"/>
      <c r="C262" s="20"/>
      <c r="D262" s="20"/>
      <c r="E262" s="20"/>
      <c r="H262" s="20"/>
    </row>
    <row r="263" spans="2:8" s="7" customFormat="1" x14ac:dyDescent="0.25">
      <c r="B263" s="20"/>
      <c r="C263" s="20"/>
      <c r="D263" s="20"/>
      <c r="E263" s="20"/>
      <c r="H263" s="20"/>
    </row>
    <row r="264" spans="2:8" s="7" customFormat="1" x14ac:dyDescent="0.25">
      <c r="B264" s="20"/>
      <c r="C264" s="20"/>
      <c r="D264" s="20"/>
      <c r="E264" s="20"/>
      <c r="H264" s="20"/>
    </row>
    <row r="265" spans="2:8" s="7" customFormat="1" x14ac:dyDescent="0.25">
      <c r="B265" s="20"/>
      <c r="C265" s="20"/>
      <c r="D265" s="20"/>
      <c r="E265" s="20"/>
      <c r="H265" s="20"/>
    </row>
    <row r="266" spans="2:8" s="7" customFormat="1" x14ac:dyDescent="0.25">
      <c r="B266" s="20"/>
      <c r="C266" s="20"/>
      <c r="D266" s="20"/>
      <c r="E266" s="20"/>
      <c r="H266" s="20"/>
    </row>
    <row r="267" spans="2:8" s="7" customFormat="1" x14ac:dyDescent="0.25">
      <c r="B267" s="20"/>
      <c r="C267" s="20"/>
      <c r="D267" s="20"/>
      <c r="E267" s="20"/>
      <c r="H267" s="20"/>
    </row>
    <row r="268" spans="2:8" s="7" customFormat="1" x14ac:dyDescent="0.25">
      <c r="B268" s="20"/>
      <c r="C268" s="20"/>
      <c r="D268" s="20"/>
      <c r="E268" s="20"/>
      <c r="H268" s="20"/>
    </row>
    <row r="269" spans="2:8" s="7" customFormat="1" x14ac:dyDescent="0.25">
      <c r="B269" s="20"/>
      <c r="C269" s="20"/>
      <c r="D269" s="20"/>
      <c r="E269" s="20"/>
      <c r="H269" s="20"/>
    </row>
    <row r="270" spans="2:8" s="7" customFormat="1" x14ac:dyDescent="0.25">
      <c r="B270" s="20"/>
      <c r="C270" s="20"/>
      <c r="D270" s="20"/>
      <c r="E270" s="20"/>
      <c r="H270" s="20"/>
    </row>
    <row r="271" spans="2:8" s="7" customFormat="1" x14ac:dyDescent="0.25">
      <c r="B271" s="20"/>
      <c r="C271" s="20"/>
      <c r="D271" s="20"/>
      <c r="E271" s="20"/>
      <c r="H271" s="20"/>
    </row>
    <row r="272" spans="2:8" s="7" customFormat="1" x14ac:dyDescent="0.25">
      <c r="B272" s="20"/>
      <c r="C272" s="20"/>
      <c r="D272" s="20"/>
      <c r="E272" s="20"/>
      <c r="H272" s="20"/>
    </row>
    <row r="273" spans="2:8" s="7" customFormat="1" x14ac:dyDescent="0.25">
      <c r="B273" s="20"/>
      <c r="C273" s="20"/>
      <c r="D273" s="20"/>
      <c r="E273" s="20"/>
      <c r="H273" s="20"/>
    </row>
    <row r="274" spans="2:8" s="7" customFormat="1" x14ac:dyDescent="0.25">
      <c r="B274" s="20"/>
      <c r="C274" s="20"/>
      <c r="D274" s="20"/>
      <c r="E274" s="20"/>
      <c r="H274" s="20"/>
    </row>
    <row r="275" spans="2:8" s="7" customFormat="1" x14ac:dyDescent="0.25">
      <c r="B275" s="20"/>
      <c r="C275" s="20"/>
      <c r="D275" s="20"/>
      <c r="E275" s="20"/>
      <c r="H275" s="20"/>
    </row>
    <row r="276" spans="2:8" s="7" customFormat="1" x14ac:dyDescent="0.25">
      <c r="B276" s="20"/>
      <c r="C276" s="20"/>
      <c r="D276" s="20"/>
      <c r="E276" s="20"/>
      <c r="H276" s="20"/>
    </row>
    <row r="277" spans="2:8" s="7" customFormat="1" x14ac:dyDescent="0.25">
      <c r="B277" s="20"/>
      <c r="C277" s="20"/>
      <c r="D277" s="20"/>
      <c r="E277" s="20"/>
      <c r="H277" s="20"/>
    </row>
    <row r="278" spans="2:8" s="7" customFormat="1" x14ac:dyDescent="0.25">
      <c r="B278" s="20"/>
      <c r="C278" s="20"/>
      <c r="D278" s="20"/>
      <c r="E278" s="20"/>
      <c r="H278" s="20"/>
    </row>
    <row r="279" spans="2:8" s="7" customFormat="1" x14ac:dyDescent="0.25">
      <c r="B279" s="20"/>
      <c r="C279" s="20"/>
      <c r="D279" s="20"/>
      <c r="E279" s="20"/>
      <c r="H279" s="20"/>
    </row>
    <row r="280" spans="2:8" s="7" customFormat="1" x14ac:dyDescent="0.25">
      <c r="B280" s="20"/>
      <c r="C280" s="20"/>
      <c r="D280" s="20"/>
      <c r="E280" s="20"/>
      <c r="H280" s="20"/>
    </row>
    <row r="281" spans="2:8" s="7" customFormat="1" x14ac:dyDescent="0.25">
      <c r="B281" s="20"/>
      <c r="C281" s="20"/>
      <c r="D281" s="20"/>
      <c r="E281" s="20"/>
      <c r="H281" s="20"/>
    </row>
    <row r="282" spans="2:8" s="7" customFormat="1" x14ac:dyDescent="0.25">
      <c r="B282" s="20"/>
      <c r="C282" s="20"/>
      <c r="D282" s="20"/>
      <c r="E282" s="20"/>
      <c r="H282" s="20"/>
    </row>
    <row r="283" spans="2:8" s="7" customFormat="1" x14ac:dyDescent="0.25">
      <c r="B283" s="20"/>
      <c r="C283" s="20"/>
      <c r="D283" s="20"/>
      <c r="E283" s="20"/>
      <c r="H283" s="20"/>
    </row>
    <row r="284" spans="2:8" s="7" customFormat="1" x14ac:dyDescent="0.25">
      <c r="B284" s="20"/>
      <c r="C284" s="20"/>
      <c r="D284" s="20"/>
      <c r="E284" s="20"/>
      <c r="H284" s="20"/>
    </row>
    <row r="285" spans="2:8" s="7" customFormat="1" x14ac:dyDescent="0.25">
      <c r="B285" s="20"/>
      <c r="C285" s="20"/>
      <c r="D285" s="20"/>
      <c r="E285" s="20"/>
      <c r="H285" s="20"/>
    </row>
    <row r="286" spans="2:8" s="7" customFormat="1" x14ac:dyDescent="0.25">
      <c r="B286" s="20"/>
      <c r="C286" s="20"/>
      <c r="D286" s="20"/>
      <c r="E286" s="20"/>
      <c r="H286" s="20"/>
    </row>
    <row r="287" spans="2:8" s="7" customFormat="1" x14ac:dyDescent="0.25">
      <c r="B287" s="20"/>
      <c r="C287" s="20"/>
      <c r="D287" s="20"/>
      <c r="E287" s="20"/>
      <c r="H287" s="20"/>
    </row>
    <row r="288" spans="2:8" s="7" customFormat="1" x14ac:dyDescent="0.25">
      <c r="B288" s="20"/>
      <c r="C288" s="20"/>
      <c r="D288" s="20"/>
      <c r="E288" s="20"/>
      <c r="H288" s="20"/>
    </row>
    <row r="289" spans="2:8" s="7" customFormat="1" x14ac:dyDescent="0.25">
      <c r="B289" s="20"/>
      <c r="C289" s="20"/>
      <c r="D289" s="20"/>
      <c r="E289" s="20"/>
      <c r="H289" s="20"/>
    </row>
    <row r="290" spans="2:8" s="7" customFormat="1" x14ac:dyDescent="0.25">
      <c r="B290" s="20"/>
      <c r="C290" s="20"/>
      <c r="D290" s="20"/>
      <c r="E290" s="20"/>
      <c r="H290" s="20"/>
    </row>
    <row r="291" spans="2:8" s="7" customFormat="1" x14ac:dyDescent="0.25">
      <c r="B291" s="20"/>
      <c r="C291" s="20"/>
      <c r="D291" s="20"/>
      <c r="E291" s="20"/>
      <c r="H291" s="20"/>
    </row>
    <row r="292" spans="2:8" s="7" customFormat="1" x14ac:dyDescent="0.25">
      <c r="B292" s="20"/>
      <c r="C292" s="20"/>
      <c r="D292" s="20"/>
      <c r="E292" s="20"/>
      <c r="H292" s="20"/>
    </row>
    <row r="293" spans="2:8" s="7" customFormat="1" x14ac:dyDescent="0.25">
      <c r="B293" s="20"/>
      <c r="C293" s="20"/>
      <c r="D293" s="20"/>
      <c r="E293" s="20"/>
      <c r="H293" s="20"/>
    </row>
    <row r="294" spans="2:8" s="7" customFormat="1" x14ac:dyDescent="0.25">
      <c r="B294" s="20"/>
      <c r="C294" s="20"/>
      <c r="D294" s="20"/>
      <c r="E294" s="20"/>
      <c r="H294" s="20"/>
    </row>
    <row r="295" spans="2:8" s="7" customFormat="1" x14ac:dyDescent="0.25">
      <c r="B295" s="20"/>
      <c r="C295" s="20"/>
      <c r="D295" s="20"/>
      <c r="E295" s="20"/>
      <c r="H295" s="20"/>
    </row>
    <row r="296" spans="2:8" s="7" customFormat="1" x14ac:dyDescent="0.25">
      <c r="B296" s="20"/>
      <c r="C296" s="20"/>
      <c r="D296" s="20"/>
      <c r="E296" s="20"/>
      <c r="H296" s="20"/>
    </row>
    <row r="297" spans="2:8" s="7" customFormat="1" x14ac:dyDescent="0.25">
      <c r="B297" s="20"/>
      <c r="C297" s="20"/>
      <c r="D297" s="20"/>
      <c r="E297" s="20"/>
      <c r="H297" s="20"/>
    </row>
    <row r="298" spans="2:8" s="7" customFormat="1" x14ac:dyDescent="0.25">
      <c r="B298" s="20"/>
      <c r="C298" s="20"/>
      <c r="D298" s="20"/>
      <c r="E298" s="20"/>
      <c r="H298" s="20"/>
    </row>
    <row r="299" spans="2:8" s="7" customFormat="1" x14ac:dyDescent="0.25">
      <c r="B299" s="20"/>
      <c r="C299" s="20"/>
      <c r="D299" s="20"/>
      <c r="E299" s="20"/>
      <c r="H299" s="20"/>
    </row>
    <row r="300" spans="2:8" s="7" customFormat="1" x14ac:dyDescent="0.25">
      <c r="B300" s="20"/>
      <c r="C300" s="20"/>
      <c r="D300" s="20"/>
      <c r="E300" s="20"/>
      <c r="H300" s="20"/>
    </row>
    <row r="301" spans="2:8" s="7" customFormat="1" x14ac:dyDescent="0.25">
      <c r="B301" s="20"/>
      <c r="C301" s="20"/>
      <c r="D301" s="20"/>
      <c r="E301" s="20"/>
      <c r="H301" s="20"/>
    </row>
    <row r="302" spans="2:8" s="7" customFormat="1" x14ac:dyDescent="0.25">
      <c r="B302" s="20"/>
      <c r="C302" s="20"/>
      <c r="D302" s="20"/>
      <c r="E302" s="20"/>
      <c r="H302" s="20"/>
    </row>
    <row r="303" spans="2:8" s="7" customFormat="1" x14ac:dyDescent="0.25">
      <c r="B303" s="20"/>
      <c r="C303" s="20"/>
      <c r="D303" s="20"/>
      <c r="E303" s="20"/>
      <c r="H303" s="20"/>
    </row>
    <row r="304" spans="2:8" s="7" customFormat="1" x14ac:dyDescent="0.25">
      <c r="B304" s="20"/>
      <c r="C304" s="20"/>
      <c r="D304" s="20"/>
      <c r="E304" s="20"/>
      <c r="H304" s="20"/>
    </row>
    <row r="305" spans="2:8" s="7" customFormat="1" x14ac:dyDescent="0.25">
      <c r="B305" s="20"/>
      <c r="C305" s="20"/>
      <c r="D305" s="20"/>
      <c r="E305" s="20"/>
      <c r="H305" s="20"/>
    </row>
    <row r="306" spans="2:8" s="7" customFormat="1" x14ac:dyDescent="0.25">
      <c r="B306" s="20"/>
      <c r="C306" s="20"/>
      <c r="D306" s="20"/>
      <c r="E306" s="20"/>
      <c r="H306" s="20"/>
    </row>
    <row r="307" spans="2:8" s="7" customFormat="1" x14ac:dyDescent="0.25">
      <c r="B307" s="20"/>
      <c r="C307" s="20"/>
      <c r="D307" s="20"/>
      <c r="E307" s="20"/>
      <c r="H307" s="20"/>
    </row>
    <row r="308" spans="2:8" s="7" customFormat="1" x14ac:dyDescent="0.25">
      <c r="B308" s="20"/>
      <c r="C308" s="20"/>
      <c r="D308" s="20"/>
      <c r="E308" s="20"/>
      <c r="H308" s="20"/>
    </row>
    <row r="309" spans="2:8" s="7" customFormat="1" x14ac:dyDescent="0.25">
      <c r="B309" s="20"/>
      <c r="C309" s="20"/>
      <c r="D309" s="20"/>
      <c r="E309" s="20"/>
      <c r="H309" s="20"/>
    </row>
    <row r="310" spans="2:8" s="7" customFormat="1" x14ac:dyDescent="0.25">
      <c r="B310" s="20"/>
      <c r="C310" s="20"/>
      <c r="D310" s="20"/>
      <c r="E310" s="20"/>
      <c r="H310" s="20"/>
    </row>
    <row r="311" spans="2:8" s="7" customFormat="1" x14ac:dyDescent="0.25">
      <c r="B311" s="20"/>
      <c r="C311" s="20"/>
      <c r="D311" s="20"/>
      <c r="E311" s="20"/>
      <c r="H311" s="20"/>
    </row>
    <row r="312" spans="2:8" s="7" customFormat="1" x14ac:dyDescent="0.25">
      <c r="B312" s="20"/>
      <c r="C312" s="20"/>
      <c r="D312" s="20"/>
      <c r="E312" s="20"/>
      <c r="H312" s="20"/>
    </row>
    <row r="313" spans="2:8" s="7" customFormat="1" x14ac:dyDescent="0.25">
      <c r="B313" s="20"/>
      <c r="C313" s="20"/>
      <c r="D313" s="20"/>
      <c r="E313" s="20"/>
      <c r="H313" s="20"/>
    </row>
    <row r="314" spans="2:8" s="7" customFormat="1" x14ac:dyDescent="0.25">
      <c r="B314" s="20"/>
      <c r="C314" s="20"/>
      <c r="D314" s="20"/>
      <c r="E314" s="20"/>
      <c r="H314" s="20"/>
    </row>
    <row r="315" spans="2:8" s="7" customFormat="1" x14ac:dyDescent="0.25">
      <c r="B315" s="20"/>
      <c r="C315" s="20"/>
      <c r="D315" s="20"/>
      <c r="E315" s="20"/>
      <c r="H315" s="20"/>
    </row>
    <row r="316" spans="2:8" s="7" customFormat="1" x14ac:dyDescent="0.25">
      <c r="B316" s="20"/>
      <c r="C316" s="20"/>
      <c r="D316" s="20"/>
      <c r="E316" s="20"/>
      <c r="H316" s="20"/>
    </row>
    <row r="317" spans="2:8" s="7" customFormat="1" x14ac:dyDescent="0.25">
      <c r="B317" s="20"/>
      <c r="C317" s="20"/>
      <c r="D317" s="20"/>
      <c r="E317" s="20"/>
      <c r="H317" s="20"/>
    </row>
    <row r="318" spans="2:8" s="7" customFormat="1" x14ac:dyDescent="0.25">
      <c r="B318" s="20"/>
      <c r="C318" s="20"/>
      <c r="D318" s="20"/>
      <c r="E318" s="20"/>
      <c r="H318" s="20"/>
    </row>
    <row r="319" spans="2:8" s="7" customFormat="1" x14ac:dyDescent="0.25">
      <c r="B319" s="20"/>
      <c r="C319" s="20"/>
      <c r="D319" s="20"/>
      <c r="E319" s="20"/>
      <c r="H319" s="20"/>
    </row>
    <row r="320" spans="2:8" s="7" customFormat="1" x14ac:dyDescent="0.25">
      <c r="B320" s="20"/>
      <c r="C320" s="20"/>
      <c r="D320" s="20"/>
      <c r="E320" s="20"/>
      <c r="H320" s="20"/>
    </row>
    <row r="321" spans="2:8" s="7" customFormat="1" x14ac:dyDescent="0.25">
      <c r="B321" s="20"/>
      <c r="C321" s="20"/>
      <c r="D321" s="20"/>
      <c r="E321" s="20"/>
      <c r="H321" s="20"/>
    </row>
    <row r="322" spans="2:8" s="7" customFormat="1" x14ac:dyDescent="0.25">
      <c r="B322" s="20"/>
      <c r="C322" s="20"/>
      <c r="D322" s="20"/>
      <c r="E322" s="20"/>
      <c r="H322" s="20"/>
    </row>
    <row r="323" spans="2:8" s="7" customFormat="1" x14ac:dyDescent="0.25">
      <c r="B323" s="20"/>
      <c r="C323" s="20"/>
      <c r="D323" s="20"/>
      <c r="E323" s="20"/>
      <c r="H323" s="20"/>
    </row>
    <row r="324" spans="2:8" s="7" customFormat="1" x14ac:dyDescent="0.25">
      <c r="B324" s="20"/>
      <c r="C324" s="20"/>
      <c r="D324" s="20"/>
      <c r="E324" s="20"/>
      <c r="H324" s="20"/>
    </row>
    <row r="325" spans="2:8" s="7" customFormat="1" x14ac:dyDescent="0.25">
      <c r="B325" s="20"/>
      <c r="C325" s="20"/>
      <c r="D325" s="20"/>
      <c r="E325" s="20"/>
      <c r="H325" s="20"/>
    </row>
    <row r="326" spans="2:8" s="7" customFormat="1" x14ac:dyDescent="0.25">
      <c r="B326" s="20"/>
      <c r="C326" s="20"/>
      <c r="D326" s="20"/>
      <c r="E326" s="20"/>
      <c r="H326" s="20"/>
    </row>
    <row r="327" spans="2:8" s="7" customFormat="1" x14ac:dyDescent="0.25">
      <c r="B327" s="20"/>
      <c r="C327" s="20"/>
      <c r="D327" s="20"/>
      <c r="E327" s="20"/>
      <c r="H327" s="20"/>
    </row>
    <row r="328" spans="2:8" s="7" customFormat="1" x14ac:dyDescent="0.25">
      <c r="B328" s="20"/>
      <c r="C328" s="20"/>
      <c r="D328" s="20"/>
      <c r="E328" s="20"/>
      <c r="H328" s="20"/>
    </row>
    <row r="329" spans="2:8" s="7" customFormat="1" x14ac:dyDescent="0.25">
      <c r="B329" s="20"/>
      <c r="C329" s="20"/>
      <c r="D329" s="20"/>
      <c r="E329" s="20"/>
      <c r="H329" s="20"/>
    </row>
    <row r="330" spans="2:8" s="7" customFormat="1" x14ac:dyDescent="0.25">
      <c r="B330" s="20"/>
      <c r="C330" s="20"/>
      <c r="D330" s="20"/>
      <c r="E330" s="20"/>
      <c r="H330" s="20"/>
    </row>
    <row r="331" spans="2:8" s="7" customFormat="1" x14ac:dyDescent="0.25">
      <c r="B331" s="20"/>
      <c r="C331" s="20"/>
      <c r="D331" s="20"/>
      <c r="E331" s="20"/>
      <c r="H331" s="20"/>
    </row>
    <row r="332" spans="2:8" s="7" customFormat="1" x14ac:dyDescent="0.25">
      <c r="B332" s="20"/>
      <c r="C332" s="20"/>
      <c r="D332" s="20"/>
      <c r="E332" s="20"/>
      <c r="H332" s="20"/>
    </row>
    <row r="333" spans="2:8" s="7" customFormat="1" x14ac:dyDescent="0.25">
      <c r="B333" s="20"/>
      <c r="C333" s="20"/>
      <c r="D333" s="20"/>
      <c r="E333" s="20"/>
      <c r="H333" s="20"/>
    </row>
    <row r="334" spans="2:8" s="7" customFormat="1" x14ac:dyDescent="0.25">
      <c r="B334" s="20"/>
      <c r="C334" s="20"/>
      <c r="D334" s="20"/>
      <c r="E334" s="20"/>
      <c r="H334" s="20"/>
    </row>
    <row r="335" spans="2:8" s="7" customFormat="1" x14ac:dyDescent="0.25">
      <c r="B335" s="20"/>
      <c r="C335" s="20"/>
      <c r="D335" s="20"/>
      <c r="E335" s="20"/>
      <c r="H335" s="20"/>
    </row>
    <row r="336" spans="2:8" s="7" customFormat="1" x14ac:dyDescent="0.25">
      <c r="B336" s="20"/>
      <c r="C336" s="20"/>
      <c r="D336" s="20"/>
      <c r="E336" s="20"/>
      <c r="H336" s="20"/>
    </row>
    <row r="337" spans="2:8" s="7" customFormat="1" x14ac:dyDescent="0.25">
      <c r="B337" s="20"/>
      <c r="C337" s="20"/>
      <c r="D337" s="20"/>
      <c r="E337" s="20"/>
      <c r="H337" s="20"/>
    </row>
    <row r="338" spans="2:8" s="7" customFormat="1" x14ac:dyDescent="0.25">
      <c r="B338" s="20"/>
      <c r="C338" s="20"/>
      <c r="D338" s="20"/>
      <c r="E338" s="20"/>
      <c r="H338" s="20"/>
    </row>
    <row r="339" spans="2:8" s="7" customFormat="1" x14ac:dyDescent="0.25">
      <c r="B339" s="20"/>
      <c r="C339" s="20"/>
      <c r="D339" s="20"/>
      <c r="E339" s="20"/>
      <c r="H339" s="20"/>
    </row>
    <row r="340" spans="2:8" s="7" customFormat="1" x14ac:dyDescent="0.25">
      <c r="B340" s="20"/>
      <c r="C340" s="20"/>
      <c r="D340" s="20"/>
      <c r="E340" s="20"/>
      <c r="H340" s="20"/>
    </row>
    <row r="341" spans="2:8" s="7" customFormat="1" x14ac:dyDescent="0.25">
      <c r="B341" s="20"/>
      <c r="C341" s="20"/>
      <c r="D341" s="20"/>
      <c r="E341" s="20"/>
      <c r="H341" s="20"/>
    </row>
    <row r="342" spans="2:8" s="7" customFormat="1" x14ac:dyDescent="0.25">
      <c r="B342" s="20"/>
      <c r="C342" s="20"/>
      <c r="D342" s="20"/>
      <c r="E342" s="20"/>
      <c r="H342" s="20"/>
    </row>
    <row r="343" spans="2:8" s="7" customFormat="1" x14ac:dyDescent="0.25">
      <c r="B343" s="20"/>
      <c r="C343" s="20"/>
      <c r="D343" s="20"/>
      <c r="E343" s="20"/>
      <c r="H343" s="20"/>
    </row>
    <row r="344" spans="2:8" s="7" customFormat="1" x14ac:dyDescent="0.25">
      <c r="B344" s="20"/>
      <c r="C344" s="20"/>
      <c r="D344" s="20"/>
      <c r="E344" s="20"/>
      <c r="H344" s="20"/>
    </row>
    <row r="345" spans="2:8" s="7" customFormat="1" x14ac:dyDescent="0.25">
      <c r="B345" s="20"/>
      <c r="C345" s="20"/>
      <c r="D345" s="20"/>
      <c r="E345" s="20"/>
      <c r="H345" s="20"/>
    </row>
    <row r="346" spans="2:8" s="7" customFormat="1" x14ac:dyDescent="0.25">
      <c r="B346" s="20"/>
      <c r="C346" s="20"/>
      <c r="D346" s="20"/>
      <c r="E346" s="20"/>
      <c r="H346" s="20"/>
    </row>
    <row r="347" spans="2:8" s="7" customFormat="1" x14ac:dyDescent="0.25">
      <c r="B347" s="20"/>
      <c r="C347" s="20"/>
      <c r="D347" s="20"/>
      <c r="E347" s="20"/>
      <c r="H347" s="20"/>
    </row>
    <row r="348" spans="2:8" s="7" customFormat="1" x14ac:dyDescent="0.25">
      <c r="B348" s="20"/>
      <c r="C348" s="20"/>
      <c r="D348" s="20"/>
      <c r="E348" s="20"/>
      <c r="H348" s="20"/>
    </row>
    <row r="349" spans="2:8" s="7" customFormat="1" x14ac:dyDescent="0.25">
      <c r="B349" s="20"/>
      <c r="C349" s="20"/>
      <c r="D349" s="20"/>
      <c r="E349" s="20"/>
      <c r="H349" s="20"/>
    </row>
    <row r="350" spans="2:8" s="7" customFormat="1" x14ac:dyDescent="0.25">
      <c r="B350" s="20"/>
      <c r="C350" s="20"/>
      <c r="D350" s="20"/>
      <c r="E350" s="20"/>
      <c r="H350" s="20"/>
    </row>
    <row r="351" spans="2:8" s="7" customFormat="1" x14ac:dyDescent="0.25">
      <c r="B351" s="20"/>
      <c r="C351" s="20"/>
      <c r="D351" s="20"/>
      <c r="E351" s="20"/>
      <c r="H351" s="20"/>
    </row>
    <row r="352" spans="2:8" s="7" customFormat="1" x14ac:dyDescent="0.25">
      <c r="B352" s="20"/>
      <c r="C352" s="20"/>
      <c r="D352" s="20"/>
      <c r="E352" s="20"/>
      <c r="H352" s="20"/>
    </row>
    <row r="353" spans="2:8" s="7" customFormat="1" x14ac:dyDescent="0.25">
      <c r="B353" s="20"/>
      <c r="C353" s="20"/>
      <c r="D353" s="20"/>
      <c r="E353" s="20"/>
      <c r="H353" s="20"/>
    </row>
    <row r="354" spans="2:8" s="7" customFormat="1" x14ac:dyDescent="0.25">
      <c r="B354" s="20"/>
      <c r="C354" s="20"/>
      <c r="D354" s="20"/>
      <c r="E354" s="20"/>
      <c r="H354" s="20"/>
    </row>
    <row r="355" spans="2:8" s="7" customFormat="1" x14ac:dyDescent="0.25">
      <c r="B355" s="20"/>
      <c r="C355" s="20"/>
      <c r="D355" s="20"/>
      <c r="E355" s="20"/>
      <c r="H355" s="20"/>
    </row>
    <row r="356" spans="2:8" s="7" customFormat="1" x14ac:dyDescent="0.25">
      <c r="B356" s="20"/>
      <c r="C356" s="20"/>
      <c r="D356" s="20"/>
      <c r="E356" s="20"/>
      <c r="H356" s="20"/>
    </row>
    <row r="357" spans="2:8" s="7" customFormat="1" x14ac:dyDescent="0.25">
      <c r="B357" s="20"/>
      <c r="C357" s="20"/>
      <c r="D357" s="20"/>
      <c r="E357" s="20"/>
      <c r="H357" s="20"/>
    </row>
    <row r="358" spans="2:8" s="7" customFormat="1" x14ac:dyDescent="0.25">
      <c r="B358" s="20"/>
      <c r="C358" s="20"/>
      <c r="D358" s="20"/>
      <c r="E358" s="20"/>
      <c r="H358" s="20"/>
    </row>
    <row r="359" spans="2:8" s="7" customFormat="1" x14ac:dyDescent="0.25">
      <c r="B359" s="20"/>
      <c r="C359" s="20"/>
      <c r="D359" s="20"/>
      <c r="E359" s="20"/>
      <c r="H359" s="20"/>
    </row>
    <row r="360" spans="2:8" s="7" customFormat="1" x14ac:dyDescent="0.25">
      <c r="B360" s="20"/>
      <c r="C360" s="20"/>
      <c r="D360" s="20"/>
      <c r="E360" s="20"/>
      <c r="H360" s="20"/>
    </row>
    <row r="361" spans="2:8" s="7" customFormat="1" x14ac:dyDescent="0.25">
      <c r="B361" s="20"/>
      <c r="C361" s="20"/>
      <c r="D361" s="20"/>
      <c r="E361" s="20"/>
      <c r="H361" s="20"/>
    </row>
    <row r="362" spans="2:8" s="7" customFormat="1" x14ac:dyDescent="0.25">
      <c r="B362" s="20"/>
      <c r="C362" s="20"/>
      <c r="D362" s="20"/>
      <c r="E362" s="20"/>
      <c r="H362" s="20"/>
    </row>
    <row r="363" spans="2:8" s="7" customFormat="1" x14ac:dyDescent="0.25">
      <c r="B363" s="20"/>
      <c r="C363" s="20"/>
      <c r="D363" s="20"/>
      <c r="E363" s="20"/>
      <c r="H363" s="20"/>
    </row>
    <row r="364" spans="2:8" s="7" customFormat="1" x14ac:dyDescent="0.25">
      <c r="B364" s="20"/>
      <c r="C364" s="20"/>
      <c r="D364" s="20"/>
      <c r="E364" s="20"/>
      <c r="H364" s="20"/>
    </row>
    <row r="365" spans="2:8" s="7" customFormat="1" x14ac:dyDescent="0.25">
      <c r="B365" s="20"/>
      <c r="C365" s="20"/>
      <c r="D365" s="20"/>
      <c r="E365" s="20"/>
      <c r="H365" s="20"/>
    </row>
    <row r="366" spans="2:8" s="7" customFormat="1" x14ac:dyDescent="0.25">
      <c r="B366" s="20"/>
      <c r="C366" s="20"/>
      <c r="D366" s="20"/>
      <c r="E366" s="20"/>
      <c r="H366" s="20"/>
    </row>
    <row r="367" spans="2:8" s="7" customFormat="1" x14ac:dyDescent="0.25">
      <c r="B367" s="20"/>
      <c r="C367" s="20"/>
      <c r="D367" s="20"/>
      <c r="E367" s="20"/>
      <c r="H367" s="20"/>
    </row>
    <row r="368" spans="2:8" s="7" customFormat="1" x14ac:dyDescent="0.25">
      <c r="B368" s="20"/>
      <c r="C368" s="20"/>
      <c r="D368" s="20"/>
      <c r="E368" s="20"/>
      <c r="H368" s="20"/>
    </row>
    <row r="369" spans="2:8" s="7" customFormat="1" x14ac:dyDescent="0.25">
      <c r="B369" s="20"/>
      <c r="C369" s="20"/>
      <c r="D369" s="20"/>
      <c r="E369" s="20"/>
      <c r="H369" s="20"/>
    </row>
    <row r="370" spans="2:8" s="7" customFormat="1" x14ac:dyDescent="0.25">
      <c r="B370" s="20"/>
      <c r="C370" s="20"/>
      <c r="D370" s="20"/>
      <c r="E370" s="20"/>
      <c r="H370" s="20"/>
    </row>
    <row r="371" spans="2:8" s="7" customFormat="1" x14ac:dyDescent="0.25">
      <c r="B371" s="20"/>
      <c r="C371" s="20"/>
      <c r="D371" s="20"/>
      <c r="E371" s="20"/>
      <c r="H371" s="20"/>
    </row>
    <row r="372" spans="2:8" s="7" customFormat="1" x14ac:dyDescent="0.25">
      <c r="B372" s="20"/>
      <c r="C372" s="20"/>
      <c r="D372" s="20"/>
      <c r="E372" s="20"/>
      <c r="H372" s="20"/>
    </row>
    <row r="373" spans="2:8" s="7" customFormat="1" x14ac:dyDescent="0.25">
      <c r="B373" s="20"/>
      <c r="C373" s="20"/>
      <c r="D373" s="20"/>
      <c r="E373" s="20"/>
      <c r="H373" s="20"/>
    </row>
    <row r="374" spans="2:8" s="7" customFormat="1" x14ac:dyDescent="0.25">
      <c r="B374" s="20"/>
      <c r="C374" s="20"/>
      <c r="D374" s="20"/>
      <c r="E374" s="20"/>
      <c r="H374" s="20"/>
    </row>
    <row r="375" spans="2:8" s="7" customFormat="1" x14ac:dyDescent="0.25">
      <c r="B375" s="20"/>
      <c r="C375" s="20"/>
      <c r="D375" s="20"/>
      <c r="E375" s="20"/>
      <c r="H375" s="20"/>
    </row>
    <row r="376" spans="2:8" s="7" customFormat="1" x14ac:dyDescent="0.25">
      <c r="B376" s="20"/>
      <c r="C376" s="20"/>
      <c r="D376" s="20"/>
      <c r="E376" s="20"/>
      <c r="H376" s="20"/>
    </row>
    <row r="377" spans="2:8" s="7" customFormat="1" x14ac:dyDescent="0.25">
      <c r="B377" s="20"/>
      <c r="C377" s="20"/>
      <c r="D377" s="20"/>
      <c r="E377" s="20"/>
      <c r="H377" s="20"/>
    </row>
    <row r="378" spans="2:8" s="7" customFormat="1" x14ac:dyDescent="0.25">
      <c r="B378" s="20"/>
      <c r="C378" s="20"/>
      <c r="D378" s="20"/>
      <c r="E378" s="20"/>
      <c r="H378" s="20"/>
    </row>
    <row r="379" spans="2:8" s="7" customFormat="1" x14ac:dyDescent="0.25">
      <c r="B379" s="20"/>
      <c r="C379" s="20"/>
      <c r="D379" s="20"/>
      <c r="E379" s="20"/>
      <c r="H379" s="20"/>
    </row>
    <row r="380" spans="2:8" s="7" customFormat="1" x14ac:dyDescent="0.25">
      <c r="B380" s="20"/>
      <c r="C380" s="20"/>
      <c r="D380" s="20"/>
      <c r="E380" s="20"/>
      <c r="H380" s="20"/>
    </row>
    <row r="381" spans="2:8" s="7" customFormat="1" x14ac:dyDescent="0.25">
      <c r="B381" s="20"/>
      <c r="C381" s="20"/>
      <c r="D381" s="20"/>
      <c r="E381" s="20"/>
      <c r="H381" s="20"/>
    </row>
    <row r="382" spans="2:8" s="7" customFormat="1" x14ac:dyDescent="0.25">
      <c r="B382" s="20"/>
      <c r="C382" s="20"/>
      <c r="D382" s="20"/>
      <c r="E382" s="20"/>
      <c r="H382" s="20"/>
    </row>
    <row r="383" spans="2:8" s="7" customFormat="1" x14ac:dyDescent="0.25">
      <c r="B383" s="20"/>
      <c r="C383" s="20"/>
      <c r="D383" s="20"/>
      <c r="E383" s="20"/>
      <c r="H383" s="20"/>
    </row>
    <row r="384" spans="2:8" s="7" customFormat="1" x14ac:dyDescent="0.25">
      <c r="B384" s="20"/>
      <c r="C384" s="20"/>
      <c r="D384" s="20"/>
      <c r="E384" s="20"/>
      <c r="H384" s="20"/>
    </row>
    <row r="385" spans="2:8" s="7" customFormat="1" x14ac:dyDescent="0.25">
      <c r="B385" s="20"/>
      <c r="C385" s="20"/>
      <c r="D385" s="20"/>
      <c r="E385" s="20"/>
      <c r="H385" s="20"/>
    </row>
    <row r="386" spans="2:8" s="7" customFormat="1" x14ac:dyDescent="0.25">
      <c r="B386" s="20"/>
      <c r="C386" s="20"/>
      <c r="D386" s="20"/>
      <c r="E386" s="20"/>
      <c r="H386" s="20"/>
    </row>
    <row r="387" spans="2:8" s="7" customFormat="1" x14ac:dyDescent="0.25">
      <c r="B387" s="20"/>
      <c r="C387" s="20"/>
      <c r="D387" s="20"/>
      <c r="E387" s="20"/>
      <c r="H387" s="20"/>
    </row>
    <row r="388" spans="2:8" s="7" customFormat="1" x14ac:dyDescent="0.25">
      <c r="B388" s="20"/>
      <c r="C388" s="20"/>
      <c r="D388" s="20"/>
      <c r="E388" s="20"/>
      <c r="H388" s="20"/>
    </row>
    <row r="389" spans="2:8" s="7" customFormat="1" x14ac:dyDescent="0.25">
      <c r="B389" s="20"/>
      <c r="C389" s="20"/>
      <c r="D389" s="20"/>
      <c r="E389" s="20"/>
      <c r="H389" s="20"/>
    </row>
    <row r="390" spans="2:8" s="7" customFormat="1" x14ac:dyDescent="0.25">
      <c r="B390" s="20"/>
      <c r="C390" s="20"/>
      <c r="D390" s="20"/>
      <c r="E390" s="20"/>
      <c r="H390" s="20"/>
    </row>
    <row r="391" spans="2:8" s="7" customFormat="1" x14ac:dyDescent="0.25">
      <c r="B391" s="20"/>
      <c r="C391" s="20"/>
      <c r="D391" s="20"/>
      <c r="E391" s="20"/>
      <c r="H391" s="20"/>
    </row>
    <row r="392" spans="2:8" s="7" customFormat="1" x14ac:dyDescent="0.25">
      <c r="B392" s="20"/>
      <c r="C392" s="20"/>
      <c r="D392" s="20"/>
      <c r="E392" s="20"/>
      <c r="H392" s="20"/>
    </row>
    <row r="393" spans="2:8" s="7" customFormat="1" x14ac:dyDescent="0.25">
      <c r="B393" s="20"/>
      <c r="C393" s="20"/>
      <c r="D393" s="20"/>
      <c r="E393" s="20"/>
      <c r="H393" s="20"/>
    </row>
    <row r="394" spans="2:8" s="7" customFormat="1" x14ac:dyDescent="0.25">
      <c r="B394" s="20"/>
      <c r="C394" s="20"/>
      <c r="D394" s="20"/>
      <c r="E394" s="20"/>
      <c r="H394" s="20"/>
    </row>
    <row r="395" spans="2:8" s="7" customFormat="1" x14ac:dyDescent="0.25">
      <c r="B395" s="20"/>
      <c r="C395" s="20"/>
      <c r="D395" s="20"/>
      <c r="E395" s="20"/>
      <c r="H395" s="20"/>
    </row>
    <row r="396" spans="2:8" s="7" customFormat="1" x14ac:dyDescent="0.25">
      <c r="B396" s="20"/>
      <c r="C396" s="20"/>
      <c r="D396" s="20"/>
      <c r="E396" s="20"/>
      <c r="H396" s="20"/>
    </row>
    <row r="397" spans="2:8" s="7" customFormat="1" x14ac:dyDescent="0.25">
      <c r="B397" s="20"/>
      <c r="C397" s="20"/>
      <c r="D397" s="20"/>
      <c r="E397" s="20"/>
      <c r="H397" s="20"/>
    </row>
    <row r="398" spans="2:8" s="7" customFormat="1" x14ac:dyDescent="0.25">
      <c r="B398" s="20"/>
      <c r="C398" s="20"/>
      <c r="D398" s="20"/>
      <c r="E398" s="20"/>
      <c r="H398" s="20"/>
    </row>
    <row r="399" spans="2:8" s="7" customFormat="1" x14ac:dyDescent="0.25">
      <c r="B399" s="20"/>
      <c r="C399" s="20"/>
      <c r="D399" s="20"/>
      <c r="E399" s="20"/>
      <c r="H399" s="20"/>
    </row>
    <row r="400" spans="2:8" s="7" customFormat="1" x14ac:dyDescent="0.25">
      <c r="B400" s="20"/>
      <c r="C400" s="20"/>
      <c r="D400" s="20"/>
      <c r="E400" s="20"/>
      <c r="H400" s="20"/>
    </row>
    <row r="401" spans="2:8" s="7" customFormat="1" x14ac:dyDescent="0.25">
      <c r="B401" s="20"/>
      <c r="C401" s="20"/>
      <c r="D401" s="20"/>
      <c r="E401" s="20"/>
      <c r="H401" s="20"/>
    </row>
    <row r="402" spans="2:8" s="7" customFormat="1" x14ac:dyDescent="0.25">
      <c r="B402" s="20"/>
      <c r="C402" s="20"/>
      <c r="D402" s="20"/>
      <c r="E402" s="20"/>
      <c r="H402" s="20"/>
    </row>
    <row r="403" spans="2:8" s="7" customFormat="1" x14ac:dyDescent="0.25">
      <c r="B403" s="20"/>
      <c r="C403" s="20"/>
      <c r="D403" s="20"/>
      <c r="E403" s="20"/>
      <c r="H403" s="20"/>
    </row>
    <row r="404" spans="2:8" s="7" customFormat="1" x14ac:dyDescent="0.25">
      <c r="B404" s="20"/>
      <c r="C404" s="20"/>
      <c r="D404" s="20"/>
      <c r="E404" s="20"/>
      <c r="H404" s="20"/>
    </row>
    <row r="405" spans="2:8" s="7" customFormat="1" x14ac:dyDescent="0.25">
      <c r="B405" s="20"/>
      <c r="C405" s="20"/>
      <c r="D405" s="20"/>
      <c r="E405" s="20"/>
      <c r="H405" s="20"/>
    </row>
    <row r="406" spans="2:8" s="7" customFormat="1" x14ac:dyDescent="0.25">
      <c r="B406" s="20"/>
      <c r="C406" s="20"/>
      <c r="D406" s="20"/>
      <c r="E406" s="20"/>
      <c r="H406" s="20"/>
    </row>
    <row r="407" spans="2:8" s="7" customFormat="1" x14ac:dyDescent="0.25">
      <c r="B407" s="20"/>
      <c r="C407" s="20"/>
      <c r="D407" s="20"/>
      <c r="E407" s="20"/>
      <c r="H407" s="20"/>
    </row>
    <row r="408" spans="2:8" s="7" customFormat="1" x14ac:dyDescent="0.25">
      <c r="B408" s="20"/>
      <c r="C408" s="20"/>
      <c r="D408" s="20"/>
      <c r="E408" s="20"/>
      <c r="H408" s="20"/>
    </row>
    <row r="409" spans="2:8" s="7" customFormat="1" x14ac:dyDescent="0.25">
      <c r="B409" s="20"/>
      <c r="C409" s="20"/>
      <c r="D409" s="20"/>
      <c r="E409" s="20"/>
      <c r="H409" s="20"/>
    </row>
    <row r="410" spans="2:8" s="7" customFormat="1" x14ac:dyDescent="0.25">
      <c r="B410" s="20"/>
      <c r="C410" s="20"/>
      <c r="D410" s="20"/>
      <c r="E410" s="20"/>
      <c r="H410" s="20"/>
    </row>
    <row r="411" spans="2:8" s="7" customFormat="1" x14ac:dyDescent="0.25">
      <c r="B411" s="20"/>
      <c r="C411" s="20"/>
      <c r="D411" s="20"/>
      <c r="E411" s="20"/>
      <c r="H411" s="20"/>
    </row>
    <row r="412" spans="2:8" s="7" customFormat="1" x14ac:dyDescent="0.25">
      <c r="B412" s="20"/>
      <c r="C412" s="20"/>
      <c r="D412" s="20"/>
      <c r="E412" s="20"/>
      <c r="H412" s="20"/>
    </row>
    <row r="413" spans="2:8" s="7" customFormat="1" x14ac:dyDescent="0.25">
      <c r="B413" s="20"/>
      <c r="C413" s="20"/>
      <c r="D413" s="20"/>
      <c r="E413" s="20"/>
      <c r="H413" s="20"/>
    </row>
    <row r="414" spans="2:8" s="7" customFormat="1" x14ac:dyDescent="0.25">
      <c r="B414" s="20"/>
      <c r="C414" s="20"/>
      <c r="D414" s="20"/>
      <c r="E414" s="20"/>
      <c r="H414" s="20"/>
    </row>
    <row r="415" spans="2:8" s="7" customFormat="1" x14ac:dyDescent="0.25">
      <c r="B415" s="20"/>
      <c r="C415" s="20"/>
      <c r="D415" s="20"/>
      <c r="E415" s="20"/>
      <c r="H415" s="20"/>
    </row>
    <row r="416" spans="2:8" s="7" customFormat="1" x14ac:dyDescent="0.25">
      <c r="B416" s="20"/>
      <c r="C416" s="20"/>
      <c r="D416" s="20"/>
      <c r="E416" s="20"/>
      <c r="H416" s="20"/>
    </row>
    <row r="417" spans="2:8" s="7" customFormat="1" x14ac:dyDescent="0.25">
      <c r="B417" s="20"/>
      <c r="C417" s="20"/>
      <c r="D417" s="20"/>
      <c r="E417" s="20"/>
      <c r="H417" s="20"/>
    </row>
    <row r="418" spans="2:8" s="7" customFormat="1" x14ac:dyDescent="0.25">
      <c r="B418" s="20"/>
      <c r="C418" s="20"/>
      <c r="D418" s="20"/>
      <c r="E418" s="20"/>
      <c r="H418" s="20"/>
    </row>
    <row r="419" spans="2:8" s="7" customFormat="1" x14ac:dyDescent="0.25">
      <c r="B419" s="20"/>
      <c r="C419" s="20"/>
      <c r="D419" s="20"/>
      <c r="E419" s="20"/>
      <c r="H419" s="20"/>
    </row>
    <row r="420" spans="2:8" s="7" customFormat="1" x14ac:dyDescent="0.25">
      <c r="B420" s="20"/>
      <c r="C420" s="20"/>
      <c r="D420" s="20"/>
      <c r="E420" s="20"/>
      <c r="H420" s="20"/>
    </row>
    <row r="421" spans="2:8" s="7" customFormat="1" x14ac:dyDescent="0.25">
      <c r="B421" s="20"/>
      <c r="C421" s="20"/>
      <c r="D421" s="20"/>
      <c r="E421" s="20"/>
      <c r="H421" s="20"/>
    </row>
    <row r="422" spans="2:8" s="7" customFormat="1" x14ac:dyDescent="0.25">
      <c r="B422" s="20"/>
      <c r="C422" s="20"/>
      <c r="D422" s="20"/>
      <c r="E422" s="20"/>
      <c r="H422" s="20"/>
    </row>
    <row r="423" spans="2:8" s="7" customFormat="1" x14ac:dyDescent="0.25">
      <c r="B423" s="20"/>
      <c r="C423" s="20"/>
      <c r="D423" s="20"/>
      <c r="E423" s="20"/>
      <c r="H423" s="20"/>
    </row>
    <row r="424" spans="2:8" s="7" customFormat="1" x14ac:dyDescent="0.25">
      <c r="B424" s="20"/>
      <c r="C424" s="20"/>
      <c r="D424" s="20"/>
      <c r="E424" s="20"/>
      <c r="H424" s="20"/>
    </row>
    <row r="425" spans="2:8" s="7" customFormat="1" x14ac:dyDescent="0.25">
      <c r="B425" s="20"/>
      <c r="C425" s="20"/>
      <c r="D425" s="20"/>
      <c r="E425" s="20"/>
      <c r="H425" s="20"/>
    </row>
    <row r="426" spans="2:8" s="7" customFormat="1" x14ac:dyDescent="0.25">
      <c r="B426" s="20"/>
      <c r="C426" s="20"/>
      <c r="D426" s="20"/>
      <c r="E426" s="20"/>
      <c r="H426" s="20"/>
    </row>
    <row r="427" spans="2:8" s="7" customFormat="1" x14ac:dyDescent="0.25">
      <c r="B427" s="20"/>
      <c r="C427" s="20"/>
      <c r="D427" s="20"/>
      <c r="E427" s="20"/>
      <c r="H427" s="20"/>
    </row>
    <row r="428" spans="2:8" s="7" customFormat="1" x14ac:dyDescent="0.25">
      <c r="B428" s="20"/>
      <c r="C428" s="20"/>
      <c r="D428" s="20"/>
      <c r="E428" s="20"/>
      <c r="H428" s="20"/>
    </row>
    <row r="429" spans="2:8" s="7" customFormat="1" x14ac:dyDescent="0.25">
      <c r="B429" s="20"/>
      <c r="C429" s="20"/>
      <c r="D429" s="20"/>
      <c r="E429" s="20"/>
      <c r="H429" s="20"/>
    </row>
    <row r="430" spans="2:8" s="7" customFormat="1" x14ac:dyDescent="0.25">
      <c r="B430" s="20"/>
      <c r="C430" s="20"/>
      <c r="D430" s="20"/>
      <c r="E430" s="20"/>
      <c r="H430" s="20"/>
    </row>
    <row r="431" spans="2:8" s="7" customFormat="1" x14ac:dyDescent="0.25">
      <c r="B431" s="20"/>
      <c r="C431" s="20"/>
      <c r="D431" s="20"/>
      <c r="E431" s="20"/>
      <c r="H431" s="20"/>
    </row>
    <row r="432" spans="2:8" s="7" customFormat="1" x14ac:dyDescent="0.25">
      <c r="B432" s="20"/>
      <c r="C432" s="20"/>
      <c r="D432" s="20"/>
      <c r="E432" s="20"/>
      <c r="H432" s="20"/>
    </row>
    <row r="433" spans="2:8" s="7" customFormat="1" x14ac:dyDescent="0.25">
      <c r="B433" s="20"/>
      <c r="C433" s="20"/>
      <c r="D433" s="20"/>
      <c r="E433" s="20"/>
      <c r="H433" s="20"/>
    </row>
    <row r="434" spans="2:8" s="7" customFormat="1" x14ac:dyDescent="0.25">
      <c r="B434" s="20"/>
      <c r="C434" s="20"/>
      <c r="D434" s="20"/>
      <c r="E434" s="20"/>
      <c r="H434" s="20"/>
    </row>
    <row r="435" spans="2:8" s="7" customFormat="1" x14ac:dyDescent="0.25">
      <c r="B435" s="20"/>
      <c r="C435" s="20"/>
      <c r="D435" s="20"/>
      <c r="E435" s="20"/>
      <c r="H435" s="20"/>
    </row>
    <row r="436" spans="2:8" s="7" customFormat="1" x14ac:dyDescent="0.25">
      <c r="B436" s="20"/>
      <c r="C436" s="20"/>
      <c r="D436" s="20"/>
      <c r="E436" s="20"/>
      <c r="H436" s="20"/>
    </row>
    <row r="437" spans="2:8" s="7" customFormat="1" x14ac:dyDescent="0.25">
      <c r="B437" s="20"/>
      <c r="C437" s="20"/>
      <c r="D437" s="20"/>
      <c r="E437" s="20"/>
      <c r="H437" s="20"/>
    </row>
    <row r="438" spans="2:8" s="7" customFormat="1" x14ac:dyDescent="0.25">
      <c r="B438" s="20"/>
      <c r="C438" s="20"/>
      <c r="D438" s="20"/>
      <c r="E438" s="20"/>
      <c r="H438" s="20"/>
    </row>
    <row r="439" spans="2:8" s="7" customFormat="1" x14ac:dyDescent="0.25">
      <c r="B439" s="20"/>
      <c r="C439" s="20"/>
      <c r="D439" s="20"/>
      <c r="E439" s="20"/>
      <c r="H439" s="20"/>
    </row>
    <row r="440" spans="2:8" s="7" customFormat="1" x14ac:dyDescent="0.25">
      <c r="B440" s="20"/>
      <c r="C440" s="20"/>
      <c r="D440" s="20"/>
      <c r="E440" s="20"/>
      <c r="H440" s="20"/>
    </row>
    <row r="441" spans="2:8" s="7" customFormat="1" x14ac:dyDescent="0.25">
      <c r="B441" s="20"/>
      <c r="C441" s="20"/>
      <c r="D441" s="20"/>
      <c r="E441" s="20"/>
      <c r="H441" s="20"/>
    </row>
    <row r="442" spans="2:8" s="7" customFormat="1" x14ac:dyDescent="0.25">
      <c r="B442" s="20"/>
      <c r="C442" s="20"/>
      <c r="D442" s="20"/>
      <c r="E442" s="20"/>
      <c r="H442" s="20"/>
    </row>
    <row r="443" spans="2:8" s="7" customFormat="1" x14ac:dyDescent="0.25">
      <c r="B443" s="20"/>
      <c r="C443" s="20"/>
      <c r="D443" s="20"/>
      <c r="E443" s="20"/>
      <c r="H443" s="20"/>
    </row>
    <row r="444" spans="2:8" s="7" customFormat="1" x14ac:dyDescent="0.25">
      <c r="B444" s="20"/>
      <c r="C444" s="20"/>
      <c r="D444" s="20"/>
      <c r="E444" s="20"/>
      <c r="H444" s="20"/>
    </row>
    <row r="445" spans="2:8" s="7" customFormat="1" x14ac:dyDescent="0.25">
      <c r="B445" s="20"/>
      <c r="C445" s="20"/>
      <c r="D445" s="20"/>
      <c r="E445" s="20"/>
      <c r="H445" s="20"/>
    </row>
    <row r="446" spans="2:8" s="7" customFormat="1" x14ac:dyDescent="0.25">
      <c r="B446" s="20"/>
      <c r="C446" s="20"/>
      <c r="D446" s="20"/>
      <c r="E446" s="20"/>
      <c r="H446" s="20"/>
    </row>
    <row r="447" spans="2:8" s="7" customFormat="1" x14ac:dyDescent="0.25">
      <c r="B447" s="20"/>
      <c r="C447" s="20"/>
      <c r="D447" s="20"/>
      <c r="E447" s="20"/>
      <c r="H447" s="20"/>
    </row>
    <row r="448" spans="2:8" s="7" customFormat="1" x14ac:dyDescent="0.25">
      <c r="B448" s="20"/>
      <c r="C448" s="20"/>
      <c r="D448" s="20"/>
      <c r="E448" s="20"/>
      <c r="H448" s="20"/>
    </row>
    <row r="449" spans="2:8" s="7" customFormat="1" x14ac:dyDescent="0.25">
      <c r="B449" s="20"/>
      <c r="C449" s="20"/>
      <c r="D449" s="20"/>
      <c r="E449" s="20"/>
      <c r="H449" s="20"/>
    </row>
    <row r="450" spans="2:8" s="7" customFormat="1" x14ac:dyDescent="0.25">
      <c r="B450" s="20"/>
      <c r="C450" s="20"/>
      <c r="D450" s="20"/>
      <c r="E450" s="20"/>
      <c r="H450" s="20"/>
    </row>
    <row r="451" spans="2:8" s="7" customFormat="1" x14ac:dyDescent="0.25">
      <c r="B451" s="20"/>
      <c r="C451" s="20"/>
      <c r="D451" s="20"/>
      <c r="E451" s="20"/>
      <c r="H451" s="20"/>
    </row>
    <row r="452" spans="2:8" s="7" customFormat="1" x14ac:dyDescent="0.25">
      <c r="B452" s="20"/>
      <c r="C452" s="20"/>
      <c r="D452" s="20"/>
      <c r="E452" s="20"/>
      <c r="H452" s="20"/>
    </row>
    <row r="453" spans="2:8" s="7" customFormat="1" x14ac:dyDescent="0.25">
      <c r="B453" s="20"/>
      <c r="C453" s="20"/>
      <c r="D453" s="20"/>
      <c r="E453" s="20"/>
      <c r="H453" s="20"/>
    </row>
    <row r="454" spans="2:8" s="7" customFormat="1" x14ac:dyDescent="0.25">
      <c r="B454" s="20"/>
      <c r="C454" s="20"/>
      <c r="D454" s="20"/>
      <c r="E454" s="20"/>
      <c r="H454" s="20"/>
    </row>
    <row r="455" spans="2:8" s="7" customFormat="1" x14ac:dyDescent="0.25">
      <c r="B455" s="20"/>
      <c r="C455" s="20"/>
      <c r="D455" s="20"/>
      <c r="E455" s="20"/>
      <c r="H455" s="20"/>
    </row>
    <row r="456" spans="2:8" s="7" customFormat="1" x14ac:dyDescent="0.25">
      <c r="B456" s="20"/>
      <c r="C456" s="20"/>
      <c r="D456" s="20"/>
      <c r="E456" s="20"/>
      <c r="H456" s="20"/>
    </row>
    <row r="457" spans="2:8" s="7" customFormat="1" x14ac:dyDescent="0.25">
      <c r="B457" s="20"/>
      <c r="C457" s="20"/>
      <c r="D457" s="20"/>
      <c r="E457" s="20"/>
      <c r="H457" s="20"/>
    </row>
    <row r="458" spans="2:8" s="7" customFormat="1" x14ac:dyDescent="0.25">
      <c r="B458" s="20"/>
      <c r="C458" s="20"/>
      <c r="D458" s="20"/>
      <c r="E458" s="20"/>
      <c r="H458" s="20"/>
    </row>
    <row r="459" spans="2:8" s="7" customFormat="1" x14ac:dyDescent="0.25">
      <c r="B459" s="20"/>
      <c r="C459" s="20"/>
      <c r="D459" s="20"/>
      <c r="E459" s="20"/>
      <c r="H459" s="20"/>
    </row>
    <row r="460" spans="2:8" s="7" customFormat="1" x14ac:dyDescent="0.25">
      <c r="B460" s="20"/>
      <c r="C460" s="20"/>
      <c r="D460" s="20"/>
      <c r="E460" s="20"/>
      <c r="H460" s="20"/>
    </row>
    <row r="461" spans="2:8" s="7" customFormat="1" x14ac:dyDescent="0.25">
      <c r="B461" s="20"/>
      <c r="C461" s="20"/>
      <c r="D461" s="20"/>
      <c r="E461" s="20"/>
      <c r="H461" s="20"/>
    </row>
    <row r="462" spans="2:8" s="7" customFormat="1" x14ac:dyDescent="0.25">
      <c r="B462" s="20"/>
      <c r="C462" s="20"/>
      <c r="D462" s="20"/>
      <c r="E462" s="20"/>
      <c r="H462" s="20"/>
    </row>
    <row r="463" spans="2:8" s="7" customFormat="1" x14ac:dyDescent="0.25">
      <c r="B463" s="20"/>
      <c r="C463" s="20"/>
      <c r="D463" s="20"/>
      <c r="E463" s="20"/>
      <c r="H463" s="20"/>
    </row>
    <row r="464" spans="2:8" s="7" customFormat="1" x14ac:dyDescent="0.25">
      <c r="B464" s="20"/>
      <c r="C464" s="20"/>
      <c r="D464" s="20"/>
      <c r="E464" s="20"/>
      <c r="H464" s="20"/>
    </row>
    <row r="465" spans="2:8" s="7" customFormat="1" x14ac:dyDescent="0.25">
      <c r="B465" s="20"/>
      <c r="C465" s="20"/>
      <c r="D465" s="20"/>
      <c r="E465" s="20"/>
      <c r="H465" s="20"/>
    </row>
    <row r="466" spans="2:8" s="7" customFormat="1" x14ac:dyDescent="0.25">
      <c r="B466" s="20"/>
      <c r="C466" s="20"/>
      <c r="D466" s="20"/>
      <c r="E466" s="20"/>
      <c r="H466" s="20"/>
    </row>
    <row r="467" spans="2:8" s="7" customFormat="1" x14ac:dyDescent="0.25">
      <c r="B467" s="20"/>
      <c r="C467" s="20"/>
      <c r="D467" s="20"/>
      <c r="E467" s="20"/>
      <c r="H467" s="20"/>
    </row>
    <row r="468" spans="2:8" s="7" customFormat="1" x14ac:dyDescent="0.25">
      <c r="B468" s="20"/>
      <c r="C468" s="20"/>
      <c r="D468" s="20"/>
      <c r="E468" s="20"/>
      <c r="H468" s="20"/>
    </row>
    <row r="469" spans="2:8" s="7" customFormat="1" x14ac:dyDescent="0.25">
      <c r="B469" s="20"/>
      <c r="C469" s="20"/>
      <c r="D469" s="20"/>
      <c r="E469" s="20"/>
      <c r="H469" s="20"/>
    </row>
    <row r="470" spans="2:8" s="7" customFormat="1" x14ac:dyDescent="0.25">
      <c r="B470" s="20"/>
      <c r="C470" s="20"/>
      <c r="D470" s="20"/>
      <c r="E470" s="20"/>
      <c r="H470" s="20"/>
    </row>
    <row r="471" spans="2:8" s="7" customFormat="1" x14ac:dyDescent="0.25">
      <c r="B471" s="20"/>
      <c r="C471" s="20"/>
      <c r="D471" s="20"/>
      <c r="E471" s="20"/>
      <c r="H471" s="20"/>
    </row>
    <row r="472" spans="2:8" s="7" customFormat="1" x14ac:dyDescent="0.25">
      <c r="B472" s="20"/>
      <c r="C472" s="20"/>
      <c r="D472" s="20"/>
      <c r="E472" s="20"/>
      <c r="H472" s="20"/>
    </row>
    <row r="473" spans="2:8" s="7" customFormat="1" x14ac:dyDescent="0.25">
      <c r="B473" s="20"/>
      <c r="C473" s="20"/>
      <c r="D473" s="20"/>
      <c r="E473" s="20"/>
      <c r="H473" s="20"/>
    </row>
    <row r="474" spans="2:8" s="7" customFormat="1" x14ac:dyDescent="0.25">
      <c r="B474" s="20"/>
      <c r="C474" s="20"/>
      <c r="D474" s="20"/>
      <c r="E474" s="20"/>
      <c r="H474" s="20"/>
    </row>
    <row r="475" spans="2:8" s="7" customFormat="1" x14ac:dyDescent="0.25">
      <c r="B475" s="20"/>
      <c r="C475" s="20"/>
      <c r="D475" s="20"/>
      <c r="E475" s="20"/>
      <c r="H475" s="20"/>
    </row>
    <row r="476" spans="2:8" s="7" customFormat="1" x14ac:dyDescent="0.25">
      <c r="B476" s="20"/>
      <c r="C476" s="20"/>
      <c r="D476" s="20"/>
      <c r="E476" s="20"/>
      <c r="H476" s="20"/>
    </row>
    <row r="477" spans="2:8" s="7" customFormat="1" x14ac:dyDescent="0.25">
      <c r="B477" s="20"/>
      <c r="C477" s="20"/>
      <c r="D477" s="20"/>
      <c r="E477" s="20"/>
      <c r="H477" s="20"/>
    </row>
    <row r="478" spans="2:8" s="7" customFormat="1" x14ac:dyDescent="0.25">
      <c r="B478" s="20"/>
      <c r="C478" s="20"/>
      <c r="D478" s="20"/>
      <c r="E478" s="20"/>
      <c r="H478" s="20"/>
    </row>
    <row r="479" spans="2:8" s="7" customFormat="1" x14ac:dyDescent="0.25">
      <c r="B479" s="20"/>
      <c r="C479" s="20"/>
      <c r="D479" s="20"/>
      <c r="E479" s="20"/>
      <c r="H479" s="20"/>
    </row>
    <row r="480" spans="2:8" s="7" customFormat="1" x14ac:dyDescent="0.25">
      <c r="B480" s="20"/>
      <c r="C480" s="20"/>
      <c r="D480" s="20"/>
      <c r="E480" s="20"/>
      <c r="H480" s="20"/>
    </row>
    <row r="481" spans="2:8" s="7" customFormat="1" x14ac:dyDescent="0.25">
      <c r="B481" s="20"/>
      <c r="C481" s="20"/>
      <c r="D481" s="20"/>
      <c r="E481" s="20"/>
      <c r="H481" s="20"/>
    </row>
    <row r="482" spans="2:8" s="7" customFormat="1" x14ac:dyDescent="0.25">
      <c r="B482" s="20"/>
      <c r="C482" s="20"/>
      <c r="D482" s="20"/>
      <c r="E482" s="20"/>
      <c r="H482" s="20"/>
    </row>
    <row r="483" spans="2:8" s="7" customFormat="1" x14ac:dyDescent="0.25">
      <c r="B483" s="20"/>
      <c r="C483" s="20"/>
      <c r="D483" s="20"/>
      <c r="E483" s="20"/>
      <c r="H483" s="20"/>
    </row>
    <row r="484" spans="2:8" s="7" customFormat="1" x14ac:dyDescent="0.25">
      <c r="B484" s="20"/>
      <c r="C484" s="20"/>
      <c r="D484" s="20"/>
      <c r="E484" s="20"/>
      <c r="H484" s="20"/>
    </row>
    <row r="485" spans="2:8" s="7" customFormat="1" x14ac:dyDescent="0.25">
      <c r="B485" s="20"/>
      <c r="C485" s="20"/>
      <c r="D485" s="20"/>
      <c r="E485" s="20"/>
      <c r="H485" s="20"/>
    </row>
    <row r="486" spans="2:8" s="7" customFormat="1" x14ac:dyDescent="0.25">
      <c r="B486" s="20"/>
      <c r="C486" s="20"/>
      <c r="D486" s="20"/>
      <c r="E486" s="20"/>
      <c r="H486" s="20"/>
    </row>
    <row r="487" spans="2:8" s="7" customFormat="1" x14ac:dyDescent="0.25">
      <c r="B487" s="20"/>
      <c r="C487" s="20"/>
      <c r="D487" s="20"/>
      <c r="E487" s="20"/>
      <c r="H487" s="20"/>
    </row>
    <row r="488" spans="2:8" s="7" customFormat="1" x14ac:dyDescent="0.25">
      <c r="B488" s="20"/>
      <c r="C488" s="20"/>
      <c r="D488" s="20"/>
      <c r="E488" s="20"/>
      <c r="H488" s="20"/>
    </row>
    <row r="489" spans="2:8" s="7" customFormat="1" x14ac:dyDescent="0.25">
      <c r="B489" s="20"/>
      <c r="C489" s="20"/>
      <c r="D489" s="20"/>
      <c r="E489" s="20"/>
      <c r="H489" s="20"/>
    </row>
    <row r="490" spans="2:8" s="7" customFormat="1" x14ac:dyDescent="0.25">
      <c r="B490" s="20"/>
      <c r="C490" s="20"/>
      <c r="D490" s="20"/>
      <c r="E490" s="20"/>
      <c r="H490" s="20"/>
    </row>
    <row r="491" spans="2:8" s="7" customFormat="1" x14ac:dyDescent="0.25">
      <c r="B491" s="20"/>
      <c r="C491" s="20"/>
      <c r="D491" s="20"/>
      <c r="E491" s="20"/>
      <c r="H491" s="20"/>
    </row>
    <row r="492" spans="2:8" s="7" customFormat="1" x14ac:dyDescent="0.25">
      <c r="B492" s="20"/>
      <c r="C492" s="20"/>
      <c r="D492" s="20"/>
      <c r="E492" s="20"/>
      <c r="H492" s="20"/>
    </row>
    <row r="493" spans="2:8" s="7" customFormat="1" x14ac:dyDescent="0.25">
      <c r="B493" s="20"/>
      <c r="C493" s="20"/>
      <c r="D493" s="20"/>
      <c r="E493" s="20"/>
      <c r="H493" s="20"/>
    </row>
    <row r="494" spans="2:8" s="7" customFormat="1" x14ac:dyDescent="0.25">
      <c r="B494" s="20"/>
      <c r="C494" s="20"/>
      <c r="D494" s="20"/>
      <c r="E494" s="20"/>
      <c r="H494" s="20"/>
    </row>
    <row r="495" spans="2:8" s="7" customFormat="1" x14ac:dyDescent="0.25">
      <c r="B495" s="20"/>
      <c r="C495" s="20"/>
      <c r="D495" s="20"/>
      <c r="E495" s="20"/>
      <c r="H495" s="20"/>
    </row>
    <row r="496" spans="2:8" s="7" customFormat="1" x14ac:dyDescent="0.25">
      <c r="B496" s="20"/>
      <c r="C496" s="20"/>
      <c r="D496" s="20"/>
      <c r="E496" s="20"/>
      <c r="H496" s="20"/>
    </row>
    <row r="497" spans="2:8" s="7" customFormat="1" x14ac:dyDescent="0.25">
      <c r="B497" s="20"/>
      <c r="C497" s="20"/>
      <c r="D497" s="20"/>
      <c r="E497" s="20"/>
      <c r="H497" s="20"/>
    </row>
    <row r="498" spans="2:8" s="7" customFormat="1" x14ac:dyDescent="0.25">
      <c r="B498" s="20"/>
      <c r="C498" s="20"/>
      <c r="D498" s="20"/>
      <c r="E498" s="20"/>
      <c r="H498" s="20"/>
    </row>
    <row r="499" spans="2:8" s="7" customFormat="1" x14ac:dyDescent="0.25">
      <c r="B499" s="20"/>
      <c r="C499" s="20"/>
      <c r="D499" s="20"/>
      <c r="E499" s="20"/>
      <c r="H499" s="20"/>
    </row>
    <row r="500" spans="2:8" s="7" customFormat="1" x14ac:dyDescent="0.25">
      <c r="B500" s="20"/>
      <c r="C500" s="20"/>
      <c r="D500" s="20"/>
      <c r="E500" s="20"/>
      <c r="H500" s="20"/>
    </row>
    <row r="501" spans="2:8" s="7" customFormat="1" x14ac:dyDescent="0.25">
      <c r="B501" s="20"/>
      <c r="C501" s="20"/>
      <c r="D501" s="20"/>
      <c r="E501" s="20"/>
      <c r="H501" s="20"/>
    </row>
    <row r="502" spans="2:8" s="7" customFormat="1" x14ac:dyDescent="0.25">
      <c r="B502" s="20"/>
      <c r="C502" s="20"/>
      <c r="D502" s="20"/>
      <c r="E502" s="20"/>
      <c r="H502" s="20"/>
    </row>
    <row r="503" spans="2:8" s="7" customFormat="1" x14ac:dyDescent="0.25">
      <c r="B503" s="20"/>
      <c r="C503" s="20"/>
      <c r="D503" s="20"/>
      <c r="E503" s="20"/>
      <c r="H503" s="20"/>
    </row>
    <row r="504" spans="2:8" s="7" customFormat="1" x14ac:dyDescent="0.25">
      <c r="B504" s="20"/>
      <c r="C504" s="20"/>
      <c r="D504" s="20"/>
      <c r="E504" s="20"/>
      <c r="H504" s="20"/>
    </row>
    <row r="505" spans="2:8" s="7" customFormat="1" x14ac:dyDescent="0.25">
      <c r="B505" s="20"/>
      <c r="C505" s="20"/>
      <c r="D505" s="20"/>
      <c r="E505" s="20"/>
      <c r="H505" s="20"/>
    </row>
    <row r="506" spans="2:8" s="7" customFormat="1" x14ac:dyDescent="0.25">
      <c r="B506" s="20"/>
      <c r="C506" s="20"/>
      <c r="D506" s="20"/>
      <c r="E506" s="20"/>
      <c r="H506" s="20"/>
    </row>
    <row r="507" spans="2:8" s="7" customFormat="1" x14ac:dyDescent="0.25">
      <c r="B507" s="20"/>
      <c r="C507" s="20"/>
      <c r="D507" s="20"/>
      <c r="E507" s="20"/>
      <c r="H507" s="20"/>
    </row>
    <row r="508" spans="2:8" s="7" customFormat="1" x14ac:dyDescent="0.25">
      <c r="B508" s="20"/>
      <c r="C508" s="20"/>
      <c r="D508" s="20"/>
      <c r="E508" s="20"/>
      <c r="H508" s="20"/>
    </row>
    <row r="509" spans="2:8" s="7" customFormat="1" x14ac:dyDescent="0.25">
      <c r="B509" s="20"/>
      <c r="C509" s="20"/>
      <c r="D509" s="20"/>
      <c r="E509" s="20"/>
      <c r="H509" s="20"/>
    </row>
    <row r="510" spans="2:8" s="7" customFormat="1" x14ac:dyDescent="0.25">
      <c r="B510" s="20"/>
      <c r="C510" s="20"/>
      <c r="D510" s="20"/>
      <c r="E510" s="20"/>
      <c r="H510" s="20"/>
    </row>
    <row r="511" spans="2:8" s="7" customFormat="1" x14ac:dyDescent="0.25">
      <c r="B511" s="20"/>
      <c r="C511" s="20"/>
      <c r="D511" s="20"/>
      <c r="E511" s="20"/>
      <c r="H511" s="20"/>
    </row>
    <row r="512" spans="2:8" s="7" customFormat="1" x14ac:dyDescent="0.25">
      <c r="B512" s="20"/>
      <c r="C512" s="20"/>
      <c r="D512" s="20"/>
      <c r="E512" s="20"/>
      <c r="H512" s="20"/>
    </row>
    <row r="513" spans="2:8" s="7" customFormat="1" x14ac:dyDescent="0.25">
      <c r="B513" s="20"/>
      <c r="C513" s="20"/>
      <c r="D513" s="20"/>
      <c r="E513" s="20"/>
      <c r="H513" s="20"/>
    </row>
    <row r="514" spans="2:8" s="7" customFormat="1" x14ac:dyDescent="0.25">
      <c r="B514" s="20"/>
      <c r="C514" s="20"/>
      <c r="D514" s="20"/>
      <c r="E514" s="20"/>
      <c r="H514" s="20"/>
    </row>
    <row r="515" spans="2:8" s="7" customFormat="1" x14ac:dyDescent="0.25">
      <c r="B515" s="20"/>
      <c r="C515" s="20"/>
      <c r="D515" s="20"/>
      <c r="E515" s="20"/>
      <c r="H515" s="20"/>
    </row>
    <row r="516" spans="2:8" s="7" customFormat="1" x14ac:dyDescent="0.25">
      <c r="B516" s="20"/>
      <c r="C516" s="20"/>
      <c r="D516" s="20"/>
      <c r="E516" s="20"/>
      <c r="H516" s="20"/>
    </row>
    <row r="517" spans="2:8" s="7" customFormat="1" x14ac:dyDescent="0.25">
      <c r="B517" s="20"/>
      <c r="C517" s="20"/>
      <c r="D517" s="20"/>
      <c r="E517" s="20"/>
      <c r="H517" s="20"/>
    </row>
    <row r="518" spans="2:8" s="7" customFormat="1" x14ac:dyDescent="0.25">
      <c r="B518" s="20"/>
      <c r="C518" s="20"/>
      <c r="D518" s="20"/>
      <c r="E518" s="20"/>
      <c r="H518" s="20"/>
    </row>
    <row r="519" spans="2:8" s="7" customFormat="1" x14ac:dyDescent="0.25">
      <c r="B519" s="20"/>
      <c r="C519" s="20"/>
      <c r="D519" s="20"/>
      <c r="E519" s="20"/>
      <c r="H519" s="20"/>
    </row>
    <row r="520" spans="2:8" s="7" customFormat="1" x14ac:dyDescent="0.25">
      <c r="B520" s="20"/>
      <c r="C520" s="20"/>
      <c r="D520" s="20"/>
      <c r="E520" s="20"/>
      <c r="H520" s="20"/>
    </row>
    <row r="521" spans="2:8" s="7" customFormat="1" x14ac:dyDescent="0.25">
      <c r="B521" s="20"/>
      <c r="C521" s="20"/>
      <c r="D521" s="20"/>
      <c r="E521" s="20"/>
      <c r="H521" s="20"/>
    </row>
    <row r="522" spans="2:8" s="7" customFormat="1" x14ac:dyDescent="0.25">
      <c r="B522" s="20"/>
      <c r="C522" s="20"/>
      <c r="D522" s="20"/>
      <c r="E522" s="20"/>
      <c r="H522" s="20"/>
    </row>
    <row r="523" spans="2:8" s="7" customFormat="1" x14ac:dyDescent="0.25">
      <c r="B523" s="20"/>
      <c r="C523" s="20"/>
      <c r="D523" s="20"/>
      <c r="E523" s="20"/>
      <c r="H523" s="20"/>
    </row>
    <row r="524" spans="2:8" s="7" customFormat="1" x14ac:dyDescent="0.25">
      <c r="B524" s="20"/>
      <c r="C524" s="20"/>
      <c r="D524" s="20"/>
      <c r="E524" s="20"/>
      <c r="H524" s="20"/>
    </row>
    <row r="525" spans="2:8" s="7" customFormat="1" x14ac:dyDescent="0.25">
      <c r="B525" s="20"/>
      <c r="C525" s="20"/>
      <c r="D525" s="20"/>
      <c r="E525" s="20"/>
      <c r="H525" s="20"/>
    </row>
    <row r="526" spans="2:8" s="7" customFormat="1" x14ac:dyDescent="0.25">
      <c r="B526" s="20"/>
      <c r="C526" s="20"/>
      <c r="D526" s="20"/>
      <c r="E526" s="20"/>
      <c r="H526" s="20"/>
    </row>
    <row r="527" spans="2:8" s="7" customFormat="1" x14ac:dyDescent="0.25">
      <c r="B527" s="20"/>
      <c r="C527" s="20"/>
      <c r="D527" s="20"/>
      <c r="E527" s="20"/>
      <c r="H527" s="20"/>
    </row>
    <row r="528" spans="2:8" s="7" customFormat="1" x14ac:dyDescent="0.25">
      <c r="B528" s="20"/>
      <c r="C528" s="20"/>
      <c r="D528" s="20"/>
      <c r="E528" s="20"/>
      <c r="H528" s="20"/>
    </row>
    <row r="529" spans="2:8" s="7" customFormat="1" x14ac:dyDescent="0.25">
      <c r="B529" s="20"/>
      <c r="C529" s="20"/>
      <c r="D529" s="20"/>
      <c r="E529" s="20"/>
      <c r="H529" s="20"/>
    </row>
    <row r="530" spans="2:8" s="7" customFormat="1" x14ac:dyDescent="0.25">
      <c r="B530" s="20"/>
      <c r="C530" s="20"/>
      <c r="D530" s="20"/>
      <c r="E530" s="20"/>
      <c r="H530" s="20"/>
    </row>
    <row r="531" spans="2:8" s="7" customFormat="1" x14ac:dyDescent="0.25">
      <c r="B531" s="20"/>
      <c r="C531" s="20"/>
      <c r="D531" s="20"/>
      <c r="E531" s="20"/>
      <c r="H531" s="20"/>
    </row>
    <row r="532" spans="2:8" s="7" customFormat="1" x14ac:dyDescent="0.25">
      <c r="B532" s="20"/>
      <c r="C532" s="20"/>
      <c r="D532" s="20"/>
      <c r="E532" s="20"/>
      <c r="H532" s="20"/>
    </row>
    <row r="533" spans="2:8" s="7" customFormat="1" x14ac:dyDescent="0.25">
      <c r="B533" s="20"/>
      <c r="C533" s="20"/>
      <c r="D533" s="20"/>
      <c r="E533" s="20"/>
      <c r="H533" s="20"/>
    </row>
    <row r="534" spans="2:8" s="7" customFormat="1" x14ac:dyDescent="0.25">
      <c r="B534" s="20"/>
      <c r="C534" s="20"/>
      <c r="D534" s="20"/>
      <c r="E534" s="20"/>
      <c r="H534" s="20"/>
    </row>
    <row r="535" spans="2:8" s="7" customFormat="1" x14ac:dyDescent="0.25">
      <c r="B535" s="20"/>
      <c r="C535" s="20"/>
      <c r="D535" s="20"/>
      <c r="E535" s="20"/>
      <c r="H535" s="20"/>
    </row>
    <row r="536" spans="2:8" s="7" customFormat="1" x14ac:dyDescent="0.25">
      <c r="B536" s="20"/>
      <c r="C536" s="20"/>
      <c r="D536" s="20"/>
      <c r="E536" s="20"/>
      <c r="H536" s="20"/>
    </row>
    <row r="537" spans="2:8" s="7" customFormat="1" x14ac:dyDescent="0.25">
      <c r="B537" s="20"/>
      <c r="C537" s="20"/>
      <c r="D537" s="20"/>
      <c r="E537" s="20"/>
      <c r="H537" s="20"/>
    </row>
    <row r="538" spans="2:8" s="7" customFormat="1" x14ac:dyDescent="0.25">
      <c r="B538" s="20"/>
      <c r="C538" s="20"/>
      <c r="D538" s="20"/>
      <c r="E538" s="20"/>
      <c r="H538" s="20"/>
    </row>
    <row r="539" spans="2:8" s="7" customFormat="1" x14ac:dyDescent="0.25">
      <c r="B539" s="20"/>
      <c r="C539" s="20"/>
      <c r="D539" s="20"/>
      <c r="E539" s="20"/>
      <c r="H539" s="20"/>
    </row>
    <row r="540" spans="2:8" s="7" customFormat="1" x14ac:dyDescent="0.25">
      <c r="B540" s="20"/>
      <c r="C540" s="20"/>
      <c r="D540" s="20"/>
      <c r="E540" s="20"/>
      <c r="H540" s="20"/>
    </row>
    <row r="541" spans="2:8" s="7" customFormat="1" x14ac:dyDescent="0.25">
      <c r="B541" s="20"/>
      <c r="C541" s="20"/>
      <c r="D541" s="20"/>
      <c r="E541" s="20"/>
      <c r="H541" s="20"/>
    </row>
    <row r="542" spans="2:8" s="7" customFormat="1" x14ac:dyDescent="0.25">
      <c r="B542" s="20"/>
      <c r="C542" s="20"/>
      <c r="D542" s="20"/>
      <c r="E542" s="20"/>
      <c r="H542" s="20"/>
    </row>
    <row r="543" spans="2:8" s="7" customFormat="1" x14ac:dyDescent="0.25">
      <c r="B543" s="20"/>
      <c r="C543" s="20"/>
      <c r="D543" s="20"/>
      <c r="E543" s="20"/>
      <c r="H543" s="20"/>
    </row>
    <row r="544" spans="2:8" s="7" customFormat="1" x14ac:dyDescent="0.25">
      <c r="B544" s="20"/>
      <c r="C544" s="20"/>
      <c r="D544" s="20"/>
      <c r="E544" s="20"/>
      <c r="H544" s="20"/>
    </row>
    <row r="545" spans="2:8" s="7" customFormat="1" x14ac:dyDescent="0.25">
      <c r="B545" s="20"/>
      <c r="C545" s="20"/>
      <c r="D545" s="20"/>
      <c r="E545" s="20"/>
      <c r="H545" s="20"/>
    </row>
    <row r="546" spans="2:8" s="7" customFormat="1" x14ac:dyDescent="0.25">
      <c r="B546" s="20"/>
      <c r="C546" s="20"/>
      <c r="D546" s="20"/>
      <c r="E546" s="20"/>
      <c r="H546" s="20"/>
    </row>
    <row r="547" spans="2:8" s="7" customFormat="1" x14ac:dyDescent="0.25">
      <c r="B547" s="20"/>
      <c r="C547" s="20"/>
      <c r="D547" s="20"/>
      <c r="E547" s="20"/>
      <c r="H547" s="20"/>
    </row>
    <row r="548" spans="2:8" s="7" customFormat="1" x14ac:dyDescent="0.25">
      <c r="B548" s="20"/>
      <c r="C548" s="20"/>
      <c r="D548" s="20"/>
      <c r="E548" s="20"/>
      <c r="H548" s="20"/>
    </row>
    <row r="549" spans="2:8" s="7" customFormat="1" x14ac:dyDescent="0.25">
      <c r="B549" s="20"/>
      <c r="C549" s="20"/>
      <c r="D549" s="20"/>
      <c r="E549" s="20"/>
      <c r="H549" s="20"/>
    </row>
    <row r="550" spans="2:8" s="7" customFormat="1" x14ac:dyDescent="0.25">
      <c r="B550" s="20"/>
      <c r="C550" s="20"/>
      <c r="D550" s="20"/>
      <c r="E550" s="20"/>
      <c r="H550" s="20"/>
    </row>
    <row r="551" spans="2:8" s="7" customFormat="1" x14ac:dyDescent="0.25">
      <c r="B551" s="20"/>
      <c r="C551" s="20"/>
      <c r="D551" s="20"/>
      <c r="E551" s="20"/>
      <c r="H551" s="20"/>
    </row>
    <row r="552" spans="2:8" s="7" customFormat="1" x14ac:dyDescent="0.25">
      <c r="B552" s="20"/>
      <c r="C552" s="20"/>
      <c r="D552" s="20"/>
      <c r="E552" s="20"/>
      <c r="H552" s="20"/>
    </row>
    <row r="553" spans="2:8" s="7" customFormat="1" x14ac:dyDescent="0.25">
      <c r="B553" s="20"/>
      <c r="C553" s="20"/>
      <c r="D553" s="20"/>
      <c r="E553" s="20"/>
      <c r="H553" s="20"/>
    </row>
    <row r="554" spans="2:8" s="7" customFormat="1" x14ac:dyDescent="0.25">
      <c r="B554" s="20"/>
      <c r="C554" s="20"/>
      <c r="D554" s="20"/>
      <c r="E554" s="20"/>
      <c r="H554" s="20"/>
    </row>
    <row r="555" spans="2:8" s="7" customFormat="1" x14ac:dyDescent="0.25">
      <c r="B555" s="20"/>
      <c r="C555" s="20"/>
      <c r="D555" s="20"/>
      <c r="E555" s="20"/>
      <c r="H555" s="20"/>
    </row>
    <row r="556" spans="2:8" s="7" customFormat="1" x14ac:dyDescent="0.25">
      <c r="B556" s="20"/>
      <c r="C556" s="20"/>
      <c r="D556" s="20"/>
      <c r="E556" s="20"/>
      <c r="H556" s="20"/>
    </row>
    <row r="557" spans="2:8" s="7" customFormat="1" x14ac:dyDescent="0.25">
      <c r="B557" s="20"/>
      <c r="C557" s="20"/>
      <c r="D557" s="20"/>
      <c r="E557" s="20"/>
      <c r="H557" s="20"/>
    </row>
    <row r="558" spans="2:8" s="7" customFormat="1" x14ac:dyDescent="0.25">
      <c r="B558" s="20"/>
      <c r="C558" s="20"/>
      <c r="D558" s="20"/>
      <c r="E558" s="20"/>
      <c r="H558" s="20"/>
    </row>
    <row r="559" spans="2:8" s="7" customFormat="1" x14ac:dyDescent="0.25">
      <c r="B559" s="20"/>
      <c r="C559" s="20"/>
      <c r="D559" s="20"/>
      <c r="E559" s="20"/>
      <c r="H559" s="20"/>
    </row>
    <row r="560" spans="2:8" s="7" customFormat="1" x14ac:dyDescent="0.25">
      <c r="B560" s="20"/>
      <c r="C560" s="20"/>
      <c r="D560" s="20"/>
      <c r="E560" s="20"/>
      <c r="H560" s="20"/>
    </row>
    <row r="561" spans="2:8" s="7" customFormat="1" x14ac:dyDescent="0.25">
      <c r="B561" s="20"/>
      <c r="C561" s="20"/>
      <c r="D561" s="20"/>
      <c r="E561" s="20"/>
      <c r="H561" s="20"/>
    </row>
    <row r="562" spans="2:8" s="7" customFormat="1" x14ac:dyDescent="0.25">
      <c r="B562" s="20"/>
      <c r="C562" s="20"/>
      <c r="D562" s="20"/>
      <c r="E562" s="20"/>
      <c r="H562" s="20"/>
    </row>
    <row r="563" spans="2:8" s="7" customFormat="1" x14ac:dyDescent="0.25">
      <c r="B563" s="20"/>
      <c r="C563" s="20"/>
      <c r="D563" s="20"/>
      <c r="E563" s="20"/>
      <c r="H563" s="20"/>
    </row>
    <row r="564" spans="2:8" s="7" customFormat="1" x14ac:dyDescent="0.25">
      <c r="B564" s="20"/>
      <c r="C564" s="20"/>
      <c r="D564" s="20"/>
      <c r="E564" s="20"/>
      <c r="H564" s="20"/>
    </row>
    <row r="565" spans="2:8" s="7" customFormat="1" x14ac:dyDescent="0.25">
      <c r="B565" s="20"/>
      <c r="C565" s="20"/>
      <c r="D565" s="20"/>
      <c r="E565" s="20"/>
      <c r="H565" s="20"/>
    </row>
    <row r="566" spans="2:8" s="7" customFormat="1" x14ac:dyDescent="0.25">
      <c r="B566" s="20"/>
      <c r="C566" s="20"/>
      <c r="D566" s="20"/>
      <c r="E566" s="20"/>
      <c r="H566" s="20"/>
    </row>
    <row r="567" spans="2:8" s="7" customFormat="1" x14ac:dyDescent="0.25">
      <c r="B567" s="20"/>
      <c r="C567" s="20"/>
      <c r="D567" s="20"/>
      <c r="E567" s="20"/>
      <c r="H567" s="20"/>
    </row>
    <row r="568" spans="2:8" s="7" customFormat="1" x14ac:dyDescent="0.25">
      <c r="B568" s="20"/>
      <c r="C568" s="20"/>
      <c r="D568" s="20"/>
      <c r="E568" s="20"/>
      <c r="H568" s="20"/>
    </row>
    <row r="569" spans="2:8" s="7" customFormat="1" x14ac:dyDescent="0.25">
      <c r="B569" s="20"/>
      <c r="C569" s="20"/>
      <c r="D569" s="20"/>
      <c r="E569" s="20"/>
      <c r="H569" s="20"/>
    </row>
    <row r="570" spans="2:8" s="7" customFormat="1" x14ac:dyDescent="0.25">
      <c r="B570" s="20"/>
      <c r="C570" s="20"/>
      <c r="D570" s="20"/>
      <c r="E570" s="20"/>
      <c r="H570" s="20"/>
    </row>
    <row r="571" spans="2:8" s="7" customFormat="1" x14ac:dyDescent="0.25">
      <c r="B571" s="20"/>
      <c r="C571" s="20"/>
      <c r="D571" s="20"/>
      <c r="E571" s="20"/>
      <c r="H571" s="20"/>
    </row>
    <row r="572" spans="2:8" s="7" customFormat="1" x14ac:dyDescent="0.25">
      <c r="B572" s="20"/>
      <c r="C572" s="20"/>
      <c r="D572" s="20"/>
      <c r="E572" s="20"/>
      <c r="H572" s="20"/>
    </row>
    <row r="573" spans="2:8" s="7" customFormat="1" x14ac:dyDescent="0.25">
      <c r="B573" s="20"/>
      <c r="C573" s="20"/>
      <c r="D573" s="20"/>
      <c r="E573" s="20"/>
      <c r="H573" s="20"/>
    </row>
    <row r="574" spans="2:8" s="7" customFormat="1" x14ac:dyDescent="0.25">
      <c r="B574" s="20"/>
      <c r="C574" s="20"/>
      <c r="D574" s="20"/>
      <c r="E574" s="20"/>
      <c r="H574" s="20"/>
    </row>
    <row r="575" spans="2:8" s="7" customFormat="1" x14ac:dyDescent="0.25">
      <c r="B575" s="20"/>
      <c r="C575" s="20"/>
      <c r="D575" s="20"/>
      <c r="E575" s="20"/>
      <c r="H575" s="20"/>
    </row>
    <row r="576" spans="2:8" s="7" customFormat="1" x14ac:dyDescent="0.25">
      <c r="B576" s="20"/>
      <c r="C576" s="20"/>
      <c r="D576" s="20"/>
      <c r="E576" s="20"/>
      <c r="H576" s="20"/>
    </row>
    <row r="577" spans="2:8" s="7" customFormat="1" x14ac:dyDescent="0.25">
      <c r="B577" s="20"/>
      <c r="C577" s="20"/>
      <c r="D577" s="20"/>
      <c r="E577" s="20"/>
      <c r="H577" s="20"/>
    </row>
    <row r="578" spans="2:8" s="7" customFormat="1" x14ac:dyDescent="0.25">
      <c r="B578" s="20"/>
      <c r="C578" s="20"/>
      <c r="D578" s="20"/>
      <c r="E578" s="20"/>
      <c r="H578" s="20"/>
    </row>
    <row r="579" spans="2:8" s="7" customFormat="1" x14ac:dyDescent="0.25">
      <c r="B579" s="20"/>
      <c r="C579" s="20"/>
      <c r="D579" s="20"/>
      <c r="E579" s="20"/>
      <c r="H579" s="20"/>
    </row>
    <row r="580" spans="2:8" s="7" customFormat="1" x14ac:dyDescent="0.25">
      <c r="B580" s="20"/>
      <c r="C580" s="20"/>
      <c r="D580" s="20"/>
      <c r="E580" s="20"/>
      <c r="H580" s="20"/>
    </row>
    <row r="581" spans="2:8" s="7" customFormat="1" x14ac:dyDescent="0.25">
      <c r="B581" s="20"/>
      <c r="C581" s="20"/>
      <c r="D581" s="20"/>
      <c r="E581" s="20"/>
      <c r="H581" s="20"/>
    </row>
    <row r="582" spans="2:8" s="7" customFormat="1" x14ac:dyDescent="0.25">
      <c r="B582" s="20"/>
      <c r="C582" s="20"/>
      <c r="D582" s="20"/>
      <c r="E582" s="20"/>
      <c r="H582" s="20"/>
    </row>
    <row r="583" spans="2:8" s="7" customFormat="1" x14ac:dyDescent="0.25">
      <c r="B583" s="20"/>
      <c r="C583" s="20"/>
      <c r="D583" s="20"/>
      <c r="E583" s="20"/>
      <c r="H583" s="20"/>
    </row>
    <row r="584" spans="2:8" s="7" customFormat="1" x14ac:dyDescent="0.25">
      <c r="B584" s="20"/>
      <c r="C584" s="20"/>
      <c r="D584" s="20"/>
      <c r="E584" s="20"/>
      <c r="H584" s="20"/>
    </row>
    <row r="585" spans="2:8" s="7" customFormat="1" x14ac:dyDescent="0.25">
      <c r="B585" s="20"/>
      <c r="C585" s="20"/>
      <c r="D585" s="20"/>
      <c r="E585" s="20"/>
      <c r="H585" s="20"/>
    </row>
    <row r="586" spans="2:8" s="7" customFormat="1" x14ac:dyDescent="0.25">
      <c r="B586" s="20"/>
      <c r="C586" s="20"/>
      <c r="D586" s="20"/>
      <c r="E586" s="20"/>
      <c r="H586" s="20"/>
    </row>
    <row r="587" spans="2:8" s="7" customFormat="1" x14ac:dyDescent="0.25">
      <c r="B587" s="20"/>
      <c r="C587" s="20"/>
      <c r="D587" s="20"/>
      <c r="E587" s="20"/>
      <c r="H587" s="20"/>
    </row>
    <row r="588" spans="2:8" s="7" customFormat="1" x14ac:dyDescent="0.25">
      <c r="B588" s="20"/>
      <c r="C588" s="20"/>
      <c r="D588" s="20"/>
      <c r="E588" s="20"/>
      <c r="H588" s="20"/>
    </row>
    <row r="589" spans="2:8" s="7" customFormat="1" x14ac:dyDescent="0.25">
      <c r="B589" s="20"/>
      <c r="C589" s="20"/>
      <c r="D589" s="20"/>
      <c r="E589" s="20"/>
      <c r="H589" s="20"/>
    </row>
    <row r="590" spans="2:8" s="7" customFormat="1" x14ac:dyDescent="0.25">
      <c r="B590" s="20"/>
      <c r="C590" s="20"/>
      <c r="D590" s="20"/>
      <c r="E590" s="20"/>
      <c r="H590" s="20"/>
    </row>
    <row r="591" spans="2:8" s="7" customFormat="1" x14ac:dyDescent="0.25">
      <c r="B591" s="20"/>
      <c r="C591" s="20"/>
      <c r="D591" s="20"/>
      <c r="E591" s="20"/>
      <c r="H591" s="20"/>
    </row>
    <row r="592" spans="2:8" s="7" customFormat="1" x14ac:dyDescent="0.25">
      <c r="B592" s="20"/>
      <c r="C592" s="20"/>
      <c r="D592" s="20"/>
      <c r="E592" s="20"/>
      <c r="H592" s="20"/>
    </row>
    <row r="593" spans="2:8" s="7" customFormat="1" x14ac:dyDescent="0.25">
      <c r="B593" s="20"/>
      <c r="C593" s="20"/>
      <c r="D593" s="20"/>
      <c r="E593" s="20"/>
      <c r="H593" s="20"/>
    </row>
    <row r="594" spans="2:8" s="7" customFormat="1" x14ac:dyDescent="0.25">
      <c r="B594" s="20"/>
      <c r="C594" s="20"/>
      <c r="D594" s="20"/>
      <c r="E594" s="20"/>
      <c r="H594" s="20"/>
    </row>
    <row r="595" spans="2:8" s="7" customFormat="1" x14ac:dyDescent="0.25">
      <c r="B595" s="20"/>
      <c r="C595" s="20"/>
      <c r="D595" s="20"/>
      <c r="E595" s="20"/>
      <c r="H595" s="20"/>
    </row>
    <row r="596" spans="2:8" s="7" customFormat="1" x14ac:dyDescent="0.25">
      <c r="B596" s="20"/>
      <c r="C596" s="20"/>
      <c r="D596" s="20"/>
      <c r="E596" s="20"/>
      <c r="H596" s="20"/>
    </row>
    <row r="597" spans="2:8" s="7" customFormat="1" x14ac:dyDescent="0.25">
      <c r="B597" s="20"/>
      <c r="C597" s="20"/>
      <c r="D597" s="20"/>
      <c r="E597" s="20"/>
      <c r="H597" s="20"/>
    </row>
    <row r="598" spans="2:8" s="7" customFormat="1" x14ac:dyDescent="0.25">
      <c r="B598" s="20"/>
      <c r="C598" s="20"/>
      <c r="D598" s="20"/>
      <c r="E598" s="20"/>
      <c r="H598" s="20"/>
    </row>
    <row r="599" spans="2:8" s="7" customFormat="1" x14ac:dyDescent="0.25">
      <c r="B599" s="20"/>
      <c r="C599" s="20"/>
      <c r="D599" s="20"/>
      <c r="E599" s="20"/>
      <c r="H599" s="20"/>
    </row>
    <row r="600" spans="2:8" s="7" customFormat="1" x14ac:dyDescent="0.25">
      <c r="B600" s="20"/>
      <c r="C600" s="20"/>
      <c r="D600" s="20"/>
      <c r="E600" s="20"/>
      <c r="H600" s="20"/>
    </row>
    <row r="601" spans="2:8" s="7" customFormat="1" x14ac:dyDescent="0.25">
      <c r="B601" s="20"/>
      <c r="C601" s="20"/>
      <c r="D601" s="20"/>
      <c r="E601" s="20"/>
      <c r="H601" s="20"/>
    </row>
    <row r="602" spans="2:8" s="7" customFormat="1" x14ac:dyDescent="0.25">
      <c r="B602" s="20"/>
      <c r="C602" s="20"/>
      <c r="D602" s="20"/>
      <c r="E602" s="20"/>
      <c r="H602" s="20"/>
    </row>
    <row r="603" spans="2:8" s="7" customFormat="1" x14ac:dyDescent="0.25">
      <c r="B603" s="20"/>
      <c r="C603" s="20"/>
      <c r="D603" s="20"/>
      <c r="E603" s="20"/>
      <c r="H603" s="20"/>
    </row>
    <row r="604" spans="2:8" s="7" customFormat="1" x14ac:dyDescent="0.25">
      <c r="B604" s="20"/>
      <c r="C604" s="20"/>
      <c r="D604" s="20"/>
      <c r="E604" s="20"/>
      <c r="H604" s="20"/>
    </row>
    <row r="605" spans="2:8" s="7" customFormat="1" x14ac:dyDescent="0.25">
      <c r="B605" s="20"/>
      <c r="C605" s="20"/>
      <c r="D605" s="20"/>
      <c r="E605" s="20"/>
      <c r="H605" s="20"/>
    </row>
    <row r="606" spans="2:8" s="7" customFormat="1" x14ac:dyDescent="0.25">
      <c r="B606" s="20"/>
      <c r="C606" s="20"/>
      <c r="D606" s="20"/>
      <c r="E606" s="20"/>
      <c r="H606" s="20"/>
    </row>
    <row r="607" spans="2:8" s="7" customFormat="1" x14ac:dyDescent="0.25">
      <c r="B607" s="20"/>
      <c r="C607" s="20"/>
      <c r="D607" s="20"/>
      <c r="E607" s="20"/>
      <c r="H607" s="20"/>
    </row>
    <row r="608" spans="2:8" s="7" customFormat="1" x14ac:dyDescent="0.25">
      <c r="B608" s="20"/>
      <c r="C608" s="20"/>
      <c r="D608" s="20"/>
      <c r="E608" s="20"/>
      <c r="H608" s="20"/>
    </row>
    <row r="609" spans="2:8" s="7" customFormat="1" x14ac:dyDescent="0.25">
      <c r="B609" s="20"/>
      <c r="C609" s="20"/>
      <c r="D609" s="20"/>
      <c r="E609" s="20"/>
      <c r="H609" s="20"/>
    </row>
    <row r="610" spans="2:8" s="7" customFormat="1" x14ac:dyDescent="0.25">
      <c r="B610" s="20"/>
      <c r="C610" s="20"/>
      <c r="D610" s="20"/>
      <c r="E610" s="20"/>
      <c r="H610" s="20"/>
    </row>
    <row r="611" spans="2:8" s="7" customFormat="1" x14ac:dyDescent="0.25">
      <c r="B611" s="20"/>
      <c r="C611" s="20"/>
      <c r="D611" s="20"/>
      <c r="E611" s="20"/>
      <c r="H611" s="20"/>
    </row>
    <row r="612" spans="2:8" s="7" customFormat="1" x14ac:dyDescent="0.25">
      <c r="B612" s="20"/>
      <c r="C612" s="20"/>
      <c r="D612" s="20"/>
      <c r="E612" s="20"/>
      <c r="H612" s="20"/>
    </row>
    <row r="613" spans="2:8" s="7" customFormat="1" x14ac:dyDescent="0.25">
      <c r="B613" s="20"/>
      <c r="C613" s="20"/>
      <c r="D613" s="20"/>
      <c r="E613" s="20"/>
      <c r="H613" s="20"/>
    </row>
    <row r="614" spans="2:8" s="7" customFormat="1" x14ac:dyDescent="0.25">
      <c r="B614" s="20"/>
      <c r="C614" s="20"/>
      <c r="D614" s="20"/>
      <c r="E614" s="20"/>
      <c r="H614" s="20"/>
    </row>
    <row r="615" spans="2:8" s="7" customFormat="1" x14ac:dyDescent="0.25">
      <c r="B615" s="20"/>
      <c r="C615" s="20"/>
      <c r="D615" s="20"/>
      <c r="E615" s="20"/>
      <c r="H615" s="20"/>
    </row>
    <row r="616" spans="2:8" s="7" customFormat="1" x14ac:dyDescent="0.25">
      <c r="B616" s="20"/>
      <c r="C616" s="20"/>
      <c r="D616" s="20"/>
      <c r="E616" s="20"/>
      <c r="H616" s="20"/>
    </row>
    <row r="617" spans="2:8" s="7" customFormat="1" x14ac:dyDescent="0.25">
      <c r="B617" s="20"/>
      <c r="C617" s="20"/>
      <c r="D617" s="20"/>
      <c r="E617" s="20"/>
      <c r="H617" s="20"/>
    </row>
    <row r="618" spans="2:8" s="7" customFormat="1" x14ac:dyDescent="0.25">
      <c r="B618" s="20"/>
      <c r="C618" s="20"/>
      <c r="D618" s="20"/>
      <c r="E618" s="20"/>
      <c r="H618" s="20"/>
    </row>
    <row r="619" spans="2:8" s="7" customFormat="1" x14ac:dyDescent="0.25">
      <c r="B619" s="20"/>
      <c r="C619" s="20"/>
      <c r="D619" s="20"/>
      <c r="E619" s="20"/>
      <c r="H619" s="20"/>
    </row>
    <row r="620" spans="2:8" s="7" customFormat="1" x14ac:dyDescent="0.25">
      <c r="B620" s="20"/>
      <c r="C620" s="20"/>
      <c r="D620" s="20"/>
      <c r="E620" s="20"/>
      <c r="H620" s="20"/>
    </row>
    <row r="621" spans="2:8" s="7" customFormat="1" x14ac:dyDescent="0.25">
      <c r="B621" s="20"/>
      <c r="C621" s="20"/>
      <c r="D621" s="20"/>
      <c r="E621" s="20"/>
      <c r="H621" s="20"/>
    </row>
    <row r="622" spans="2:8" s="7" customFormat="1" x14ac:dyDescent="0.25">
      <c r="B622" s="20"/>
      <c r="C622" s="20"/>
      <c r="D622" s="20"/>
      <c r="E622" s="20"/>
      <c r="H622" s="20"/>
    </row>
    <row r="623" spans="2:8" s="7" customFormat="1" x14ac:dyDescent="0.25">
      <c r="B623" s="20"/>
      <c r="C623" s="20"/>
      <c r="D623" s="20"/>
      <c r="E623" s="20"/>
      <c r="H623" s="20"/>
    </row>
    <row r="624" spans="2:8" s="7" customFormat="1" x14ac:dyDescent="0.25">
      <c r="B624" s="20"/>
      <c r="C624" s="20"/>
      <c r="D624" s="20"/>
      <c r="E624" s="20"/>
      <c r="H624" s="20"/>
    </row>
    <row r="625" spans="2:8" s="7" customFormat="1" x14ac:dyDescent="0.25">
      <c r="B625" s="20"/>
      <c r="C625" s="20"/>
      <c r="D625" s="20"/>
      <c r="E625" s="20"/>
      <c r="H625" s="20"/>
    </row>
    <row r="626" spans="2:8" s="7" customFormat="1" x14ac:dyDescent="0.25">
      <c r="B626" s="20"/>
      <c r="C626" s="20"/>
      <c r="D626" s="20"/>
      <c r="E626" s="20"/>
      <c r="H626" s="20"/>
    </row>
    <row r="627" spans="2:8" s="7" customFormat="1" x14ac:dyDescent="0.25">
      <c r="B627" s="20"/>
      <c r="C627" s="20"/>
      <c r="D627" s="20"/>
      <c r="E627" s="20"/>
      <c r="H627" s="20"/>
    </row>
    <row r="628" spans="2:8" s="7" customFormat="1" x14ac:dyDescent="0.25">
      <c r="B628" s="20"/>
      <c r="C628" s="20"/>
      <c r="D628" s="20"/>
      <c r="E628" s="20"/>
      <c r="H628" s="20"/>
    </row>
    <row r="629" spans="2:8" s="7" customFormat="1" x14ac:dyDescent="0.25">
      <c r="B629" s="20"/>
      <c r="C629" s="20"/>
      <c r="D629" s="20"/>
      <c r="E629" s="20"/>
      <c r="H629" s="20"/>
    </row>
    <row r="630" spans="2:8" s="7" customFormat="1" x14ac:dyDescent="0.25">
      <c r="B630" s="20"/>
      <c r="C630" s="20"/>
      <c r="D630" s="20"/>
      <c r="E630" s="20"/>
      <c r="H630" s="20"/>
    </row>
    <row r="631" spans="2:8" s="7" customFormat="1" x14ac:dyDescent="0.25">
      <c r="B631" s="20"/>
      <c r="C631" s="20"/>
      <c r="D631" s="20"/>
      <c r="E631" s="20"/>
      <c r="H631" s="20"/>
    </row>
    <row r="632" spans="2:8" s="7" customFormat="1" x14ac:dyDescent="0.25">
      <c r="B632" s="20"/>
      <c r="C632" s="20"/>
      <c r="D632" s="20"/>
      <c r="E632" s="20"/>
      <c r="H632" s="20"/>
    </row>
    <row r="633" spans="2:8" s="7" customFormat="1" x14ac:dyDescent="0.25">
      <c r="B633" s="20"/>
      <c r="C633" s="20"/>
      <c r="D633" s="20"/>
      <c r="E633" s="20"/>
      <c r="H633" s="20"/>
    </row>
    <row r="634" spans="2:8" s="7" customFormat="1" x14ac:dyDescent="0.25">
      <c r="B634" s="20"/>
      <c r="C634" s="20"/>
      <c r="D634" s="20"/>
      <c r="E634" s="20"/>
      <c r="H634" s="20"/>
    </row>
    <row r="635" spans="2:8" s="7" customFormat="1" x14ac:dyDescent="0.25">
      <c r="B635" s="20"/>
      <c r="C635" s="20"/>
      <c r="D635" s="20"/>
      <c r="E635" s="20"/>
      <c r="H635" s="20"/>
    </row>
    <row r="636" spans="2:8" s="7" customFormat="1" x14ac:dyDescent="0.25">
      <c r="B636" s="20"/>
      <c r="C636" s="20"/>
      <c r="D636" s="20"/>
      <c r="E636" s="20"/>
      <c r="H636" s="20"/>
    </row>
    <row r="637" spans="2:8" s="7" customFormat="1" x14ac:dyDescent="0.25">
      <c r="B637" s="20"/>
      <c r="C637" s="20"/>
      <c r="D637" s="20"/>
      <c r="E637" s="20"/>
      <c r="H637" s="20"/>
    </row>
    <row r="638" spans="2:8" s="7" customFormat="1" x14ac:dyDescent="0.25">
      <c r="B638" s="20"/>
      <c r="C638" s="20"/>
      <c r="D638" s="20"/>
      <c r="E638" s="20"/>
      <c r="H638" s="20"/>
    </row>
    <row r="639" spans="2:8" s="7" customFormat="1" x14ac:dyDescent="0.25">
      <c r="B639" s="20"/>
      <c r="C639" s="20"/>
      <c r="D639" s="20"/>
      <c r="E639" s="20"/>
      <c r="H639" s="20"/>
    </row>
    <row r="640" spans="2:8" s="7" customFormat="1" x14ac:dyDescent="0.25">
      <c r="B640" s="20"/>
      <c r="C640" s="20"/>
      <c r="D640" s="20"/>
      <c r="E640" s="20"/>
      <c r="H640" s="20"/>
    </row>
    <row r="641" spans="2:8" s="7" customFormat="1" x14ac:dyDescent="0.25">
      <c r="B641" s="20"/>
      <c r="C641" s="20"/>
      <c r="D641" s="20"/>
      <c r="E641" s="20"/>
      <c r="H641" s="20"/>
    </row>
    <row r="642" spans="2:8" s="7" customFormat="1" x14ac:dyDescent="0.25">
      <c r="B642" s="20"/>
      <c r="C642" s="20"/>
      <c r="D642" s="20"/>
      <c r="E642" s="20"/>
      <c r="H642" s="20"/>
    </row>
    <row r="643" spans="2:8" s="7" customFormat="1" x14ac:dyDescent="0.25">
      <c r="B643" s="20"/>
      <c r="C643" s="20"/>
      <c r="D643" s="20"/>
      <c r="E643" s="20"/>
      <c r="H643" s="20"/>
    </row>
    <row r="644" spans="2:8" s="7" customFormat="1" x14ac:dyDescent="0.25">
      <c r="B644" s="20"/>
      <c r="C644" s="20"/>
      <c r="D644" s="20"/>
      <c r="E644" s="20"/>
      <c r="H644" s="20"/>
    </row>
    <row r="645" spans="2:8" s="7" customFormat="1" x14ac:dyDescent="0.25">
      <c r="B645" s="20"/>
      <c r="C645" s="20"/>
      <c r="D645" s="20"/>
      <c r="E645" s="20"/>
      <c r="H645" s="20"/>
    </row>
    <row r="646" spans="2:8" s="7" customFormat="1" x14ac:dyDescent="0.25">
      <c r="B646" s="20"/>
      <c r="C646" s="20"/>
      <c r="D646" s="20"/>
      <c r="E646" s="20"/>
      <c r="H646" s="20"/>
    </row>
    <row r="647" spans="2:8" s="7" customFormat="1" x14ac:dyDescent="0.25">
      <c r="B647" s="20"/>
      <c r="C647" s="20"/>
      <c r="D647" s="20"/>
      <c r="E647" s="20"/>
      <c r="H647" s="20"/>
    </row>
    <row r="648" spans="2:8" s="7" customFormat="1" x14ac:dyDescent="0.25">
      <c r="B648" s="20"/>
      <c r="C648" s="20"/>
      <c r="D648" s="20"/>
      <c r="E648" s="20"/>
      <c r="H648" s="20"/>
    </row>
    <row r="649" spans="2:8" s="7" customFormat="1" x14ac:dyDescent="0.25">
      <c r="B649" s="20"/>
      <c r="C649" s="20"/>
      <c r="D649" s="20"/>
      <c r="E649" s="20"/>
      <c r="H649" s="20"/>
    </row>
    <row r="650" spans="2:8" s="7" customFormat="1" x14ac:dyDescent="0.25">
      <c r="B650" s="20"/>
      <c r="C650" s="20"/>
      <c r="D650" s="20"/>
      <c r="E650" s="20"/>
      <c r="H650" s="20"/>
    </row>
    <row r="651" spans="2:8" s="7" customFormat="1" x14ac:dyDescent="0.25">
      <c r="B651" s="20"/>
      <c r="C651" s="20"/>
      <c r="D651" s="20"/>
      <c r="E651" s="20"/>
      <c r="H651" s="20"/>
    </row>
    <row r="652" spans="2:8" s="7" customFormat="1" x14ac:dyDescent="0.25">
      <c r="B652" s="20"/>
      <c r="C652" s="20"/>
      <c r="D652" s="20"/>
      <c r="E652" s="20"/>
      <c r="H652" s="20"/>
    </row>
    <row r="653" spans="2:8" s="7" customFormat="1" x14ac:dyDescent="0.25">
      <c r="B653" s="20"/>
      <c r="C653" s="20"/>
      <c r="D653" s="20"/>
      <c r="E653" s="20"/>
      <c r="H653" s="20"/>
    </row>
    <row r="654" spans="2:8" s="7" customFormat="1" x14ac:dyDescent="0.25">
      <c r="B654" s="20"/>
      <c r="C654" s="20"/>
      <c r="D654" s="20"/>
      <c r="E654" s="20"/>
      <c r="H654" s="20"/>
    </row>
    <row r="655" spans="2:8" s="7" customFormat="1" x14ac:dyDescent="0.25">
      <c r="B655" s="20"/>
      <c r="C655" s="20"/>
      <c r="D655" s="20"/>
      <c r="E655" s="20"/>
      <c r="H655" s="20"/>
    </row>
    <row r="656" spans="2:8" s="7" customFormat="1" x14ac:dyDescent="0.25">
      <c r="B656" s="20"/>
      <c r="C656" s="20"/>
      <c r="D656" s="20"/>
      <c r="E656" s="20"/>
      <c r="H656" s="20"/>
    </row>
    <row r="657" spans="2:8" s="7" customFormat="1" x14ac:dyDescent="0.25">
      <c r="B657" s="20"/>
      <c r="C657" s="20"/>
      <c r="D657" s="20"/>
      <c r="E657" s="20"/>
      <c r="H657" s="20"/>
    </row>
    <row r="658" spans="2:8" s="7" customFormat="1" x14ac:dyDescent="0.25">
      <c r="B658" s="20"/>
      <c r="C658" s="20"/>
      <c r="D658" s="20"/>
      <c r="E658" s="20"/>
      <c r="H658" s="20"/>
    </row>
    <row r="659" spans="2:8" s="7" customFormat="1" x14ac:dyDescent="0.25">
      <c r="B659" s="20"/>
      <c r="C659" s="20"/>
      <c r="D659" s="20"/>
      <c r="E659" s="20"/>
      <c r="H659" s="20"/>
    </row>
    <row r="660" spans="2:8" s="7" customFormat="1" x14ac:dyDescent="0.25">
      <c r="B660" s="20"/>
      <c r="C660" s="20"/>
      <c r="D660" s="20"/>
      <c r="E660" s="20"/>
      <c r="H660" s="20"/>
    </row>
    <row r="661" spans="2:8" s="7" customFormat="1" x14ac:dyDescent="0.25">
      <c r="B661" s="20"/>
      <c r="C661" s="20"/>
      <c r="D661" s="20"/>
      <c r="E661" s="20"/>
      <c r="H661" s="20"/>
    </row>
    <row r="662" spans="2:8" s="7" customFormat="1" x14ac:dyDescent="0.25">
      <c r="B662" s="20"/>
      <c r="C662" s="20"/>
      <c r="D662" s="20"/>
      <c r="E662" s="20"/>
      <c r="H662" s="20"/>
    </row>
    <row r="663" spans="2:8" s="7" customFormat="1" x14ac:dyDescent="0.25">
      <c r="B663" s="20"/>
      <c r="C663" s="20"/>
      <c r="D663" s="20"/>
      <c r="E663" s="20"/>
      <c r="H663" s="20"/>
    </row>
    <row r="664" spans="2:8" s="7" customFormat="1" x14ac:dyDescent="0.25">
      <c r="B664" s="20"/>
      <c r="C664" s="20"/>
      <c r="D664" s="20"/>
      <c r="E664" s="20"/>
      <c r="H664" s="20"/>
    </row>
    <row r="665" spans="2:8" s="7" customFormat="1" x14ac:dyDescent="0.25">
      <c r="B665" s="20"/>
      <c r="C665" s="20"/>
      <c r="D665" s="20"/>
      <c r="E665" s="20"/>
      <c r="H665" s="20"/>
    </row>
    <row r="666" spans="2:8" s="7" customFormat="1" x14ac:dyDescent="0.25">
      <c r="B666" s="20"/>
      <c r="C666" s="20"/>
      <c r="D666" s="20"/>
      <c r="E666" s="20"/>
      <c r="H666" s="20"/>
    </row>
    <row r="667" spans="2:8" s="7" customFormat="1" x14ac:dyDescent="0.25">
      <c r="B667" s="20"/>
      <c r="C667" s="20"/>
      <c r="D667" s="20"/>
      <c r="E667" s="20"/>
      <c r="H667" s="20"/>
    </row>
    <row r="668" spans="2:8" s="7" customFormat="1" x14ac:dyDescent="0.25">
      <c r="B668" s="20"/>
      <c r="C668" s="20"/>
      <c r="D668" s="20"/>
      <c r="E668" s="20"/>
      <c r="H668" s="20"/>
    </row>
    <row r="669" spans="2:8" s="7" customFormat="1" x14ac:dyDescent="0.25">
      <c r="B669" s="20"/>
      <c r="C669" s="20"/>
      <c r="D669" s="20"/>
      <c r="E669" s="20"/>
      <c r="H669" s="20"/>
    </row>
    <row r="670" spans="2:8" s="7" customFormat="1" x14ac:dyDescent="0.25">
      <c r="B670" s="20"/>
      <c r="C670" s="20"/>
      <c r="D670" s="20"/>
      <c r="E670" s="20"/>
      <c r="H670" s="20"/>
    </row>
    <row r="671" spans="2:8" s="7" customFormat="1" x14ac:dyDescent="0.25">
      <c r="B671" s="20"/>
      <c r="C671" s="20"/>
      <c r="D671" s="20"/>
      <c r="E671" s="20"/>
      <c r="H671" s="20"/>
    </row>
    <row r="672" spans="2:8" s="7" customFormat="1" x14ac:dyDescent="0.25">
      <c r="B672" s="20"/>
      <c r="C672" s="20"/>
      <c r="D672" s="20"/>
      <c r="E672" s="20"/>
      <c r="H672" s="20"/>
    </row>
    <row r="673" spans="2:8" s="7" customFormat="1" x14ac:dyDescent="0.25">
      <c r="B673" s="20"/>
      <c r="C673" s="20"/>
      <c r="D673" s="20"/>
      <c r="E673" s="20"/>
      <c r="H673" s="20"/>
    </row>
    <row r="674" spans="2:8" s="7" customFormat="1" x14ac:dyDescent="0.25">
      <c r="B674" s="20"/>
      <c r="C674" s="20"/>
      <c r="D674" s="20"/>
      <c r="E674" s="20"/>
      <c r="H674" s="20"/>
    </row>
    <row r="675" spans="2:8" s="7" customFormat="1" x14ac:dyDescent="0.25">
      <c r="B675" s="20"/>
      <c r="C675" s="20"/>
      <c r="D675" s="20"/>
      <c r="E675" s="20"/>
      <c r="H675" s="20"/>
    </row>
    <row r="676" spans="2:8" s="7" customFormat="1" x14ac:dyDescent="0.25">
      <c r="B676" s="20"/>
      <c r="C676" s="20"/>
      <c r="D676" s="20"/>
      <c r="E676" s="20"/>
      <c r="H676" s="20"/>
    </row>
    <row r="677" spans="2:8" s="7" customFormat="1" x14ac:dyDescent="0.25">
      <c r="B677" s="20"/>
      <c r="C677" s="20"/>
      <c r="D677" s="20"/>
      <c r="E677" s="20"/>
      <c r="H677" s="20"/>
    </row>
    <row r="678" spans="2:8" s="7" customFormat="1" x14ac:dyDescent="0.25">
      <c r="B678" s="20"/>
      <c r="C678" s="20"/>
      <c r="D678" s="20"/>
      <c r="E678" s="20"/>
      <c r="H678" s="20"/>
    </row>
    <row r="679" spans="2:8" s="7" customFormat="1" x14ac:dyDescent="0.25">
      <c r="B679" s="20"/>
      <c r="C679" s="20"/>
      <c r="D679" s="20"/>
      <c r="E679" s="20"/>
      <c r="H679" s="20"/>
    </row>
    <row r="680" spans="2:8" s="7" customFormat="1" x14ac:dyDescent="0.25">
      <c r="B680" s="20"/>
      <c r="C680" s="20"/>
      <c r="D680" s="20"/>
      <c r="E680" s="20"/>
      <c r="H680" s="20"/>
    </row>
    <row r="681" spans="2:8" s="7" customFormat="1" x14ac:dyDescent="0.25">
      <c r="B681" s="20"/>
      <c r="C681" s="20"/>
      <c r="D681" s="20"/>
      <c r="E681" s="20"/>
      <c r="H681" s="20"/>
    </row>
    <row r="682" spans="2:8" s="7" customFormat="1" x14ac:dyDescent="0.25">
      <c r="B682" s="20"/>
      <c r="C682" s="20"/>
      <c r="D682" s="20"/>
      <c r="E682" s="20"/>
      <c r="H682" s="20"/>
    </row>
    <row r="683" spans="2:8" s="7" customFormat="1" x14ac:dyDescent="0.25">
      <c r="B683" s="20"/>
      <c r="C683" s="20"/>
      <c r="D683" s="20"/>
      <c r="E683" s="20"/>
      <c r="H683" s="20"/>
    </row>
    <row r="684" spans="2:8" s="7" customFormat="1" x14ac:dyDescent="0.25">
      <c r="B684" s="20"/>
      <c r="C684" s="20"/>
      <c r="D684" s="20"/>
      <c r="E684" s="20"/>
      <c r="H684" s="20"/>
    </row>
    <row r="685" spans="2:8" s="7" customFormat="1" x14ac:dyDescent="0.25">
      <c r="B685" s="20"/>
      <c r="C685" s="20"/>
      <c r="D685" s="20"/>
      <c r="E685" s="20"/>
      <c r="H685" s="20"/>
    </row>
    <row r="686" spans="2:8" s="7" customFormat="1" x14ac:dyDescent="0.25">
      <c r="B686" s="20"/>
      <c r="C686" s="20"/>
      <c r="D686" s="20"/>
      <c r="E686" s="20"/>
      <c r="H686" s="20"/>
    </row>
    <row r="687" spans="2:8" s="7" customFormat="1" x14ac:dyDescent="0.25">
      <c r="B687" s="20"/>
      <c r="C687" s="20"/>
      <c r="D687" s="20"/>
      <c r="E687" s="20"/>
      <c r="H687" s="20"/>
    </row>
    <row r="688" spans="2:8" s="7" customFormat="1" x14ac:dyDescent="0.25">
      <c r="B688" s="20"/>
      <c r="C688" s="20"/>
      <c r="D688" s="20"/>
      <c r="E688" s="20"/>
      <c r="H688" s="20"/>
    </row>
    <row r="689" spans="2:8" s="7" customFormat="1" x14ac:dyDescent="0.25">
      <c r="B689" s="20"/>
      <c r="C689" s="20"/>
      <c r="D689" s="20"/>
      <c r="E689" s="20"/>
      <c r="H689" s="20"/>
    </row>
    <row r="690" spans="2:8" s="7" customFormat="1" x14ac:dyDescent="0.25">
      <c r="B690" s="20"/>
      <c r="C690" s="20"/>
      <c r="D690" s="20"/>
      <c r="E690" s="20"/>
      <c r="H690" s="20"/>
    </row>
    <row r="691" spans="2:8" s="7" customFormat="1" x14ac:dyDescent="0.25">
      <c r="B691" s="20"/>
      <c r="C691" s="20"/>
      <c r="D691" s="20"/>
      <c r="E691" s="20"/>
      <c r="H691" s="20"/>
    </row>
    <row r="692" spans="2:8" s="7" customFormat="1" x14ac:dyDescent="0.25">
      <c r="B692" s="20"/>
      <c r="C692" s="20"/>
      <c r="D692" s="20"/>
      <c r="E692" s="20"/>
      <c r="H692" s="20"/>
    </row>
    <row r="693" spans="2:8" s="7" customFormat="1" x14ac:dyDescent="0.25">
      <c r="B693" s="20"/>
      <c r="C693" s="20"/>
      <c r="D693" s="20"/>
      <c r="E693" s="20"/>
      <c r="H693" s="20"/>
    </row>
    <row r="694" spans="2:8" s="7" customFormat="1" x14ac:dyDescent="0.25">
      <c r="B694" s="20"/>
      <c r="C694" s="20"/>
      <c r="D694" s="20"/>
      <c r="E694" s="20"/>
      <c r="H694" s="20"/>
    </row>
    <row r="695" spans="2:8" s="7" customFormat="1" x14ac:dyDescent="0.25">
      <c r="B695" s="20"/>
      <c r="C695" s="20"/>
      <c r="D695" s="20"/>
      <c r="E695" s="20"/>
      <c r="H695" s="20"/>
    </row>
    <row r="696" spans="2:8" s="7" customFormat="1" x14ac:dyDescent="0.25">
      <c r="B696" s="20"/>
      <c r="C696" s="20"/>
      <c r="D696" s="20"/>
      <c r="E696" s="20"/>
      <c r="H696" s="20"/>
    </row>
    <row r="697" spans="2:8" s="7" customFormat="1" x14ac:dyDescent="0.25">
      <c r="B697" s="20"/>
      <c r="C697" s="20"/>
      <c r="D697" s="20"/>
      <c r="E697" s="20"/>
      <c r="H697" s="20"/>
    </row>
    <row r="698" spans="2:8" s="7" customFormat="1" x14ac:dyDescent="0.25">
      <c r="B698" s="20"/>
      <c r="C698" s="20"/>
      <c r="D698" s="20"/>
      <c r="E698" s="20"/>
      <c r="H698" s="20"/>
    </row>
    <row r="699" spans="2:8" s="7" customFormat="1" x14ac:dyDescent="0.25">
      <c r="B699" s="20"/>
      <c r="C699" s="20"/>
      <c r="D699" s="20"/>
      <c r="E699" s="20"/>
      <c r="H699" s="20"/>
    </row>
    <row r="700" spans="2:8" s="7" customFormat="1" x14ac:dyDescent="0.25">
      <c r="B700" s="20"/>
      <c r="C700" s="20"/>
      <c r="D700" s="20"/>
      <c r="E700" s="20"/>
      <c r="H700" s="20"/>
    </row>
    <row r="701" spans="2:8" s="7" customFormat="1" x14ac:dyDescent="0.25">
      <c r="B701" s="20"/>
      <c r="C701" s="20"/>
      <c r="D701" s="20"/>
      <c r="E701" s="20"/>
      <c r="H701" s="20"/>
    </row>
    <row r="702" spans="2:8" s="7" customFormat="1" x14ac:dyDescent="0.25">
      <c r="B702" s="20"/>
      <c r="C702" s="20"/>
      <c r="D702" s="20"/>
      <c r="E702" s="20"/>
      <c r="H702" s="20"/>
    </row>
    <row r="703" spans="2:8" s="7" customFormat="1" x14ac:dyDescent="0.25">
      <c r="B703" s="20"/>
      <c r="C703" s="20"/>
      <c r="D703" s="20"/>
      <c r="E703" s="20"/>
      <c r="H703" s="20"/>
    </row>
    <row r="704" spans="2:8" s="7" customFormat="1" x14ac:dyDescent="0.25">
      <c r="B704" s="20"/>
      <c r="C704" s="20"/>
      <c r="D704" s="20"/>
      <c r="E704" s="20"/>
      <c r="H704" s="20"/>
    </row>
    <row r="705" spans="2:8" s="7" customFormat="1" x14ac:dyDescent="0.25">
      <c r="B705" s="20"/>
      <c r="C705" s="20"/>
      <c r="D705" s="20"/>
      <c r="E705" s="20"/>
      <c r="H705" s="20"/>
    </row>
    <row r="706" spans="2:8" s="7" customFormat="1" x14ac:dyDescent="0.25">
      <c r="B706" s="20"/>
      <c r="C706" s="20"/>
      <c r="D706" s="20"/>
      <c r="E706" s="20"/>
      <c r="H706" s="20"/>
    </row>
    <row r="707" spans="2:8" s="7" customFormat="1" x14ac:dyDescent="0.25">
      <c r="B707" s="20"/>
      <c r="C707" s="20"/>
      <c r="D707" s="20"/>
      <c r="E707" s="20"/>
      <c r="H707" s="20"/>
    </row>
    <row r="708" spans="2:8" s="7" customFormat="1" x14ac:dyDescent="0.25">
      <c r="B708" s="20"/>
      <c r="C708" s="20"/>
      <c r="D708" s="20"/>
      <c r="E708" s="20"/>
      <c r="H708" s="20"/>
    </row>
    <row r="709" spans="2:8" s="7" customFormat="1" x14ac:dyDescent="0.25">
      <c r="B709" s="20"/>
      <c r="C709" s="20"/>
      <c r="D709" s="20"/>
      <c r="E709" s="20"/>
      <c r="H709" s="20"/>
    </row>
    <row r="710" spans="2:8" s="7" customFormat="1" x14ac:dyDescent="0.25">
      <c r="B710" s="20"/>
      <c r="C710" s="20"/>
      <c r="D710" s="20"/>
      <c r="E710" s="20"/>
      <c r="H710" s="20"/>
    </row>
    <row r="711" spans="2:8" s="7" customFormat="1" x14ac:dyDescent="0.25">
      <c r="B711" s="20"/>
      <c r="C711" s="20"/>
      <c r="D711" s="20"/>
      <c r="E711" s="20"/>
      <c r="H711" s="20"/>
    </row>
    <row r="712" spans="2:8" s="7" customFormat="1" x14ac:dyDescent="0.25">
      <c r="B712" s="20"/>
      <c r="C712" s="20"/>
      <c r="D712" s="20"/>
      <c r="E712" s="20"/>
      <c r="H712" s="20"/>
    </row>
    <row r="713" spans="2:8" s="7" customFormat="1" x14ac:dyDescent="0.25">
      <c r="B713" s="20"/>
      <c r="C713" s="20"/>
      <c r="D713" s="20"/>
      <c r="E713" s="20"/>
      <c r="H713" s="20"/>
    </row>
    <row r="714" spans="2:8" s="7" customFormat="1" x14ac:dyDescent="0.25">
      <c r="B714" s="20"/>
      <c r="C714" s="20"/>
      <c r="D714" s="20"/>
      <c r="E714" s="20"/>
      <c r="H714" s="20"/>
    </row>
    <row r="715" spans="2:8" s="7" customFormat="1" x14ac:dyDescent="0.25">
      <c r="B715" s="20"/>
      <c r="C715" s="20"/>
      <c r="D715" s="20"/>
      <c r="E715" s="20"/>
      <c r="H715" s="20"/>
    </row>
    <row r="716" spans="2:8" s="7" customFormat="1" x14ac:dyDescent="0.25">
      <c r="B716" s="20"/>
      <c r="C716" s="20"/>
      <c r="D716" s="20"/>
      <c r="E716" s="20"/>
      <c r="H716" s="20"/>
    </row>
    <row r="717" spans="2:8" s="7" customFormat="1" x14ac:dyDescent="0.25">
      <c r="B717" s="20"/>
      <c r="C717" s="20"/>
      <c r="D717" s="20"/>
      <c r="E717" s="20"/>
      <c r="H717" s="20"/>
    </row>
    <row r="718" spans="2:8" s="7" customFormat="1" x14ac:dyDescent="0.25">
      <c r="B718" s="20"/>
      <c r="C718" s="20"/>
      <c r="D718" s="20"/>
      <c r="E718" s="20"/>
      <c r="H718" s="20"/>
    </row>
    <row r="719" spans="2:8" s="7" customFormat="1" x14ac:dyDescent="0.25">
      <c r="B719" s="20"/>
      <c r="C719" s="20"/>
      <c r="D719" s="20"/>
      <c r="E719" s="20"/>
      <c r="H719" s="20"/>
    </row>
    <row r="720" spans="2:8" s="7" customFormat="1" x14ac:dyDescent="0.25">
      <c r="B720" s="20"/>
      <c r="C720" s="20"/>
      <c r="D720" s="20"/>
      <c r="E720" s="20"/>
      <c r="H720" s="20"/>
    </row>
    <row r="721" spans="2:8" s="7" customFormat="1" x14ac:dyDescent="0.25">
      <c r="B721" s="20"/>
      <c r="C721" s="20"/>
      <c r="D721" s="20"/>
      <c r="E721" s="20"/>
      <c r="H721" s="20"/>
    </row>
    <row r="722" spans="2:8" s="7" customFormat="1" x14ac:dyDescent="0.25">
      <c r="B722" s="20"/>
      <c r="C722" s="20"/>
      <c r="D722" s="20"/>
      <c r="E722" s="20"/>
      <c r="H722" s="20"/>
    </row>
    <row r="723" spans="2:8" s="7" customFormat="1" x14ac:dyDescent="0.25">
      <c r="B723" s="20"/>
      <c r="C723" s="20"/>
      <c r="D723" s="20"/>
      <c r="E723" s="20"/>
      <c r="H723" s="20"/>
    </row>
    <row r="724" spans="2:8" s="7" customFormat="1" x14ac:dyDescent="0.25">
      <c r="B724" s="20"/>
      <c r="C724" s="20"/>
      <c r="D724" s="20"/>
      <c r="E724" s="20"/>
      <c r="H724" s="20"/>
    </row>
    <row r="725" spans="2:8" s="7" customFormat="1" x14ac:dyDescent="0.25">
      <c r="B725" s="20"/>
      <c r="C725" s="20"/>
      <c r="D725" s="20"/>
      <c r="E725" s="20"/>
      <c r="H725" s="20"/>
    </row>
    <row r="726" spans="2:8" s="7" customFormat="1" x14ac:dyDescent="0.25">
      <c r="B726" s="20"/>
      <c r="C726" s="20"/>
      <c r="D726" s="20"/>
      <c r="E726" s="20"/>
      <c r="H726" s="20"/>
    </row>
    <row r="727" spans="2:8" s="7" customFormat="1" x14ac:dyDescent="0.25">
      <c r="B727" s="20"/>
      <c r="C727" s="20"/>
      <c r="D727" s="20"/>
      <c r="E727" s="20"/>
      <c r="H727" s="20"/>
    </row>
    <row r="728" spans="2:8" s="7" customFormat="1" x14ac:dyDescent="0.25">
      <c r="B728" s="20"/>
      <c r="C728" s="20"/>
      <c r="D728" s="20"/>
      <c r="E728" s="20"/>
      <c r="H728" s="20"/>
    </row>
    <row r="729" spans="2:8" s="7" customFormat="1" x14ac:dyDescent="0.25">
      <c r="B729" s="20"/>
      <c r="C729" s="20"/>
      <c r="D729" s="20"/>
      <c r="E729" s="20"/>
      <c r="H729" s="20"/>
    </row>
    <row r="730" spans="2:8" s="7" customFormat="1" x14ac:dyDescent="0.25">
      <c r="B730" s="20"/>
      <c r="C730" s="20"/>
      <c r="D730" s="20"/>
      <c r="E730" s="20"/>
      <c r="H730" s="20"/>
    </row>
    <row r="731" spans="2:8" s="7" customFormat="1" x14ac:dyDescent="0.25">
      <c r="B731" s="20"/>
      <c r="C731" s="20"/>
      <c r="D731" s="20"/>
      <c r="E731" s="20"/>
      <c r="H731" s="20"/>
    </row>
    <row r="732" spans="2:8" s="7" customFormat="1" x14ac:dyDescent="0.25">
      <c r="B732" s="20"/>
      <c r="C732" s="20"/>
      <c r="D732" s="20"/>
      <c r="E732" s="20"/>
      <c r="H732" s="20"/>
    </row>
    <row r="733" spans="2:8" s="7" customFormat="1" x14ac:dyDescent="0.25">
      <c r="B733" s="20"/>
      <c r="C733" s="20"/>
      <c r="D733" s="20"/>
      <c r="E733" s="20"/>
      <c r="H733" s="20"/>
    </row>
    <row r="734" spans="2:8" s="7" customFormat="1" x14ac:dyDescent="0.25">
      <c r="B734" s="20"/>
      <c r="C734" s="20"/>
      <c r="D734" s="20"/>
      <c r="E734" s="20"/>
      <c r="H734" s="20"/>
    </row>
    <row r="735" spans="2:8" s="7" customFormat="1" x14ac:dyDescent="0.25">
      <c r="B735" s="20"/>
      <c r="C735" s="20"/>
      <c r="D735" s="20"/>
      <c r="E735" s="20"/>
      <c r="H735" s="20"/>
    </row>
    <row r="736" spans="2:8" s="7" customFormat="1" x14ac:dyDescent="0.25">
      <c r="B736" s="20"/>
      <c r="C736" s="20"/>
      <c r="D736" s="20"/>
      <c r="E736" s="20"/>
      <c r="H736" s="20"/>
    </row>
    <row r="737" spans="2:8" s="7" customFormat="1" x14ac:dyDescent="0.25">
      <c r="B737" s="20"/>
      <c r="C737" s="20"/>
      <c r="D737" s="20"/>
      <c r="E737" s="20"/>
      <c r="H737" s="20"/>
    </row>
    <row r="738" spans="2:8" s="7" customFormat="1" x14ac:dyDescent="0.25">
      <c r="B738" s="20"/>
      <c r="C738" s="20"/>
      <c r="D738" s="20"/>
      <c r="E738" s="20"/>
      <c r="H738" s="20"/>
    </row>
    <row r="739" spans="2:8" s="7" customFormat="1" x14ac:dyDescent="0.25">
      <c r="B739" s="20"/>
      <c r="C739" s="20"/>
      <c r="D739" s="20"/>
      <c r="E739" s="20"/>
      <c r="H739" s="20"/>
    </row>
    <row r="740" spans="2:8" s="7" customFormat="1" x14ac:dyDescent="0.25">
      <c r="B740" s="20"/>
      <c r="C740" s="20"/>
      <c r="D740" s="20"/>
      <c r="E740" s="20"/>
      <c r="H740" s="20"/>
    </row>
    <row r="741" spans="2:8" s="7" customFormat="1" x14ac:dyDescent="0.25">
      <c r="B741" s="20"/>
      <c r="C741" s="20"/>
      <c r="D741" s="20"/>
      <c r="E741" s="20"/>
      <c r="H741" s="20"/>
    </row>
    <row r="742" spans="2:8" s="7" customFormat="1" x14ac:dyDescent="0.25">
      <c r="B742" s="20"/>
      <c r="C742" s="20"/>
      <c r="D742" s="20"/>
      <c r="E742" s="20"/>
      <c r="H742" s="20"/>
    </row>
    <row r="743" spans="2:8" s="7" customFormat="1" x14ac:dyDescent="0.25">
      <c r="B743" s="20"/>
      <c r="C743" s="20"/>
      <c r="D743" s="20"/>
      <c r="E743" s="20"/>
      <c r="H743" s="20"/>
    </row>
    <row r="744" spans="2:8" s="7" customFormat="1" x14ac:dyDescent="0.25">
      <c r="B744" s="20"/>
      <c r="C744" s="20"/>
      <c r="D744" s="20"/>
      <c r="E744" s="20"/>
      <c r="H744" s="20"/>
    </row>
    <row r="745" spans="2:8" s="7" customFormat="1" x14ac:dyDescent="0.25">
      <c r="B745" s="20"/>
      <c r="C745" s="20"/>
      <c r="D745" s="20"/>
      <c r="E745" s="20"/>
      <c r="H745" s="20"/>
    </row>
    <row r="746" spans="2:8" s="7" customFormat="1" x14ac:dyDescent="0.25">
      <c r="B746" s="20"/>
      <c r="C746" s="20"/>
      <c r="D746" s="20"/>
      <c r="E746" s="20"/>
      <c r="H746" s="20"/>
    </row>
    <row r="747" spans="2:8" s="7" customFormat="1" x14ac:dyDescent="0.25">
      <c r="B747" s="20"/>
      <c r="C747" s="20"/>
      <c r="D747" s="20"/>
      <c r="E747" s="20"/>
      <c r="H747" s="20"/>
    </row>
    <row r="748" spans="2:8" s="7" customFormat="1" x14ac:dyDescent="0.25">
      <c r="B748" s="20"/>
      <c r="C748" s="20"/>
      <c r="D748" s="20"/>
      <c r="E748" s="20"/>
      <c r="H748" s="20"/>
    </row>
    <row r="749" spans="2:8" s="7" customFormat="1" x14ac:dyDescent="0.25">
      <c r="B749" s="20"/>
      <c r="C749" s="20"/>
      <c r="D749" s="20"/>
      <c r="E749" s="20"/>
      <c r="H749" s="20"/>
    </row>
    <row r="750" spans="2:8" s="7" customFormat="1" x14ac:dyDescent="0.25">
      <c r="B750" s="20"/>
      <c r="C750" s="20"/>
      <c r="D750" s="20"/>
      <c r="E750" s="20"/>
      <c r="H750" s="20"/>
    </row>
    <row r="751" spans="2:8" s="7" customFormat="1" x14ac:dyDescent="0.25">
      <c r="B751" s="20"/>
      <c r="C751" s="20"/>
      <c r="D751" s="20"/>
      <c r="E751" s="20"/>
      <c r="H751" s="20"/>
    </row>
    <row r="752" spans="2:8" s="7" customFormat="1" x14ac:dyDescent="0.25">
      <c r="B752" s="20"/>
      <c r="C752" s="20"/>
      <c r="D752" s="20"/>
      <c r="E752" s="20"/>
      <c r="H752" s="20"/>
    </row>
    <row r="753" spans="2:8" s="7" customFormat="1" x14ac:dyDescent="0.25">
      <c r="B753" s="20"/>
      <c r="C753" s="20"/>
      <c r="D753" s="20"/>
      <c r="E753" s="20"/>
      <c r="H753" s="20"/>
    </row>
    <row r="754" spans="2:8" s="7" customFormat="1" x14ac:dyDescent="0.25">
      <c r="B754" s="20"/>
      <c r="C754" s="20"/>
      <c r="D754" s="20"/>
      <c r="E754" s="20"/>
      <c r="H754" s="20"/>
    </row>
    <row r="755" spans="2:8" s="7" customFormat="1" x14ac:dyDescent="0.25">
      <c r="B755" s="20"/>
      <c r="C755" s="20"/>
      <c r="D755" s="20"/>
      <c r="E755" s="20"/>
      <c r="H755" s="20"/>
    </row>
    <row r="756" spans="2:8" s="7" customFormat="1" x14ac:dyDescent="0.25">
      <c r="B756" s="20"/>
      <c r="C756" s="20"/>
      <c r="D756" s="20"/>
      <c r="E756" s="20"/>
      <c r="H756" s="20"/>
    </row>
    <row r="757" spans="2:8" s="7" customFormat="1" x14ac:dyDescent="0.25">
      <c r="B757" s="20"/>
      <c r="C757" s="20"/>
      <c r="D757" s="20"/>
      <c r="E757" s="20"/>
      <c r="H757" s="20"/>
    </row>
    <row r="758" spans="2:8" s="7" customFormat="1" x14ac:dyDescent="0.25">
      <c r="B758" s="20"/>
      <c r="C758" s="20"/>
      <c r="D758" s="20"/>
      <c r="E758" s="20"/>
      <c r="H758" s="20"/>
    </row>
    <row r="759" spans="2:8" s="7" customFormat="1" x14ac:dyDescent="0.25">
      <c r="B759" s="20"/>
      <c r="C759" s="20"/>
      <c r="D759" s="20"/>
      <c r="E759" s="20"/>
      <c r="H759" s="20"/>
    </row>
    <row r="760" spans="2:8" s="7" customFormat="1" x14ac:dyDescent="0.25">
      <c r="B760" s="20"/>
      <c r="C760" s="20"/>
      <c r="D760" s="20"/>
      <c r="E760" s="20"/>
      <c r="H760" s="20"/>
    </row>
    <row r="761" spans="2:8" s="7" customFormat="1" x14ac:dyDescent="0.25">
      <c r="B761" s="20"/>
      <c r="C761" s="20"/>
      <c r="D761" s="20"/>
      <c r="E761" s="20"/>
      <c r="H761" s="20"/>
    </row>
    <row r="762" spans="2:8" s="7" customFormat="1" x14ac:dyDescent="0.25">
      <c r="B762" s="20"/>
      <c r="C762" s="20"/>
      <c r="D762" s="20"/>
      <c r="E762" s="20"/>
      <c r="H762" s="20"/>
    </row>
    <row r="763" spans="2:8" s="7" customFormat="1" x14ac:dyDescent="0.25">
      <c r="B763" s="20"/>
      <c r="C763" s="20"/>
      <c r="D763" s="20"/>
      <c r="E763" s="20"/>
      <c r="H763" s="20"/>
    </row>
    <row r="764" spans="2:8" s="7" customFormat="1" x14ac:dyDescent="0.25">
      <c r="B764" s="20"/>
      <c r="C764" s="20"/>
      <c r="D764" s="20"/>
      <c r="E764" s="20"/>
      <c r="H764" s="20"/>
    </row>
    <row r="765" spans="2:8" s="7" customFormat="1" x14ac:dyDescent="0.25">
      <c r="B765" s="20"/>
      <c r="C765" s="20"/>
      <c r="D765" s="20"/>
      <c r="E765" s="20"/>
      <c r="H765" s="20"/>
    </row>
    <row r="766" spans="2:8" s="7" customFormat="1" x14ac:dyDescent="0.25">
      <c r="B766" s="20"/>
      <c r="C766" s="20"/>
      <c r="D766" s="20"/>
      <c r="E766" s="20"/>
      <c r="H766" s="20"/>
    </row>
    <row r="767" spans="2:8" s="7" customFormat="1" x14ac:dyDescent="0.25">
      <c r="B767" s="20"/>
      <c r="C767" s="20"/>
      <c r="D767" s="20"/>
      <c r="E767" s="20"/>
      <c r="H767" s="20"/>
    </row>
    <row r="768" spans="2:8" s="7" customFormat="1" x14ac:dyDescent="0.25">
      <c r="B768" s="20"/>
      <c r="C768" s="20"/>
      <c r="D768" s="20"/>
      <c r="E768" s="20"/>
      <c r="H768" s="20"/>
    </row>
    <row r="769" spans="2:8" s="7" customFormat="1" x14ac:dyDescent="0.25">
      <c r="B769" s="20"/>
      <c r="C769" s="20"/>
      <c r="D769" s="20"/>
      <c r="E769" s="20"/>
      <c r="H769" s="20"/>
    </row>
    <row r="770" spans="2:8" s="7" customFormat="1" x14ac:dyDescent="0.25">
      <c r="B770" s="20"/>
      <c r="C770" s="20"/>
      <c r="D770" s="20"/>
      <c r="E770" s="20"/>
      <c r="H770" s="20"/>
    </row>
    <row r="771" spans="2:8" s="7" customFormat="1" x14ac:dyDescent="0.25">
      <c r="B771" s="20"/>
      <c r="C771" s="20"/>
      <c r="D771" s="20"/>
      <c r="E771" s="20"/>
      <c r="H771" s="20"/>
    </row>
    <row r="772" spans="2:8" s="7" customFormat="1" x14ac:dyDescent="0.25">
      <c r="B772" s="20"/>
      <c r="C772" s="20"/>
      <c r="D772" s="20"/>
      <c r="E772" s="20"/>
      <c r="H772" s="20"/>
    </row>
    <row r="773" spans="2:8" s="7" customFormat="1" x14ac:dyDescent="0.25">
      <c r="B773" s="20"/>
      <c r="C773" s="20"/>
      <c r="D773" s="20"/>
      <c r="E773" s="20"/>
      <c r="H773" s="20"/>
    </row>
    <row r="774" spans="2:8" s="7" customFormat="1" x14ac:dyDescent="0.25">
      <c r="B774" s="20"/>
      <c r="C774" s="20"/>
      <c r="D774" s="20"/>
      <c r="E774" s="20"/>
      <c r="H774" s="20"/>
    </row>
    <row r="775" spans="2:8" s="7" customFormat="1" x14ac:dyDescent="0.25">
      <c r="B775" s="20"/>
      <c r="C775" s="20"/>
      <c r="D775" s="20"/>
      <c r="E775" s="20"/>
      <c r="H775" s="20"/>
    </row>
    <row r="776" spans="2:8" s="7" customFormat="1" x14ac:dyDescent="0.25">
      <c r="B776" s="20"/>
      <c r="C776" s="20"/>
      <c r="D776" s="20"/>
      <c r="E776" s="20"/>
      <c r="H776" s="20"/>
    </row>
    <row r="777" spans="2:8" s="7" customFormat="1" x14ac:dyDescent="0.25">
      <c r="B777" s="20"/>
      <c r="C777" s="20"/>
      <c r="D777" s="20"/>
      <c r="E777" s="20"/>
      <c r="H777" s="20"/>
    </row>
    <row r="778" spans="2:8" s="7" customFormat="1" x14ac:dyDescent="0.25">
      <c r="B778" s="20"/>
      <c r="C778" s="20"/>
      <c r="D778" s="20"/>
      <c r="E778" s="20"/>
      <c r="H778" s="20"/>
    </row>
    <row r="779" spans="2:8" s="7" customFormat="1" x14ac:dyDescent="0.25">
      <c r="B779" s="20"/>
      <c r="C779" s="20"/>
      <c r="D779" s="20"/>
      <c r="E779" s="20"/>
      <c r="H779" s="20"/>
    </row>
    <row r="780" spans="2:8" s="7" customFormat="1" x14ac:dyDescent="0.25">
      <c r="B780" s="20"/>
      <c r="C780" s="20"/>
      <c r="D780" s="20"/>
      <c r="E780" s="20"/>
      <c r="H780" s="20"/>
    </row>
    <row r="781" spans="2:8" s="7" customFormat="1" x14ac:dyDescent="0.25">
      <c r="B781" s="20"/>
      <c r="C781" s="20"/>
      <c r="D781" s="20"/>
      <c r="E781" s="20"/>
      <c r="H781" s="20"/>
    </row>
    <row r="782" spans="2:8" s="7" customFormat="1" x14ac:dyDescent="0.25">
      <c r="B782" s="20"/>
      <c r="C782" s="20"/>
      <c r="D782" s="20"/>
      <c r="E782" s="20"/>
      <c r="H782" s="20"/>
    </row>
    <row r="783" spans="2:8" s="7" customFormat="1" x14ac:dyDescent="0.25">
      <c r="B783" s="20"/>
      <c r="C783" s="20"/>
      <c r="D783" s="20"/>
      <c r="E783" s="20"/>
      <c r="H783" s="20"/>
    </row>
    <row r="784" spans="2:8" s="7" customFormat="1" x14ac:dyDescent="0.25">
      <c r="B784" s="20"/>
      <c r="C784" s="20"/>
      <c r="D784" s="20"/>
      <c r="E784" s="20"/>
      <c r="H784" s="20"/>
    </row>
    <row r="785" spans="2:8" s="7" customFormat="1" x14ac:dyDescent="0.25">
      <c r="B785" s="20"/>
      <c r="C785" s="20"/>
      <c r="D785" s="20"/>
      <c r="E785" s="20"/>
      <c r="H785" s="20"/>
    </row>
    <row r="786" spans="2:8" s="7" customFormat="1" x14ac:dyDescent="0.25">
      <c r="B786" s="20"/>
      <c r="C786" s="20"/>
      <c r="D786" s="20"/>
      <c r="E786" s="20"/>
      <c r="H786" s="20"/>
    </row>
    <row r="787" spans="2:8" s="7" customFormat="1" x14ac:dyDescent="0.25">
      <c r="B787" s="20"/>
      <c r="C787" s="20"/>
      <c r="D787" s="20"/>
      <c r="E787" s="20"/>
      <c r="H787" s="20"/>
    </row>
    <row r="788" spans="2:8" s="7" customFormat="1" x14ac:dyDescent="0.25">
      <c r="B788" s="20"/>
      <c r="C788" s="20"/>
      <c r="D788" s="20"/>
      <c r="E788" s="20"/>
      <c r="H788" s="20"/>
    </row>
    <row r="789" spans="2:8" s="7" customFormat="1" x14ac:dyDescent="0.25">
      <c r="B789" s="20"/>
      <c r="C789" s="20"/>
      <c r="D789" s="20"/>
      <c r="E789" s="20"/>
      <c r="H789" s="20"/>
    </row>
    <row r="790" spans="2:8" s="7" customFormat="1" x14ac:dyDescent="0.25">
      <c r="B790" s="20"/>
      <c r="C790" s="20"/>
      <c r="D790" s="20"/>
      <c r="E790" s="20"/>
      <c r="H790" s="20"/>
    </row>
    <row r="791" spans="2:8" s="7" customFormat="1" x14ac:dyDescent="0.25">
      <c r="B791" s="20"/>
      <c r="C791" s="20"/>
      <c r="D791" s="20"/>
      <c r="E791" s="20"/>
      <c r="H791" s="20"/>
    </row>
    <row r="792" spans="2:8" s="7" customFormat="1" x14ac:dyDescent="0.25">
      <c r="B792" s="20"/>
      <c r="C792" s="20"/>
      <c r="D792" s="20"/>
      <c r="E792" s="20"/>
      <c r="H792" s="20"/>
    </row>
    <row r="793" spans="2:8" s="7" customFormat="1" x14ac:dyDescent="0.25">
      <c r="B793" s="20"/>
      <c r="C793" s="20"/>
      <c r="D793" s="20"/>
      <c r="E793" s="20"/>
      <c r="H793" s="20"/>
    </row>
    <row r="794" spans="2:8" s="7" customFormat="1" x14ac:dyDescent="0.25">
      <c r="B794" s="20"/>
      <c r="C794" s="20"/>
      <c r="D794" s="20"/>
      <c r="E794" s="20"/>
      <c r="H794" s="20"/>
    </row>
    <row r="795" spans="2:8" s="7" customFormat="1" x14ac:dyDescent="0.25">
      <c r="B795" s="20"/>
      <c r="C795" s="20"/>
      <c r="D795" s="20"/>
      <c r="E795" s="20"/>
      <c r="H795" s="20"/>
    </row>
    <row r="796" spans="2:8" s="7" customFormat="1" x14ac:dyDescent="0.25">
      <c r="B796" s="20"/>
      <c r="C796" s="20"/>
      <c r="D796" s="20"/>
      <c r="E796" s="20"/>
      <c r="H796" s="20"/>
    </row>
    <row r="797" spans="2:8" s="7" customFormat="1" x14ac:dyDescent="0.25">
      <c r="B797" s="20"/>
      <c r="C797" s="20"/>
      <c r="D797" s="20"/>
      <c r="E797" s="20"/>
      <c r="H797" s="20"/>
    </row>
    <row r="798" spans="2:8" s="7" customFormat="1" x14ac:dyDescent="0.25">
      <c r="B798" s="20"/>
      <c r="C798" s="20"/>
      <c r="D798" s="20"/>
      <c r="E798" s="20"/>
      <c r="H798" s="20"/>
    </row>
    <row r="799" spans="2:8" s="7" customFormat="1" x14ac:dyDescent="0.25">
      <c r="B799" s="20"/>
      <c r="C799" s="20"/>
      <c r="D799" s="20"/>
      <c r="E799" s="20"/>
      <c r="H799" s="20"/>
    </row>
    <row r="800" spans="2:8" s="7" customFormat="1" x14ac:dyDescent="0.25">
      <c r="B800" s="20"/>
      <c r="C800" s="20"/>
      <c r="D800" s="20"/>
      <c r="E800" s="20"/>
      <c r="H800" s="20"/>
    </row>
    <row r="801" spans="2:8" s="7" customFormat="1" x14ac:dyDescent="0.25">
      <c r="B801" s="20"/>
      <c r="C801" s="20"/>
      <c r="D801" s="20"/>
      <c r="E801" s="20"/>
      <c r="H801" s="20"/>
    </row>
    <row r="802" spans="2:8" s="7" customFormat="1" x14ac:dyDescent="0.25">
      <c r="B802" s="20"/>
      <c r="C802" s="20"/>
      <c r="D802" s="20"/>
      <c r="E802" s="20"/>
      <c r="H802" s="20"/>
    </row>
    <row r="803" spans="2:8" s="7" customFormat="1" x14ac:dyDescent="0.25">
      <c r="B803" s="20"/>
      <c r="C803" s="20"/>
      <c r="D803" s="20"/>
      <c r="E803" s="20"/>
      <c r="H803" s="20"/>
    </row>
    <row r="804" spans="2:8" s="7" customFormat="1" x14ac:dyDescent="0.25">
      <c r="B804" s="20"/>
      <c r="C804" s="20"/>
      <c r="D804" s="20"/>
      <c r="E804" s="20"/>
      <c r="H804" s="20"/>
    </row>
    <row r="805" spans="2:8" s="7" customFormat="1" x14ac:dyDescent="0.25">
      <c r="B805" s="20"/>
      <c r="C805" s="20"/>
      <c r="D805" s="20"/>
      <c r="E805" s="20"/>
      <c r="H805" s="20"/>
    </row>
    <row r="806" spans="2:8" s="7" customFormat="1" x14ac:dyDescent="0.25">
      <c r="B806" s="20"/>
      <c r="C806" s="20"/>
      <c r="D806" s="20"/>
      <c r="E806" s="20"/>
      <c r="H806" s="20"/>
    </row>
    <row r="807" spans="2:8" s="7" customFormat="1" x14ac:dyDescent="0.25">
      <c r="B807" s="20"/>
      <c r="C807" s="20"/>
      <c r="D807" s="20"/>
      <c r="E807" s="20"/>
      <c r="H807" s="20"/>
    </row>
    <row r="808" spans="2:8" s="7" customFormat="1" x14ac:dyDescent="0.25">
      <c r="B808" s="20"/>
      <c r="C808" s="20"/>
      <c r="D808" s="20"/>
      <c r="E808" s="20"/>
      <c r="H808" s="20"/>
    </row>
    <row r="809" spans="2:8" s="7" customFormat="1" x14ac:dyDescent="0.25">
      <c r="B809" s="20"/>
      <c r="C809" s="20"/>
      <c r="D809" s="20"/>
      <c r="E809" s="20"/>
      <c r="H809" s="20"/>
    </row>
    <row r="810" spans="2:8" s="7" customFormat="1" x14ac:dyDescent="0.25">
      <c r="B810" s="20"/>
      <c r="C810" s="20"/>
      <c r="D810" s="20"/>
      <c r="E810" s="20"/>
      <c r="H810" s="20"/>
    </row>
    <row r="811" spans="2:8" s="7" customFormat="1" x14ac:dyDescent="0.25">
      <c r="B811" s="20"/>
      <c r="C811" s="20"/>
      <c r="D811" s="20"/>
      <c r="E811" s="20"/>
      <c r="H811" s="20"/>
    </row>
    <row r="812" spans="2:8" s="7" customFormat="1" x14ac:dyDescent="0.25">
      <c r="B812" s="20"/>
      <c r="C812" s="20"/>
      <c r="D812" s="20"/>
      <c r="E812" s="20"/>
      <c r="H812" s="20"/>
    </row>
    <row r="813" spans="2:8" s="7" customFormat="1" x14ac:dyDescent="0.25">
      <c r="B813" s="20"/>
      <c r="C813" s="20"/>
      <c r="D813" s="20"/>
      <c r="E813" s="20"/>
      <c r="H813" s="20"/>
    </row>
    <row r="814" spans="2:8" s="7" customFormat="1" x14ac:dyDescent="0.25">
      <c r="B814" s="20"/>
      <c r="C814" s="20"/>
      <c r="D814" s="20"/>
      <c r="E814" s="20"/>
      <c r="H814" s="20"/>
    </row>
    <row r="815" spans="2:8" s="7" customFormat="1" x14ac:dyDescent="0.25">
      <c r="B815" s="20"/>
      <c r="C815" s="20"/>
      <c r="D815" s="20"/>
      <c r="E815" s="20"/>
      <c r="H815" s="20"/>
    </row>
    <row r="816" spans="2:8" s="7" customFormat="1" x14ac:dyDescent="0.25">
      <c r="B816" s="20"/>
      <c r="C816" s="20"/>
      <c r="D816" s="20"/>
      <c r="E816" s="20"/>
      <c r="H816" s="20"/>
    </row>
    <row r="817" spans="2:8" s="7" customFormat="1" x14ac:dyDescent="0.25">
      <c r="B817" s="20"/>
      <c r="C817" s="20"/>
      <c r="D817" s="20"/>
      <c r="E817" s="20"/>
      <c r="H817" s="20"/>
    </row>
    <row r="818" spans="2:8" s="7" customFormat="1" x14ac:dyDescent="0.25">
      <c r="B818" s="20"/>
      <c r="C818" s="20"/>
      <c r="D818" s="20"/>
      <c r="E818" s="20"/>
      <c r="H818" s="20"/>
    </row>
    <row r="819" spans="2:8" s="7" customFormat="1" x14ac:dyDescent="0.25">
      <c r="B819" s="20"/>
      <c r="C819" s="20"/>
      <c r="D819" s="20"/>
      <c r="E819" s="20"/>
      <c r="H819" s="20"/>
    </row>
    <row r="820" spans="2:8" s="7" customFormat="1" x14ac:dyDescent="0.25">
      <c r="B820" s="20"/>
      <c r="C820" s="20"/>
      <c r="D820" s="20"/>
      <c r="E820" s="20"/>
      <c r="H820" s="20"/>
    </row>
    <row r="821" spans="2:8" s="7" customFormat="1" x14ac:dyDescent="0.25">
      <c r="B821" s="20"/>
      <c r="C821" s="20"/>
      <c r="D821" s="20"/>
      <c r="E821" s="20"/>
      <c r="H821" s="20"/>
    </row>
    <row r="822" spans="2:8" s="7" customFormat="1" x14ac:dyDescent="0.25">
      <c r="B822" s="20"/>
      <c r="C822" s="20"/>
      <c r="D822" s="20"/>
      <c r="E822" s="20"/>
      <c r="H822" s="20"/>
    </row>
    <row r="823" spans="2:8" s="7" customFormat="1" x14ac:dyDescent="0.25">
      <c r="B823" s="20"/>
      <c r="C823" s="20"/>
      <c r="D823" s="20"/>
      <c r="E823" s="20"/>
      <c r="H823" s="20"/>
    </row>
    <row r="824" spans="2:8" s="7" customFormat="1" x14ac:dyDescent="0.25">
      <c r="B824" s="20"/>
      <c r="C824" s="20"/>
      <c r="D824" s="20"/>
      <c r="E824" s="20"/>
      <c r="H824" s="20"/>
    </row>
    <row r="825" spans="2:8" s="7" customFormat="1" x14ac:dyDescent="0.25">
      <c r="B825" s="20"/>
      <c r="C825" s="20"/>
      <c r="D825" s="20"/>
      <c r="E825" s="20"/>
      <c r="H825" s="20"/>
    </row>
    <row r="826" spans="2:8" s="7" customFormat="1" x14ac:dyDescent="0.25">
      <c r="B826" s="20"/>
      <c r="C826" s="20"/>
      <c r="D826" s="20"/>
      <c r="E826" s="20"/>
      <c r="H826" s="20"/>
    </row>
    <row r="827" spans="2:8" s="7" customFormat="1" x14ac:dyDescent="0.25">
      <c r="B827" s="20"/>
      <c r="C827" s="20"/>
      <c r="D827" s="20"/>
      <c r="E827" s="20"/>
      <c r="H827" s="20"/>
    </row>
    <row r="828" spans="2:8" s="7" customFormat="1" x14ac:dyDescent="0.25">
      <c r="B828" s="20"/>
      <c r="C828" s="20"/>
      <c r="D828" s="20"/>
      <c r="E828" s="20"/>
      <c r="H828" s="20"/>
    </row>
    <row r="829" spans="2:8" s="7" customFormat="1" x14ac:dyDescent="0.25">
      <c r="B829" s="20"/>
      <c r="C829" s="20"/>
      <c r="D829" s="20"/>
      <c r="E829" s="20"/>
      <c r="H829" s="20"/>
    </row>
    <row r="830" spans="2:8" s="7" customFormat="1" x14ac:dyDescent="0.25">
      <c r="B830" s="20"/>
      <c r="C830" s="20"/>
      <c r="D830" s="20"/>
      <c r="E830" s="20"/>
      <c r="H830" s="20"/>
    </row>
    <row r="831" spans="2:8" s="7" customFormat="1" x14ac:dyDescent="0.25">
      <c r="B831" s="20"/>
      <c r="C831" s="20"/>
      <c r="D831" s="20"/>
      <c r="E831" s="20"/>
      <c r="H831" s="20"/>
    </row>
    <row r="832" spans="2:8" s="7" customFormat="1" x14ac:dyDescent="0.25">
      <c r="B832" s="20"/>
      <c r="C832" s="20"/>
      <c r="D832" s="20"/>
      <c r="E832" s="20"/>
      <c r="H832" s="20"/>
    </row>
    <row r="833" spans="2:8" s="7" customFormat="1" x14ac:dyDescent="0.25">
      <c r="B833" s="20"/>
      <c r="C833" s="20"/>
      <c r="D833" s="20"/>
      <c r="E833" s="20"/>
      <c r="H833" s="20"/>
    </row>
    <row r="834" spans="2:8" s="7" customFormat="1" x14ac:dyDescent="0.25">
      <c r="B834" s="20"/>
      <c r="C834" s="20"/>
      <c r="D834" s="20"/>
      <c r="E834" s="20"/>
      <c r="H834" s="20"/>
    </row>
    <row r="835" spans="2:8" s="7" customFormat="1" x14ac:dyDescent="0.25">
      <c r="B835" s="20"/>
      <c r="C835" s="20"/>
      <c r="D835" s="20"/>
      <c r="E835" s="20"/>
      <c r="H835" s="20"/>
    </row>
    <row r="836" spans="2:8" s="7" customFormat="1" x14ac:dyDescent="0.25">
      <c r="B836" s="20"/>
      <c r="C836" s="20"/>
      <c r="D836" s="20"/>
      <c r="E836" s="20"/>
      <c r="H836" s="20"/>
    </row>
    <row r="837" spans="2:8" s="7" customFormat="1" x14ac:dyDescent="0.25">
      <c r="B837" s="20"/>
      <c r="C837" s="20"/>
      <c r="D837" s="20"/>
      <c r="E837" s="20"/>
      <c r="H837" s="20"/>
    </row>
    <row r="838" spans="2:8" s="7" customFormat="1" x14ac:dyDescent="0.25">
      <c r="B838" s="20"/>
      <c r="C838" s="20"/>
      <c r="D838" s="20"/>
      <c r="E838" s="20"/>
      <c r="H838" s="20"/>
    </row>
    <row r="839" spans="2:8" s="7" customFormat="1" x14ac:dyDescent="0.25">
      <c r="B839" s="20"/>
      <c r="C839" s="20"/>
      <c r="D839" s="20"/>
      <c r="E839" s="20"/>
      <c r="H839" s="20"/>
    </row>
    <row r="840" spans="2:8" s="7" customFormat="1" x14ac:dyDescent="0.25">
      <c r="B840" s="20"/>
      <c r="C840" s="20"/>
      <c r="D840" s="20"/>
      <c r="E840" s="20"/>
      <c r="H840" s="20"/>
    </row>
    <row r="841" spans="2:8" s="7" customFormat="1" x14ac:dyDescent="0.25">
      <c r="B841" s="20"/>
      <c r="C841" s="20"/>
      <c r="D841" s="20"/>
      <c r="E841" s="20"/>
      <c r="H841" s="20"/>
    </row>
    <row r="842" spans="2:8" s="7" customFormat="1" x14ac:dyDescent="0.25">
      <c r="B842" s="20"/>
      <c r="C842" s="20"/>
      <c r="D842" s="20"/>
      <c r="E842" s="20"/>
      <c r="H842" s="20"/>
    </row>
    <row r="843" spans="2:8" s="7" customFormat="1" x14ac:dyDescent="0.25">
      <c r="B843" s="20"/>
      <c r="C843" s="20"/>
      <c r="D843" s="20"/>
      <c r="E843" s="20"/>
      <c r="H843" s="20"/>
    </row>
    <row r="844" spans="2:8" s="7" customFormat="1" x14ac:dyDescent="0.25">
      <c r="B844" s="20"/>
      <c r="C844" s="20"/>
      <c r="D844" s="20"/>
      <c r="E844" s="20"/>
      <c r="H844" s="20"/>
    </row>
    <row r="845" spans="2:8" s="7" customFormat="1" x14ac:dyDescent="0.25">
      <c r="B845" s="20"/>
      <c r="C845" s="20"/>
      <c r="D845" s="20"/>
      <c r="E845" s="20"/>
      <c r="H845" s="20"/>
    </row>
    <row r="846" spans="2:8" s="7" customFormat="1" x14ac:dyDescent="0.25">
      <c r="B846" s="20"/>
      <c r="C846" s="20"/>
      <c r="D846" s="20"/>
      <c r="E846" s="20"/>
      <c r="H846" s="20"/>
    </row>
    <row r="847" spans="2:8" s="7" customFormat="1" x14ac:dyDescent="0.25">
      <c r="B847" s="20"/>
      <c r="C847" s="20"/>
      <c r="D847" s="20"/>
      <c r="E847" s="20"/>
      <c r="H847" s="20"/>
    </row>
    <row r="848" spans="2:8" s="7" customFormat="1" x14ac:dyDescent="0.25">
      <c r="B848" s="20"/>
      <c r="C848" s="20"/>
      <c r="D848" s="20"/>
      <c r="E848" s="20"/>
      <c r="H848" s="20"/>
    </row>
    <row r="849" spans="2:8" s="7" customFormat="1" x14ac:dyDescent="0.25">
      <c r="B849" s="20"/>
      <c r="C849" s="20"/>
      <c r="D849" s="20"/>
      <c r="E849" s="20"/>
      <c r="H849" s="20"/>
    </row>
    <row r="850" spans="2:8" s="7" customFormat="1" x14ac:dyDescent="0.25">
      <c r="B850" s="20"/>
      <c r="C850" s="20"/>
      <c r="D850" s="20"/>
      <c r="E850" s="20"/>
      <c r="H850" s="20"/>
    </row>
    <row r="851" spans="2:8" s="7" customFormat="1" x14ac:dyDescent="0.25">
      <c r="B851" s="20"/>
      <c r="C851" s="20"/>
      <c r="D851" s="20"/>
      <c r="E851" s="20"/>
      <c r="H851" s="20"/>
    </row>
    <row r="852" spans="2:8" s="7" customFormat="1" x14ac:dyDescent="0.25">
      <c r="B852" s="20"/>
      <c r="C852" s="20"/>
      <c r="D852" s="20"/>
      <c r="E852" s="20"/>
      <c r="H852" s="20"/>
    </row>
    <row r="853" spans="2:8" s="7" customFormat="1" x14ac:dyDescent="0.25">
      <c r="B853" s="20"/>
      <c r="C853" s="20"/>
      <c r="D853" s="20"/>
      <c r="E853" s="20"/>
      <c r="H853" s="20"/>
    </row>
    <row r="854" spans="2:8" s="7" customFormat="1" x14ac:dyDescent="0.25">
      <c r="B854" s="20"/>
      <c r="C854" s="20"/>
      <c r="D854" s="20"/>
      <c r="E854" s="20"/>
      <c r="H854" s="20"/>
    </row>
    <row r="855" spans="2:8" s="7" customFormat="1" x14ac:dyDescent="0.25">
      <c r="B855" s="20"/>
      <c r="C855" s="20"/>
      <c r="D855" s="20"/>
      <c r="E855" s="20"/>
      <c r="H855" s="20"/>
    </row>
    <row r="856" spans="2:8" s="7" customFormat="1" x14ac:dyDescent="0.25">
      <c r="B856" s="20"/>
      <c r="C856" s="20"/>
      <c r="D856" s="20"/>
      <c r="E856" s="20"/>
      <c r="H856" s="20"/>
    </row>
    <row r="857" spans="2:8" s="7" customFormat="1" x14ac:dyDescent="0.25">
      <c r="B857" s="20"/>
      <c r="C857" s="20"/>
      <c r="D857" s="20"/>
      <c r="E857" s="20"/>
      <c r="H857" s="20"/>
    </row>
    <row r="858" spans="2:8" s="7" customFormat="1" x14ac:dyDescent="0.25">
      <c r="B858" s="20"/>
      <c r="C858" s="20"/>
      <c r="D858" s="20"/>
      <c r="E858" s="20"/>
      <c r="H858" s="20"/>
    </row>
    <row r="859" spans="2:8" s="7" customFormat="1" x14ac:dyDescent="0.25">
      <c r="B859" s="20"/>
      <c r="C859" s="20"/>
      <c r="D859" s="20"/>
      <c r="E859" s="20"/>
      <c r="H859" s="20"/>
    </row>
    <row r="860" spans="2:8" s="7" customFormat="1" x14ac:dyDescent="0.25">
      <c r="B860" s="20"/>
      <c r="C860" s="20"/>
      <c r="D860" s="20"/>
      <c r="E860" s="20"/>
      <c r="H860" s="20"/>
    </row>
    <row r="861" spans="2:8" s="7" customFormat="1" x14ac:dyDescent="0.25">
      <c r="B861" s="20"/>
      <c r="C861" s="20"/>
      <c r="D861" s="20"/>
      <c r="E861" s="20"/>
      <c r="H861" s="20"/>
    </row>
    <row r="862" spans="2:8" s="7" customFormat="1" x14ac:dyDescent="0.25">
      <c r="B862" s="20"/>
      <c r="C862" s="20"/>
      <c r="D862" s="20"/>
      <c r="E862" s="20"/>
      <c r="H862" s="20"/>
    </row>
    <row r="863" spans="2:8" s="7" customFormat="1" x14ac:dyDescent="0.25">
      <c r="B863" s="20"/>
      <c r="C863" s="20"/>
      <c r="D863" s="20"/>
      <c r="E863" s="20"/>
      <c r="H863" s="20"/>
    </row>
    <row r="864" spans="2:8" s="7" customFormat="1" x14ac:dyDescent="0.25">
      <c r="B864" s="20"/>
      <c r="C864" s="20"/>
      <c r="D864" s="20"/>
      <c r="E864" s="20"/>
      <c r="H864" s="20"/>
    </row>
    <row r="865" spans="2:8" s="7" customFormat="1" x14ac:dyDescent="0.25">
      <c r="B865" s="20"/>
      <c r="C865" s="20"/>
      <c r="D865" s="20"/>
      <c r="E865" s="20"/>
      <c r="H865" s="20"/>
    </row>
    <row r="866" spans="2:8" s="7" customFormat="1" x14ac:dyDescent="0.25">
      <c r="B866" s="20"/>
      <c r="C866" s="20"/>
      <c r="D866" s="20"/>
      <c r="E866" s="20"/>
      <c r="H866" s="20"/>
    </row>
    <row r="867" spans="2:8" s="7" customFormat="1" x14ac:dyDescent="0.25">
      <c r="B867" s="20"/>
      <c r="C867" s="20"/>
      <c r="D867" s="20"/>
      <c r="E867" s="20"/>
      <c r="H867" s="20"/>
    </row>
    <row r="868" spans="2:8" s="7" customFormat="1" x14ac:dyDescent="0.25">
      <c r="B868" s="20"/>
      <c r="C868" s="20"/>
      <c r="D868" s="20"/>
      <c r="E868" s="20"/>
      <c r="H868" s="20"/>
    </row>
    <row r="869" spans="2:8" s="7" customFormat="1" x14ac:dyDescent="0.25">
      <c r="B869" s="20"/>
      <c r="C869" s="20"/>
      <c r="D869" s="20"/>
      <c r="E869" s="20"/>
      <c r="H869" s="20"/>
    </row>
    <row r="870" spans="2:8" s="7" customFormat="1" x14ac:dyDescent="0.25">
      <c r="B870" s="20"/>
      <c r="C870" s="20"/>
      <c r="D870" s="20"/>
      <c r="E870" s="20"/>
      <c r="H870" s="20"/>
    </row>
    <row r="871" spans="2:8" s="7" customFormat="1" x14ac:dyDescent="0.25">
      <c r="B871" s="20"/>
      <c r="C871" s="20"/>
      <c r="D871" s="20"/>
      <c r="E871" s="20"/>
      <c r="H871" s="20"/>
    </row>
    <row r="872" spans="2:8" s="7" customFormat="1" x14ac:dyDescent="0.25">
      <c r="B872" s="20"/>
      <c r="C872" s="20"/>
      <c r="D872" s="20"/>
      <c r="E872" s="20"/>
      <c r="H872" s="20"/>
    </row>
    <row r="873" spans="2:8" s="7" customFormat="1" x14ac:dyDescent="0.25">
      <c r="B873" s="20"/>
      <c r="C873" s="20"/>
      <c r="D873" s="20"/>
      <c r="E873" s="20"/>
      <c r="H873" s="20"/>
    </row>
    <row r="874" spans="2:8" s="7" customFormat="1" x14ac:dyDescent="0.25">
      <c r="B874" s="20"/>
      <c r="C874" s="20"/>
      <c r="D874" s="20"/>
      <c r="E874" s="20"/>
      <c r="H874" s="20"/>
    </row>
    <row r="875" spans="2:8" s="7" customFormat="1" x14ac:dyDescent="0.25">
      <c r="B875" s="20"/>
      <c r="C875" s="20"/>
      <c r="D875" s="20"/>
      <c r="E875" s="20"/>
      <c r="H875" s="20"/>
    </row>
    <row r="876" spans="2:8" s="7" customFormat="1" x14ac:dyDescent="0.25">
      <c r="B876" s="20"/>
      <c r="C876" s="20"/>
      <c r="D876" s="20"/>
      <c r="E876" s="20"/>
      <c r="H876" s="20"/>
    </row>
    <row r="877" spans="2:8" s="7" customFormat="1" x14ac:dyDescent="0.25">
      <c r="B877" s="20"/>
      <c r="C877" s="20"/>
      <c r="D877" s="20"/>
      <c r="E877" s="20"/>
      <c r="H877" s="20"/>
    </row>
    <row r="878" spans="2:8" s="7" customFormat="1" x14ac:dyDescent="0.25">
      <c r="B878" s="20"/>
      <c r="C878" s="20"/>
      <c r="D878" s="20"/>
      <c r="E878" s="20"/>
      <c r="H878" s="20"/>
    </row>
    <row r="879" spans="2:8" s="7" customFormat="1" x14ac:dyDescent="0.25">
      <c r="B879" s="20"/>
      <c r="C879" s="20"/>
      <c r="D879" s="20"/>
      <c r="E879" s="20"/>
      <c r="H879" s="20"/>
    </row>
    <row r="880" spans="2:8" s="7" customFormat="1" x14ac:dyDescent="0.25">
      <c r="B880" s="20"/>
      <c r="C880" s="20"/>
      <c r="D880" s="20"/>
      <c r="E880" s="20"/>
      <c r="H880" s="20"/>
    </row>
    <row r="881" spans="2:8" s="7" customFormat="1" x14ac:dyDescent="0.25">
      <c r="B881" s="20"/>
      <c r="C881" s="20"/>
      <c r="D881" s="20"/>
      <c r="E881" s="20"/>
      <c r="H881" s="20"/>
    </row>
    <row r="882" spans="2:8" s="7" customFormat="1" x14ac:dyDescent="0.25">
      <c r="B882" s="20"/>
      <c r="C882" s="20"/>
      <c r="D882" s="20"/>
      <c r="E882" s="20"/>
      <c r="H882" s="20"/>
    </row>
    <row r="883" spans="2:8" s="7" customFormat="1" x14ac:dyDescent="0.25">
      <c r="B883" s="20"/>
      <c r="C883" s="20"/>
      <c r="D883" s="20"/>
      <c r="E883" s="20"/>
      <c r="H883" s="20"/>
    </row>
    <row r="884" spans="2:8" s="7" customFormat="1" x14ac:dyDescent="0.25">
      <c r="B884" s="20"/>
      <c r="C884" s="20"/>
      <c r="D884" s="20"/>
      <c r="E884" s="20"/>
      <c r="H884" s="20"/>
    </row>
    <row r="885" spans="2:8" s="7" customFormat="1" x14ac:dyDescent="0.25">
      <c r="B885" s="20"/>
      <c r="C885" s="20"/>
      <c r="D885" s="20"/>
      <c r="E885" s="20"/>
      <c r="H885" s="20"/>
    </row>
    <row r="886" spans="2:8" s="7" customFormat="1" x14ac:dyDescent="0.25">
      <c r="B886" s="20"/>
      <c r="C886" s="20"/>
      <c r="D886" s="20"/>
      <c r="E886" s="20"/>
      <c r="H886" s="20"/>
    </row>
    <row r="887" spans="2:8" s="7" customFormat="1" x14ac:dyDescent="0.25">
      <c r="B887" s="20"/>
      <c r="C887" s="20"/>
      <c r="D887" s="20"/>
      <c r="E887" s="20"/>
      <c r="H887" s="20"/>
    </row>
    <row r="888" spans="2:8" s="7" customFormat="1" x14ac:dyDescent="0.25">
      <c r="B888" s="20"/>
      <c r="C888" s="20"/>
      <c r="D888" s="20"/>
      <c r="E888" s="20"/>
      <c r="H888" s="20"/>
    </row>
    <row r="889" spans="2:8" s="7" customFormat="1" x14ac:dyDescent="0.25">
      <c r="B889" s="20"/>
      <c r="C889" s="20"/>
      <c r="D889" s="20"/>
      <c r="E889" s="20"/>
      <c r="H889" s="20"/>
    </row>
    <row r="890" spans="2:8" s="7" customFormat="1" x14ac:dyDescent="0.25">
      <c r="B890" s="20"/>
      <c r="C890" s="20"/>
      <c r="D890" s="20"/>
      <c r="E890" s="20"/>
      <c r="H890" s="20"/>
    </row>
    <row r="891" spans="2:8" s="7" customFormat="1" x14ac:dyDescent="0.25">
      <c r="B891" s="20"/>
      <c r="C891" s="20"/>
      <c r="D891" s="20"/>
      <c r="E891" s="20"/>
      <c r="H891" s="20"/>
    </row>
    <row r="892" spans="2:8" s="7" customFormat="1" x14ac:dyDescent="0.25">
      <c r="B892" s="20"/>
      <c r="C892" s="20"/>
      <c r="D892" s="20"/>
      <c r="E892" s="20"/>
      <c r="H892" s="20"/>
    </row>
    <row r="893" spans="2:8" s="7" customFormat="1" x14ac:dyDescent="0.25">
      <c r="B893" s="20"/>
      <c r="C893" s="20"/>
      <c r="D893" s="20"/>
      <c r="E893" s="20"/>
      <c r="H893" s="20"/>
    </row>
    <row r="894" spans="2:8" s="7" customFormat="1" x14ac:dyDescent="0.25">
      <c r="B894" s="20"/>
      <c r="C894" s="20"/>
      <c r="D894" s="20"/>
      <c r="E894" s="20"/>
      <c r="H894" s="20"/>
    </row>
    <row r="895" spans="2:8" s="7" customFormat="1" x14ac:dyDescent="0.25">
      <c r="B895" s="20"/>
      <c r="C895" s="20"/>
      <c r="D895" s="20"/>
      <c r="E895" s="20"/>
      <c r="H895" s="20"/>
    </row>
    <row r="896" spans="2:8" s="7" customFormat="1" x14ac:dyDescent="0.25">
      <c r="B896" s="20"/>
      <c r="C896" s="20"/>
      <c r="D896" s="20"/>
      <c r="E896" s="20"/>
      <c r="H896" s="20"/>
    </row>
    <row r="897" spans="2:8" s="7" customFormat="1" x14ac:dyDescent="0.25">
      <c r="B897" s="20"/>
      <c r="C897" s="20"/>
      <c r="D897" s="20"/>
      <c r="E897" s="20"/>
      <c r="H897" s="20"/>
    </row>
    <row r="898" spans="2:8" s="7" customFormat="1" x14ac:dyDescent="0.25">
      <c r="B898" s="20"/>
      <c r="C898" s="20"/>
      <c r="D898" s="20"/>
      <c r="E898" s="20"/>
      <c r="H898" s="20"/>
    </row>
    <row r="899" spans="2:8" s="7" customFormat="1" x14ac:dyDescent="0.25">
      <c r="B899" s="20"/>
      <c r="C899" s="20"/>
      <c r="D899" s="20"/>
      <c r="E899" s="20"/>
      <c r="H899" s="20"/>
    </row>
    <row r="900" spans="2:8" s="7" customFormat="1" x14ac:dyDescent="0.25">
      <c r="B900" s="20"/>
      <c r="C900" s="20"/>
      <c r="D900" s="20"/>
      <c r="E900" s="20"/>
      <c r="H900" s="20"/>
    </row>
    <row r="901" spans="2:8" s="7" customFormat="1" x14ac:dyDescent="0.25">
      <c r="B901" s="20"/>
      <c r="C901" s="20"/>
      <c r="D901" s="20"/>
      <c r="E901" s="20"/>
      <c r="H901" s="20"/>
    </row>
    <row r="902" spans="2:8" s="7" customFormat="1" x14ac:dyDescent="0.25">
      <c r="B902" s="20"/>
      <c r="C902" s="20"/>
      <c r="D902" s="20"/>
      <c r="E902" s="20"/>
      <c r="H902" s="20"/>
    </row>
    <row r="903" spans="2:8" s="7" customFormat="1" x14ac:dyDescent="0.25">
      <c r="B903" s="20"/>
      <c r="C903" s="20"/>
      <c r="D903" s="20"/>
      <c r="E903" s="20"/>
      <c r="H903" s="20"/>
    </row>
    <row r="904" spans="2:8" s="7" customFormat="1" x14ac:dyDescent="0.25">
      <c r="B904" s="20"/>
      <c r="C904" s="20"/>
      <c r="D904" s="20"/>
      <c r="E904" s="20"/>
      <c r="H904" s="20"/>
    </row>
    <row r="905" spans="2:8" s="7" customFormat="1" x14ac:dyDescent="0.25">
      <c r="B905" s="20"/>
      <c r="C905" s="20"/>
      <c r="D905" s="20"/>
      <c r="E905" s="20"/>
      <c r="H905" s="20"/>
    </row>
    <row r="906" spans="2:8" s="7" customFormat="1" x14ac:dyDescent="0.25">
      <c r="B906" s="20"/>
      <c r="C906" s="20"/>
      <c r="D906" s="20"/>
      <c r="E906" s="20"/>
      <c r="H906" s="20"/>
    </row>
    <row r="907" spans="2:8" s="7" customFormat="1" x14ac:dyDescent="0.25">
      <c r="B907" s="20"/>
      <c r="C907" s="20"/>
      <c r="D907" s="20"/>
      <c r="E907" s="20"/>
      <c r="H907" s="20"/>
    </row>
    <row r="908" spans="2:8" s="7" customFormat="1" x14ac:dyDescent="0.25">
      <c r="B908" s="20"/>
      <c r="C908" s="20"/>
      <c r="D908" s="20"/>
      <c r="E908" s="20"/>
      <c r="H908" s="20"/>
    </row>
    <row r="909" spans="2:8" s="7" customFormat="1" x14ac:dyDescent="0.25">
      <c r="B909" s="20"/>
      <c r="C909" s="20"/>
      <c r="D909" s="20"/>
      <c r="E909" s="20"/>
      <c r="H909" s="20"/>
    </row>
    <row r="910" spans="2:8" s="7" customFormat="1" x14ac:dyDescent="0.25">
      <c r="B910" s="20"/>
      <c r="C910" s="20"/>
      <c r="D910" s="20"/>
      <c r="E910" s="20"/>
      <c r="H910" s="20"/>
    </row>
    <row r="911" spans="2:8" s="7" customFormat="1" x14ac:dyDescent="0.25">
      <c r="B911" s="20"/>
      <c r="C911" s="20"/>
      <c r="D911" s="20"/>
      <c r="E911" s="20"/>
      <c r="H911" s="20"/>
    </row>
    <row r="912" spans="2:8" s="7" customFormat="1" x14ac:dyDescent="0.25">
      <c r="B912" s="20"/>
      <c r="C912" s="20"/>
      <c r="D912" s="20"/>
      <c r="E912" s="20"/>
      <c r="H912" s="20"/>
    </row>
    <row r="913" spans="2:8" s="7" customFormat="1" x14ac:dyDescent="0.25">
      <c r="B913" s="20"/>
      <c r="C913" s="20"/>
      <c r="D913" s="20"/>
      <c r="E913" s="20"/>
      <c r="H913" s="20"/>
    </row>
    <row r="914" spans="2:8" s="7" customFormat="1" x14ac:dyDescent="0.25">
      <c r="B914" s="20"/>
      <c r="C914" s="20"/>
      <c r="D914" s="20"/>
      <c r="E914" s="20"/>
      <c r="H914" s="20"/>
    </row>
    <row r="915" spans="2:8" s="7" customFormat="1" x14ac:dyDescent="0.25">
      <c r="B915" s="20"/>
      <c r="C915" s="20"/>
      <c r="D915" s="20"/>
      <c r="E915" s="20"/>
      <c r="H915" s="20"/>
    </row>
    <row r="916" spans="2:8" s="7" customFormat="1" x14ac:dyDescent="0.25">
      <c r="B916" s="20"/>
      <c r="C916" s="20"/>
      <c r="D916" s="20"/>
      <c r="E916" s="20"/>
      <c r="H916" s="20"/>
    </row>
    <row r="917" spans="2:8" s="7" customFormat="1" x14ac:dyDescent="0.25">
      <c r="B917" s="20"/>
      <c r="C917" s="20"/>
      <c r="D917" s="20"/>
      <c r="E917" s="20"/>
      <c r="H917" s="20"/>
    </row>
    <row r="918" spans="2:8" s="7" customFormat="1" x14ac:dyDescent="0.25">
      <c r="B918" s="20"/>
      <c r="C918" s="20"/>
      <c r="D918" s="20"/>
      <c r="E918" s="20"/>
      <c r="H918" s="20"/>
    </row>
    <row r="919" spans="2:8" s="7" customFormat="1" x14ac:dyDescent="0.25">
      <c r="B919" s="20"/>
      <c r="C919" s="20"/>
      <c r="D919" s="20"/>
      <c r="E919" s="20"/>
      <c r="H919" s="20"/>
    </row>
    <row r="920" spans="2:8" s="7" customFormat="1" x14ac:dyDescent="0.25">
      <c r="B920" s="20"/>
      <c r="C920" s="20"/>
      <c r="D920" s="20"/>
      <c r="E920" s="20"/>
      <c r="H920" s="20"/>
    </row>
    <row r="921" spans="2:8" s="7" customFormat="1" x14ac:dyDescent="0.25">
      <c r="B921" s="20"/>
      <c r="C921" s="20"/>
      <c r="D921" s="20"/>
      <c r="E921" s="20"/>
      <c r="H921" s="20"/>
    </row>
    <row r="922" spans="2:8" s="7" customFormat="1" x14ac:dyDescent="0.25">
      <c r="B922" s="20"/>
      <c r="C922" s="20"/>
      <c r="D922" s="20"/>
      <c r="E922" s="20"/>
      <c r="H922" s="20"/>
    </row>
    <row r="923" spans="2:8" s="7" customFormat="1" x14ac:dyDescent="0.25">
      <c r="B923" s="20"/>
      <c r="C923" s="20"/>
      <c r="D923" s="20"/>
      <c r="E923" s="20"/>
      <c r="H923" s="20"/>
    </row>
    <row r="924" spans="2:8" s="7" customFormat="1" x14ac:dyDescent="0.25">
      <c r="B924" s="20"/>
      <c r="C924" s="20"/>
      <c r="D924" s="20"/>
      <c r="E924" s="20"/>
      <c r="H924" s="20"/>
    </row>
    <row r="925" spans="2:8" s="7" customFormat="1" x14ac:dyDescent="0.25">
      <c r="B925" s="20"/>
      <c r="C925" s="20"/>
      <c r="D925" s="20"/>
      <c r="E925" s="20"/>
      <c r="H925" s="20"/>
    </row>
    <row r="926" spans="2:8" s="7" customFormat="1" x14ac:dyDescent="0.25">
      <c r="B926" s="20"/>
      <c r="C926" s="20"/>
      <c r="D926" s="20"/>
      <c r="E926" s="20"/>
      <c r="H926" s="20"/>
    </row>
    <row r="927" spans="2:8" s="7" customFormat="1" x14ac:dyDescent="0.25">
      <c r="B927" s="20"/>
      <c r="C927" s="20"/>
      <c r="D927" s="20"/>
      <c r="E927" s="20"/>
      <c r="H927" s="20"/>
    </row>
    <row r="928" spans="2:8" s="7" customFormat="1" x14ac:dyDescent="0.25">
      <c r="B928" s="20"/>
      <c r="C928" s="20"/>
      <c r="D928" s="20"/>
      <c r="E928" s="20"/>
      <c r="H928" s="20"/>
    </row>
    <row r="929" spans="2:8" s="7" customFormat="1" x14ac:dyDescent="0.25">
      <c r="B929" s="20"/>
      <c r="C929" s="20"/>
      <c r="D929" s="20"/>
      <c r="E929" s="20"/>
      <c r="H929" s="20"/>
    </row>
    <row r="930" spans="2:8" s="7" customFormat="1" x14ac:dyDescent="0.25">
      <c r="B930" s="20"/>
      <c r="C930" s="20"/>
      <c r="D930" s="20"/>
      <c r="E930" s="20"/>
      <c r="H930" s="20"/>
    </row>
    <row r="931" spans="2:8" s="7" customFormat="1" x14ac:dyDescent="0.25">
      <c r="B931" s="20"/>
      <c r="C931" s="20"/>
      <c r="D931" s="20"/>
      <c r="E931" s="20"/>
      <c r="H931" s="20"/>
    </row>
    <row r="932" spans="2:8" s="7" customFormat="1" x14ac:dyDescent="0.25">
      <c r="B932" s="20"/>
      <c r="C932" s="20"/>
      <c r="D932" s="20"/>
      <c r="E932" s="20"/>
      <c r="H932" s="20"/>
    </row>
    <row r="933" spans="2:8" s="7" customFormat="1" x14ac:dyDescent="0.25">
      <c r="B933" s="20"/>
      <c r="C933" s="20"/>
      <c r="D933" s="20"/>
      <c r="E933" s="20"/>
      <c r="H933" s="20"/>
    </row>
    <row r="934" spans="2:8" s="7" customFormat="1" x14ac:dyDescent="0.25">
      <c r="B934" s="20"/>
      <c r="C934" s="20"/>
      <c r="D934" s="20"/>
      <c r="E934" s="20"/>
      <c r="H934" s="20"/>
    </row>
    <row r="935" spans="2:8" s="7" customFormat="1" x14ac:dyDescent="0.25">
      <c r="B935" s="20"/>
      <c r="C935" s="20"/>
      <c r="D935" s="20"/>
      <c r="E935" s="20"/>
      <c r="H935" s="20"/>
    </row>
    <row r="936" spans="2:8" s="7" customFormat="1" x14ac:dyDescent="0.25">
      <c r="B936" s="20"/>
      <c r="C936" s="20"/>
      <c r="D936" s="20"/>
      <c r="E936" s="20"/>
      <c r="H936" s="20"/>
    </row>
    <row r="937" spans="2:8" s="7" customFormat="1" x14ac:dyDescent="0.25">
      <c r="B937" s="20"/>
      <c r="C937" s="20"/>
      <c r="D937" s="20"/>
      <c r="E937" s="20"/>
      <c r="H937" s="20"/>
    </row>
    <row r="938" spans="2:8" s="7" customFormat="1" x14ac:dyDescent="0.25">
      <c r="B938" s="20"/>
      <c r="C938" s="20"/>
      <c r="D938" s="20"/>
      <c r="E938" s="20"/>
      <c r="H938" s="20"/>
    </row>
    <row r="939" spans="2:8" s="7" customFormat="1" x14ac:dyDescent="0.25">
      <c r="B939" s="20"/>
      <c r="C939" s="20"/>
      <c r="D939" s="20"/>
      <c r="E939" s="20"/>
      <c r="H939" s="20"/>
    </row>
    <row r="940" spans="2:8" s="7" customFormat="1" x14ac:dyDescent="0.25">
      <c r="B940" s="20"/>
      <c r="C940" s="20"/>
      <c r="D940" s="20"/>
      <c r="E940" s="20"/>
      <c r="H940" s="20"/>
    </row>
    <row r="941" spans="2:8" s="7" customFormat="1" x14ac:dyDescent="0.25">
      <c r="B941" s="20"/>
      <c r="C941" s="20"/>
      <c r="D941" s="20"/>
      <c r="E941" s="20"/>
      <c r="H941" s="20"/>
    </row>
    <row r="942" spans="2:8" s="7" customFormat="1" x14ac:dyDescent="0.25">
      <c r="B942" s="20"/>
      <c r="C942" s="20"/>
      <c r="D942" s="20"/>
      <c r="E942" s="20"/>
      <c r="H942" s="20"/>
    </row>
    <row r="943" spans="2:8" s="7" customFormat="1" x14ac:dyDescent="0.25">
      <c r="B943" s="20"/>
      <c r="C943" s="20"/>
      <c r="D943" s="20"/>
      <c r="E943" s="20"/>
      <c r="H943" s="20"/>
    </row>
    <row r="944" spans="2:8" s="7" customFormat="1" x14ac:dyDescent="0.25">
      <c r="B944" s="20"/>
      <c r="C944" s="20"/>
      <c r="D944" s="20"/>
      <c r="E944" s="20"/>
      <c r="H944" s="20"/>
    </row>
    <row r="945" spans="2:8" s="7" customFormat="1" x14ac:dyDescent="0.25">
      <c r="B945" s="20"/>
      <c r="C945" s="20"/>
      <c r="D945" s="20"/>
      <c r="E945" s="20"/>
      <c r="H945" s="20"/>
    </row>
    <row r="946" spans="2:8" s="7" customFormat="1" x14ac:dyDescent="0.25">
      <c r="B946" s="20"/>
      <c r="C946" s="20"/>
      <c r="D946" s="20"/>
      <c r="E946" s="20"/>
      <c r="H946" s="20"/>
    </row>
    <row r="947" spans="2:8" s="7" customFormat="1" x14ac:dyDescent="0.25">
      <c r="B947" s="20"/>
      <c r="C947" s="20"/>
      <c r="D947" s="20"/>
      <c r="E947" s="20"/>
      <c r="H947" s="20"/>
    </row>
    <row r="948" spans="2:8" s="7" customFormat="1" x14ac:dyDescent="0.25">
      <c r="B948" s="20"/>
      <c r="C948" s="20"/>
      <c r="D948" s="20"/>
      <c r="E948" s="20"/>
      <c r="H948" s="20"/>
    </row>
    <row r="949" spans="2:8" s="7" customFormat="1" x14ac:dyDescent="0.25">
      <c r="B949" s="20"/>
      <c r="C949" s="20"/>
      <c r="D949" s="20"/>
      <c r="E949" s="20"/>
      <c r="H949" s="20"/>
    </row>
    <row r="950" spans="2:8" s="7" customFormat="1" x14ac:dyDescent="0.25">
      <c r="B950" s="20"/>
      <c r="C950" s="20"/>
      <c r="D950" s="20"/>
      <c r="E950" s="20"/>
      <c r="H950" s="20"/>
    </row>
    <row r="951" spans="2:8" s="7" customFormat="1" x14ac:dyDescent="0.25">
      <c r="B951" s="20"/>
      <c r="C951" s="20"/>
      <c r="D951" s="20"/>
      <c r="E951" s="20"/>
      <c r="H951" s="20"/>
    </row>
    <row r="952" spans="2:8" s="7" customFormat="1" x14ac:dyDescent="0.25">
      <c r="B952" s="20"/>
      <c r="C952" s="20"/>
      <c r="D952" s="20"/>
      <c r="E952" s="20"/>
      <c r="H952" s="20"/>
    </row>
    <row r="953" spans="2:8" s="7" customFormat="1" x14ac:dyDescent="0.25">
      <c r="B953" s="20"/>
      <c r="C953" s="20"/>
      <c r="D953" s="20"/>
      <c r="E953" s="20"/>
      <c r="H953" s="20"/>
    </row>
    <row r="954" spans="2:8" s="7" customFormat="1" x14ac:dyDescent="0.25">
      <c r="B954" s="20"/>
      <c r="C954" s="20"/>
      <c r="D954" s="20"/>
      <c r="E954" s="20"/>
      <c r="H954" s="20"/>
    </row>
    <row r="955" spans="2:8" s="7" customFormat="1" x14ac:dyDescent="0.25">
      <c r="B955" s="20"/>
      <c r="C955" s="20"/>
      <c r="D955" s="20"/>
      <c r="E955" s="20"/>
      <c r="H955" s="20"/>
    </row>
    <row r="956" spans="2:8" s="7" customFormat="1" x14ac:dyDescent="0.25">
      <c r="B956" s="20"/>
      <c r="C956" s="20"/>
      <c r="D956" s="20"/>
      <c r="E956" s="20"/>
      <c r="H956" s="20"/>
    </row>
    <row r="957" spans="2:8" s="7" customFormat="1" x14ac:dyDescent="0.25">
      <c r="B957" s="20"/>
      <c r="C957" s="20"/>
      <c r="D957" s="20"/>
      <c r="E957" s="20"/>
      <c r="H957" s="20"/>
    </row>
    <row r="958" spans="2:8" s="7" customFormat="1" x14ac:dyDescent="0.25">
      <c r="B958" s="20"/>
      <c r="C958" s="20"/>
      <c r="D958" s="20"/>
      <c r="E958" s="20"/>
      <c r="H958" s="20"/>
    </row>
    <row r="959" spans="2:8" s="7" customFormat="1" x14ac:dyDescent="0.25">
      <c r="B959" s="20"/>
      <c r="C959" s="20"/>
      <c r="D959" s="20"/>
      <c r="E959" s="20"/>
      <c r="H959" s="20"/>
    </row>
    <row r="960" spans="2:8" s="7" customFormat="1" x14ac:dyDescent="0.25">
      <c r="B960" s="20"/>
      <c r="C960" s="20"/>
      <c r="D960" s="20"/>
      <c r="E960" s="20"/>
      <c r="H960" s="20"/>
    </row>
    <row r="961" spans="2:8" s="7" customFormat="1" x14ac:dyDescent="0.25">
      <c r="B961" s="20"/>
      <c r="C961" s="20"/>
      <c r="D961" s="20"/>
      <c r="E961" s="20"/>
      <c r="H961" s="20"/>
    </row>
    <row r="962" spans="2:8" s="7" customFormat="1" x14ac:dyDescent="0.25">
      <c r="B962" s="20"/>
      <c r="C962" s="20"/>
      <c r="D962" s="20"/>
      <c r="E962" s="20"/>
      <c r="H962" s="20"/>
    </row>
    <row r="963" spans="2:8" s="7" customFormat="1" x14ac:dyDescent="0.25">
      <c r="B963" s="20"/>
      <c r="C963" s="20"/>
      <c r="D963" s="20"/>
      <c r="E963" s="20"/>
      <c r="H963" s="20"/>
    </row>
    <row r="964" spans="2:8" s="7" customFormat="1" x14ac:dyDescent="0.25">
      <c r="B964" s="20"/>
      <c r="C964" s="20"/>
      <c r="D964" s="20"/>
      <c r="E964" s="20"/>
      <c r="H964" s="20"/>
    </row>
    <row r="965" spans="2:8" s="7" customFormat="1" x14ac:dyDescent="0.25">
      <c r="B965" s="20"/>
      <c r="C965" s="20"/>
      <c r="D965" s="20"/>
      <c r="E965" s="20"/>
      <c r="H965" s="20"/>
    </row>
    <row r="966" spans="2:8" s="7" customFormat="1" x14ac:dyDescent="0.25">
      <c r="B966" s="20"/>
      <c r="C966" s="20"/>
      <c r="D966" s="20"/>
      <c r="E966" s="20"/>
      <c r="H966" s="20"/>
    </row>
    <row r="967" spans="2:8" s="7" customFormat="1" x14ac:dyDescent="0.25">
      <c r="B967" s="20"/>
      <c r="C967" s="20"/>
      <c r="D967" s="20"/>
      <c r="E967" s="20"/>
      <c r="H967" s="20"/>
    </row>
    <row r="968" spans="2:8" s="7" customFormat="1" x14ac:dyDescent="0.25">
      <c r="B968" s="20"/>
      <c r="C968" s="20"/>
      <c r="D968" s="20"/>
      <c r="E968" s="20"/>
      <c r="H968" s="20"/>
    </row>
    <row r="969" spans="2:8" s="7" customFormat="1" x14ac:dyDescent="0.25">
      <c r="B969" s="20"/>
      <c r="C969" s="20"/>
      <c r="D969" s="20"/>
      <c r="E969" s="20"/>
      <c r="H969" s="20"/>
    </row>
    <row r="970" spans="2:8" s="7" customFormat="1" x14ac:dyDescent="0.25">
      <c r="B970" s="20"/>
      <c r="C970" s="20"/>
      <c r="D970" s="20"/>
      <c r="E970" s="20"/>
      <c r="H970" s="20"/>
    </row>
    <row r="971" spans="2:8" s="7" customFormat="1" x14ac:dyDescent="0.25">
      <c r="B971" s="20"/>
      <c r="C971" s="20"/>
      <c r="D971" s="20"/>
      <c r="E971" s="20"/>
      <c r="H971" s="20"/>
    </row>
    <row r="972" spans="2:8" s="7" customFormat="1" x14ac:dyDescent="0.25">
      <c r="B972" s="20"/>
      <c r="C972" s="20"/>
      <c r="D972" s="20"/>
      <c r="E972" s="20"/>
      <c r="H972" s="20"/>
    </row>
    <row r="973" spans="2:8" s="7" customFormat="1" x14ac:dyDescent="0.25">
      <c r="B973" s="20"/>
      <c r="C973" s="20"/>
      <c r="D973" s="20"/>
      <c r="E973" s="20"/>
      <c r="H973" s="20"/>
    </row>
    <row r="974" spans="2:8" s="7" customFormat="1" x14ac:dyDescent="0.25">
      <c r="B974" s="20"/>
      <c r="C974" s="20"/>
      <c r="D974" s="20"/>
      <c r="E974" s="20"/>
      <c r="H974" s="20"/>
    </row>
    <row r="975" spans="2:8" s="7" customFormat="1" x14ac:dyDescent="0.25">
      <c r="B975" s="20"/>
      <c r="C975" s="20"/>
      <c r="D975" s="20"/>
      <c r="E975" s="20"/>
      <c r="H975" s="20"/>
    </row>
    <row r="976" spans="2:8" s="7" customFormat="1" x14ac:dyDescent="0.25">
      <c r="B976" s="20"/>
      <c r="C976" s="20"/>
      <c r="D976" s="20"/>
      <c r="E976" s="20"/>
      <c r="H976" s="20"/>
    </row>
    <row r="977" spans="2:8" s="7" customFormat="1" x14ac:dyDescent="0.25">
      <c r="B977" s="20"/>
      <c r="C977" s="20"/>
      <c r="D977" s="20"/>
      <c r="E977" s="20"/>
      <c r="H977" s="20"/>
    </row>
    <row r="978" spans="2:8" s="7" customFormat="1" x14ac:dyDescent="0.25">
      <c r="B978" s="20"/>
      <c r="C978" s="20"/>
      <c r="D978" s="20"/>
      <c r="E978" s="20"/>
      <c r="H978" s="20"/>
    </row>
    <row r="979" spans="2:8" s="7" customFormat="1" x14ac:dyDescent="0.25">
      <c r="B979" s="20"/>
      <c r="C979" s="20"/>
      <c r="D979" s="20"/>
      <c r="E979" s="20"/>
      <c r="H979" s="20"/>
    </row>
    <row r="980" spans="2:8" s="7" customFormat="1" x14ac:dyDescent="0.25">
      <c r="B980" s="20"/>
      <c r="C980" s="20"/>
      <c r="D980" s="20"/>
      <c r="E980" s="20"/>
      <c r="H980" s="20"/>
    </row>
    <row r="981" spans="2:8" s="7" customFormat="1" x14ac:dyDescent="0.25">
      <c r="B981" s="20"/>
      <c r="C981" s="20"/>
      <c r="D981" s="20"/>
      <c r="E981" s="20"/>
      <c r="H981" s="20"/>
    </row>
    <row r="982" spans="2:8" s="7" customFormat="1" x14ac:dyDescent="0.25">
      <c r="B982" s="20"/>
      <c r="C982" s="20"/>
      <c r="D982" s="20"/>
      <c r="E982" s="20"/>
      <c r="H982" s="20"/>
    </row>
    <row r="983" spans="2:8" s="7" customFormat="1" x14ac:dyDescent="0.25">
      <c r="B983" s="20"/>
      <c r="C983" s="20"/>
      <c r="D983" s="20"/>
      <c r="E983" s="20"/>
      <c r="H983" s="20"/>
    </row>
    <row r="984" spans="2:8" s="7" customFormat="1" x14ac:dyDescent="0.25">
      <c r="B984" s="20"/>
      <c r="C984" s="20"/>
      <c r="D984" s="20"/>
      <c r="E984" s="20"/>
      <c r="H984" s="20"/>
    </row>
    <row r="985" spans="2:8" s="7" customFormat="1" x14ac:dyDescent="0.25">
      <c r="B985" s="20"/>
      <c r="C985" s="20"/>
      <c r="D985" s="20"/>
      <c r="E985" s="20"/>
      <c r="H985" s="20"/>
    </row>
    <row r="986" spans="2:8" s="7" customFormat="1" x14ac:dyDescent="0.25">
      <c r="B986" s="20"/>
      <c r="C986" s="20"/>
      <c r="D986" s="20"/>
      <c r="E986" s="20"/>
      <c r="H986" s="20"/>
    </row>
    <row r="987" spans="2:8" s="7" customFormat="1" x14ac:dyDescent="0.25">
      <c r="B987" s="20"/>
      <c r="C987" s="20"/>
      <c r="D987" s="20"/>
      <c r="E987" s="20"/>
      <c r="H987" s="20"/>
    </row>
    <row r="988" spans="2:8" s="7" customFormat="1" x14ac:dyDescent="0.25">
      <c r="B988" s="20"/>
      <c r="C988" s="20"/>
      <c r="D988" s="20"/>
      <c r="E988" s="20"/>
      <c r="H988" s="20"/>
    </row>
    <row r="989" spans="2:8" s="7" customFormat="1" x14ac:dyDescent="0.25">
      <c r="B989" s="20"/>
      <c r="C989" s="20"/>
      <c r="D989" s="20"/>
      <c r="E989" s="20"/>
      <c r="H989" s="20"/>
    </row>
    <row r="990" spans="2:8" s="7" customFormat="1" x14ac:dyDescent="0.25">
      <c r="B990" s="20"/>
      <c r="C990" s="20"/>
      <c r="D990" s="20"/>
      <c r="E990" s="20"/>
      <c r="H990" s="20"/>
    </row>
    <row r="991" spans="2:8" s="7" customFormat="1" x14ac:dyDescent="0.25">
      <c r="B991" s="20"/>
      <c r="C991" s="20"/>
      <c r="D991" s="20"/>
      <c r="E991" s="20"/>
      <c r="H991" s="20"/>
    </row>
    <row r="992" spans="2:8" s="7" customFormat="1" x14ac:dyDescent="0.25">
      <c r="B992" s="20"/>
      <c r="C992" s="20"/>
      <c r="D992" s="20"/>
      <c r="E992" s="20"/>
      <c r="H992" s="20"/>
    </row>
    <row r="993" spans="2:8" s="7" customFormat="1" x14ac:dyDescent="0.25">
      <c r="B993" s="20"/>
      <c r="C993" s="20"/>
      <c r="D993" s="20"/>
      <c r="E993" s="20"/>
      <c r="H993" s="20"/>
    </row>
    <row r="994" spans="2:8" s="7" customFormat="1" x14ac:dyDescent="0.25">
      <c r="B994" s="20"/>
      <c r="C994" s="20"/>
      <c r="D994" s="20"/>
      <c r="E994" s="20"/>
      <c r="H994" s="20"/>
    </row>
    <row r="995" spans="2:8" s="7" customFormat="1" x14ac:dyDescent="0.25">
      <c r="B995" s="20"/>
      <c r="C995" s="20"/>
      <c r="D995" s="20"/>
      <c r="E995" s="20"/>
      <c r="H995" s="20"/>
    </row>
    <row r="996" spans="2:8" s="7" customFormat="1" x14ac:dyDescent="0.25">
      <c r="B996" s="20"/>
      <c r="C996" s="20"/>
      <c r="D996" s="20"/>
      <c r="E996" s="20"/>
      <c r="H996" s="20"/>
    </row>
    <row r="997" spans="2:8" s="7" customFormat="1" x14ac:dyDescent="0.25">
      <c r="B997" s="20"/>
      <c r="C997" s="20"/>
      <c r="D997" s="20"/>
      <c r="E997" s="20"/>
      <c r="H997" s="20"/>
    </row>
    <row r="998" spans="2:8" s="7" customFormat="1" x14ac:dyDescent="0.25">
      <c r="B998" s="20"/>
      <c r="C998" s="20"/>
      <c r="D998" s="20"/>
      <c r="E998" s="20"/>
      <c r="H998" s="20"/>
    </row>
    <row r="999" spans="2:8" s="7" customFormat="1" x14ac:dyDescent="0.25">
      <c r="B999" s="20"/>
      <c r="C999" s="20"/>
      <c r="D999" s="20"/>
      <c r="E999" s="20"/>
      <c r="H999" s="20"/>
    </row>
    <row r="1000" spans="2:8" s="7" customFormat="1" x14ac:dyDescent="0.25">
      <c r="B1000" s="20"/>
      <c r="C1000" s="20"/>
      <c r="D1000" s="20"/>
      <c r="E1000" s="20"/>
      <c r="H1000" s="20"/>
    </row>
    <row r="1001" spans="2:8" s="7" customFormat="1" x14ac:dyDescent="0.25">
      <c r="B1001" s="20"/>
      <c r="C1001" s="20"/>
      <c r="D1001" s="20"/>
      <c r="E1001" s="20"/>
      <c r="H1001" s="20"/>
    </row>
    <row r="1002" spans="2:8" s="7" customFormat="1" x14ac:dyDescent="0.25">
      <c r="B1002" s="20"/>
      <c r="C1002" s="20"/>
      <c r="D1002" s="20"/>
      <c r="E1002" s="20"/>
      <c r="H1002" s="20"/>
    </row>
    <row r="1003" spans="2:8" s="7" customFormat="1" x14ac:dyDescent="0.25">
      <c r="B1003" s="20"/>
      <c r="C1003" s="20"/>
      <c r="D1003" s="20"/>
      <c r="E1003" s="20"/>
      <c r="H1003" s="20"/>
    </row>
    <row r="1004" spans="2:8" s="7" customFormat="1" x14ac:dyDescent="0.25">
      <c r="B1004" s="20"/>
      <c r="C1004" s="20"/>
      <c r="D1004" s="20"/>
      <c r="E1004" s="20"/>
      <c r="H1004" s="20"/>
    </row>
    <row r="1005" spans="2:8" s="7" customFormat="1" x14ac:dyDescent="0.25">
      <c r="B1005" s="20"/>
      <c r="C1005" s="20"/>
      <c r="D1005" s="20"/>
      <c r="E1005" s="20"/>
      <c r="H1005" s="20"/>
    </row>
    <row r="1006" spans="2:8" s="7" customFormat="1" x14ac:dyDescent="0.25">
      <c r="B1006" s="20"/>
      <c r="C1006" s="20"/>
      <c r="D1006" s="20"/>
      <c r="E1006" s="20"/>
      <c r="H1006" s="20"/>
    </row>
    <row r="1007" spans="2:8" s="7" customFormat="1" x14ac:dyDescent="0.25">
      <c r="B1007" s="20"/>
      <c r="C1007" s="20"/>
      <c r="D1007" s="20"/>
      <c r="E1007" s="20"/>
      <c r="H1007" s="20"/>
    </row>
    <row r="1008" spans="2:8" s="7" customFormat="1" x14ac:dyDescent="0.25">
      <c r="B1008" s="20"/>
      <c r="C1008" s="20"/>
      <c r="D1008" s="20"/>
      <c r="E1008" s="20"/>
      <c r="H1008" s="20"/>
    </row>
    <row r="1009" spans="2:8" s="7" customFormat="1" x14ac:dyDescent="0.25">
      <c r="B1009" s="20"/>
      <c r="C1009" s="20"/>
      <c r="D1009" s="20"/>
      <c r="E1009" s="20"/>
      <c r="H1009" s="20"/>
    </row>
    <row r="1010" spans="2:8" s="7" customFormat="1" x14ac:dyDescent="0.25">
      <c r="B1010" s="20"/>
      <c r="C1010" s="20"/>
      <c r="D1010" s="20"/>
      <c r="E1010" s="20"/>
      <c r="H1010" s="20"/>
    </row>
    <row r="1011" spans="2:8" s="7" customFormat="1" x14ac:dyDescent="0.25">
      <c r="B1011" s="20"/>
      <c r="C1011" s="20"/>
      <c r="D1011" s="20"/>
      <c r="E1011" s="20"/>
      <c r="H1011" s="20"/>
    </row>
    <row r="1012" spans="2:8" s="7" customFormat="1" x14ac:dyDescent="0.25">
      <c r="B1012" s="20"/>
      <c r="C1012" s="20"/>
      <c r="D1012" s="20"/>
      <c r="E1012" s="20"/>
      <c r="H1012" s="20"/>
    </row>
    <row r="1013" spans="2:8" s="7" customFormat="1" x14ac:dyDescent="0.25">
      <c r="B1013" s="20"/>
      <c r="C1013" s="20"/>
      <c r="D1013" s="20"/>
      <c r="E1013" s="20"/>
      <c r="H1013" s="20"/>
    </row>
    <row r="1014" spans="2:8" s="7" customFormat="1" x14ac:dyDescent="0.25">
      <c r="B1014" s="20"/>
      <c r="C1014" s="20"/>
      <c r="D1014" s="20"/>
      <c r="E1014" s="20"/>
      <c r="H1014" s="20"/>
    </row>
    <row r="1015" spans="2:8" s="7" customFormat="1" x14ac:dyDescent="0.25">
      <c r="B1015" s="20"/>
      <c r="C1015" s="20"/>
      <c r="D1015" s="20"/>
      <c r="E1015" s="20"/>
      <c r="H1015" s="20"/>
    </row>
    <row r="1016" spans="2:8" s="7" customFormat="1" x14ac:dyDescent="0.25">
      <c r="B1016" s="20"/>
      <c r="C1016" s="20"/>
      <c r="D1016" s="20"/>
      <c r="E1016" s="20"/>
      <c r="H1016" s="20"/>
    </row>
    <row r="1017" spans="2:8" s="7" customFormat="1" x14ac:dyDescent="0.25">
      <c r="B1017" s="20"/>
      <c r="C1017" s="20"/>
      <c r="D1017" s="20"/>
      <c r="E1017" s="20"/>
      <c r="H1017" s="20"/>
    </row>
    <row r="1018" spans="2:8" s="7" customFormat="1" x14ac:dyDescent="0.25">
      <c r="B1018" s="20"/>
      <c r="C1018" s="20"/>
      <c r="D1018" s="20"/>
      <c r="E1018" s="20"/>
      <c r="H1018" s="20"/>
    </row>
    <row r="1019" spans="2:8" s="7" customFormat="1" x14ac:dyDescent="0.25">
      <c r="B1019" s="20"/>
      <c r="C1019" s="20"/>
      <c r="D1019" s="20"/>
      <c r="E1019" s="20"/>
      <c r="H1019" s="20"/>
    </row>
    <row r="1020" spans="2:8" s="7" customFormat="1" x14ac:dyDescent="0.25">
      <c r="B1020" s="20"/>
      <c r="C1020" s="20"/>
      <c r="D1020" s="20"/>
      <c r="E1020" s="20"/>
      <c r="H1020" s="20"/>
    </row>
    <row r="1021" spans="2:8" s="7" customFormat="1" x14ac:dyDescent="0.25">
      <c r="B1021" s="20"/>
      <c r="C1021" s="20"/>
      <c r="D1021" s="20"/>
      <c r="E1021" s="20"/>
      <c r="H1021" s="20"/>
    </row>
    <row r="1022" spans="2:8" s="7" customFormat="1" x14ac:dyDescent="0.25">
      <c r="B1022" s="20"/>
      <c r="C1022" s="20"/>
      <c r="D1022" s="20"/>
      <c r="E1022" s="20"/>
      <c r="H1022" s="20"/>
    </row>
    <row r="1023" spans="2:8" s="7" customFormat="1" x14ac:dyDescent="0.25">
      <c r="B1023" s="20"/>
      <c r="C1023" s="20"/>
      <c r="D1023" s="20"/>
      <c r="E1023" s="20"/>
      <c r="H1023" s="20"/>
    </row>
    <row r="1024" spans="2:8" s="7" customFormat="1" x14ac:dyDescent="0.25">
      <c r="B1024" s="20"/>
      <c r="C1024" s="20"/>
      <c r="D1024" s="20"/>
      <c r="E1024" s="20"/>
      <c r="H1024" s="20"/>
    </row>
    <row r="1025" spans="2:8" s="7" customFormat="1" x14ac:dyDescent="0.25">
      <c r="B1025" s="20"/>
      <c r="C1025" s="20"/>
      <c r="D1025" s="20"/>
      <c r="E1025" s="20"/>
      <c r="H1025" s="20"/>
    </row>
    <row r="1026" spans="2:8" s="7" customFormat="1" x14ac:dyDescent="0.25">
      <c r="B1026" s="20"/>
      <c r="C1026" s="20"/>
      <c r="D1026" s="20"/>
      <c r="E1026" s="20"/>
      <c r="H1026" s="20"/>
    </row>
    <row r="1027" spans="2:8" s="7" customFormat="1" x14ac:dyDescent="0.25">
      <c r="B1027" s="20"/>
      <c r="C1027" s="20"/>
      <c r="D1027" s="20"/>
      <c r="E1027" s="20"/>
      <c r="H1027" s="20"/>
    </row>
    <row r="1028" spans="2:8" s="7" customFormat="1" x14ac:dyDescent="0.25">
      <c r="B1028" s="20"/>
      <c r="C1028" s="20"/>
      <c r="D1028" s="20"/>
      <c r="E1028" s="20"/>
      <c r="H1028" s="20"/>
    </row>
    <row r="1029" spans="2:8" s="7" customFormat="1" x14ac:dyDescent="0.25">
      <c r="B1029" s="20"/>
      <c r="C1029" s="20"/>
      <c r="D1029" s="20"/>
      <c r="E1029" s="20"/>
      <c r="H1029" s="20"/>
    </row>
    <row r="1030" spans="2:8" s="7" customFormat="1" x14ac:dyDescent="0.25">
      <c r="B1030" s="20"/>
      <c r="C1030" s="20"/>
      <c r="D1030" s="20"/>
      <c r="E1030" s="20"/>
      <c r="H1030" s="20"/>
    </row>
    <row r="1031" spans="2:8" s="7" customFormat="1" x14ac:dyDescent="0.25">
      <c r="B1031" s="20"/>
      <c r="C1031" s="20"/>
      <c r="D1031" s="20"/>
      <c r="E1031" s="20"/>
      <c r="H1031" s="20"/>
    </row>
    <row r="1032" spans="2:8" s="7" customFormat="1" x14ac:dyDescent="0.25">
      <c r="B1032" s="20"/>
      <c r="C1032" s="20"/>
      <c r="D1032" s="20"/>
      <c r="E1032" s="20"/>
      <c r="H1032" s="20"/>
    </row>
    <row r="1033" spans="2:8" s="7" customFormat="1" x14ac:dyDescent="0.25">
      <c r="B1033" s="20"/>
      <c r="C1033" s="20"/>
      <c r="D1033" s="20"/>
      <c r="E1033" s="20"/>
      <c r="H1033" s="20"/>
    </row>
    <row r="1034" spans="2:8" s="7" customFormat="1" x14ac:dyDescent="0.25">
      <c r="B1034" s="20"/>
      <c r="C1034" s="20"/>
      <c r="D1034" s="20"/>
      <c r="E1034" s="20"/>
      <c r="H1034" s="20"/>
    </row>
    <row r="1035" spans="2:8" s="7" customFormat="1" x14ac:dyDescent="0.25">
      <c r="B1035" s="20"/>
      <c r="C1035" s="20"/>
      <c r="D1035" s="20"/>
      <c r="E1035" s="20"/>
      <c r="H1035" s="20"/>
    </row>
    <row r="1036" spans="2:8" s="7" customFormat="1" x14ac:dyDescent="0.25">
      <c r="B1036" s="20"/>
      <c r="C1036" s="20"/>
      <c r="D1036" s="20"/>
      <c r="E1036" s="20"/>
      <c r="H1036" s="20"/>
    </row>
    <row r="1037" spans="2:8" s="7" customFormat="1" x14ac:dyDescent="0.25">
      <c r="B1037" s="20"/>
      <c r="C1037" s="20"/>
      <c r="D1037" s="20"/>
      <c r="E1037" s="20"/>
      <c r="H1037" s="20"/>
    </row>
    <row r="1038" spans="2:8" s="7" customFormat="1" x14ac:dyDescent="0.25">
      <c r="B1038" s="20"/>
      <c r="C1038" s="20"/>
      <c r="D1038" s="20"/>
      <c r="E1038" s="20"/>
      <c r="H1038" s="20"/>
    </row>
    <row r="1039" spans="2:8" s="7" customFormat="1" x14ac:dyDescent="0.25">
      <c r="B1039" s="20"/>
      <c r="C1039" s="20"/>
      <c r="D1039" s="20"/>
      <c r="E1039" s="20"/>
      <c r="H1039" s="20"/>
    </row>
    <row r="1040" spans="2:8" s="7" customFormat="1" x14ac:dyDescent="0.25">
      <c r="B1040" s="20"/>
      <c r="C1040" s="20"/>
      <c r="D1040" s="20"/>
      <c r="E1040" s="20"/>
      <c r="H1040" s="20"/>
    </row>
    <row r="1041" spans="2:8" s="7" customFormat="1" x14ac:dyDescent="0.25">
      <c r="B1041" s="20"/>
      <c r="C1041" s="20"/>
      <c r="D1041" s="20"/>
      <c r="E1041" s="20"/>
      <c r="H1041" s="20"/>
    </row>
    <row r="1042" spans="2:8" s="7" customFormat="1" x14ac:dyDescent="0.25">
      <c r="B1042" s="20"/>
      <c r="C1042" s="20"/>
      <c r="D1042" s="20"/>
      <c r="E1042" s="20"/>
      <c r="H1042" s="20"/>
    </row>
    <row r="1043" spans="2:8" s="7" customFormat="1" x14ac:dyDescent="0.25">
      <c r="B1043" s="20"/>
      <c r="C1043" s="20"/>
      <c r="D1043" s="20"/>
      <c r="E1043" s="20"/>
      <c r="H1043" s="20"/>
    </row>
    <row r="1044" spans="2:8" s="7" customFormat="1" x14ac:dyDescent="0.25">
      <c r="B1044" s="20"/>
      <c r="C1044" s="20"/>
      <c r="D1044" s="20"/>
      <c r="E1044" s="20"/>
      <c r="H1044" s="20"/>
    </row>
    <row r="1045" spans="2:8" s="7" customFormat="1" x14ac:dyDescent="0.25">
      <c r="B1045" s="20"/>
      <c r="C1045" s="20"/>
      <c r="D1045" s="20"/>
      <c r="E1045" s="20"/>
      <c r="H1045" s="20"/>
    </row>
    <row r="1046" spans="2:8" s="7" customFormat="1" x14ac:dyDescent="0.25">
      <c r="B1046" s="20"/>
      <c r="C1046" s="20"/>
      <c r="D1046" s="20"/>
      <c r="E1046" s="20"/>
      <c r="H1046" s="20"/>
    </row>
    <row r="1047" spans="2:8" s="7" customFormat="1" x14ac:dyDescent="0.25">
      <c r="B1047" s="20"/>
      <c r="C1047" s="20"/>
      <c r="D1047" s="20"/>
      <c r="E1047" s="20"/>
      <c r="H1047" s="20"/>
    </row>
    <row r="1048" spans="2:8" s="7" customFormat="1" x14ac:dyDescent="0.25">
      <c r="B1048" s="20"/>
      <c r="C1048" s="20"/>
      <c r="D1048" s="20"/>
      <c r="E1048" s="20"/>
      <c r="H1048" s="20"/>
    </row>
    <row r="1049" spans="2:8" s="7" customFormat="1" x14ac:dyDescent="0.25">
      <c r="B1049" s="20"/>
      <c r="C1049" s="20"/>
      <c r="D1049" s="20"/>
      <c r="E1049" s="20"/>
      <c r="H1049" s="20"/>
    </row>
    <row r="1050" spans="2:8" s="7" customFormat="1" x14ac:dyDescent="0.25">
      <c r="B1050" s="20"/>
      <c r="C1050" s="20"/>
      <c r="D1050" s="20"/>
      <c r="E1050" s="20"/>
      <c r="H1050" s="20"/>
    </row>
    <row r="1051" spans="2:8" s="7" customFormat="1" x14ac:dyDescent="0.25">
      <c r="B1051" s="20"/>
      <c r="C1051" s="20"/>
      <c r="D1051" s="20"/>
      <c r="E1051" s="20"/>
      <c r="H1051" s="20"/>
    </row>
    <row r="1052" spans="2:8" s="7" customFormat="1" x14ac:dyDescent="0.25">
      <c r="B1052" s="20"/>
      <c r="C1052" s="20"/>
      <c r="D1052" s="20"/>
      <c r="E1052" s="20"/>
      <c r="H1052" s="20"/>
    </row>
    <row r="1053" spans="2:8" s="7" customFormat="1" x14ac:dyDescent="0.25">
      <c r="B1053" s="20"/>
      <c r="C1053" s="20"/>
      <c r="D1053" s="20"/>
      <c r="E1053" s="20"/>
      <c r="H1053" s="20"/>
    </row>
    <row r="1054" spans="2:8" s="7" customFormat="1" x14ac:dyDescent="0.25">
      <c r="B1054" s="20"/>
      <c r="C1054" s="20"/>
      <c r="D1054" s="20"/>
      <c r="E1054" s="20"/>
      <c r="H1054" s="20"/>
    </row>
    <row r="1055" spans="2:8" s="7" customFormat="1" x14ac:dyDescent="0.25">
      <c r="B1055" s="20"/>
      <c r="C1055" s="20"/>
      <c r="D1055" s="20"/>
      <c r="E1055" s="20"/>
      <c r="H1055" s="20"/>
    </row>
    <row r="1056" spans="2:8" s="7" customFormat="1" x14ac:dyDescent="0.25">
      <c r="B1056" s="20"/>
      <c r="C1056" s="20"/>
      <c r="D1056" s="20"/>
      <c r="E1056" s="20"/>
      <c r="H1056" s="20"/>
    </row>
    <row r="1057" spans="2:8" s="7" customFormat="1" x14ac:dyDescent="0.25">
      <c r="B1057" s="20"/>
      <c r="C1057" s="20"/>
      <c r="D1057" s="20"/>
      <c r="E1057" s="20"/>
      <c r="H1057" s="20"/>
    </row>
    <row r="1058" spans="2:8" s="7" customFormat="1" x14ac:dyDescent="0.25">
      <c r="B1058" s="20"/>
      <c r="C1058" s="20"/>
      <c r="D1058" s="20"/>
      <c r="E1058" s="20"/>
      <c r="H1058" s="20"/>
    </row>
    <row r="1059" spans="2:8" s="7" customFormat="1" x14ac:dyDescent="0.25">
      <c r="B1059" s="20"/>
      <c r="C1059" s="20"/>
      <c r="D1059" s="20"/>
      <c r="E1059" s="20"/>
      <c r="H1059" s="20"/>
    </row>
    <row r="1060" spans="2:8" s="7" customFormat="1" x14ac:dyDescent="0.25">
      <c r="B1060" s="20"/>
      <c r="C1060" s="20"/>
      <c r="D1060" s="20"/>
      <c r="E1060" s="20"/>
      <c r="H1060" s="20"/>
    </row>
    <row r="1061" spans="2:8" s="7" customFormat="1" x14ac:dyDescent="0.25">
      <c r="B1061" s="20"/>
      <c r="C1061" s="20"/>
      <c r="D1061" s="20"/>
      <c r="E1061" s="20"/>
      <c r="H1061" s="20"/>
    </row>
    <row r="1062" spans="2:8" s="7" customFormat="1" x14ac:dyDescent="0.25">
      <c r="B1062" s="20"/>
      <c r="C1062" s="20"/>
      <c r="D1062" s="20"/>
      <c r="E1062" s="20"/>
      <c r="H1062" s="20"/>
    </row>
    <row r="1063" spans="2:8" s="7" customFormat="1" x14ac:dyDescent="0.25">
      <c r="B1063" s="20"/>
      <c r="C1063" s="20"/>
      <c r="D1063" s="20"/>
      <c r="E1063" s="20"/>
      <c r="H1063" s="20"/>
    </row>
    <row r="1064" spans="2:8" s="7" customFormat="1" x14ac:dyDescent="0.25">
      <c r="B1064" s="20"/>
      <c r="C1064" s="20"/>
      <c r="D1064" s="20"/>
      <c r="E1064" s="20"/>
      <c r="H1064" s="20"/>
    </row>
    <row r="1065" spans="2:8" s="7" customFormat="1" x14ac:dyDescent="0.25">
      <c r="B1065" s="20"/>
      <c r="C1065" s="20"/>
      <c r="D1065" s="20"/>
      <c r="E1065" s="20"/>
      <c r="H1065" s="20"/>
    </row>
    <row r="1066" spans="2:8" s="7" customFormat="1" x14ac:dyDescent="0.25">
      <c r="B1066" s="20"/>
      <c r="C1066" s="20"/>
      <c r="D1066" s="20"/>
      <c r="E1066" s="20"/>
      <c r="H1066" s="20"/>
    </row>
    <row r="1067" spans="2:8" s="7" customFormat="1" x14ac:dyDescent="0.25">
      <c r="B1067" s="20"/>
      <c r="C1067" s="20"/>
      <c r="D1067" s="20"/>
      <c r="E1067" s="20"/>
      <c r="H1067" s="20"/>
    </row>
    <row r="1068" spans="2:8" s="7" customFormat="1" x14ac:dyDescent="0.25">
      <c r="B1068" s="20"/>
      <c r="C1068" s="20"/>
      <c r="D1068" s="20"/>
      <c r="E1068" s="20"/>
      <c r="H1068" s="20"/>
    </row>
    <row r="1069" spans="2:8" s="7" customFormat="1" x14ac:dyDescent="0.25">
      <c r="B1069" s="20"/>
      <c r="C1069" s="20"/>
      <c r="D1069" s="20"/>
      <c r="E1069" s="20"/>
      <c r="H1069" s="20"/>
    </row>
    <row r="1070" spans="2:8" s="7" customFormat="1" x14ac:dyDescent="0.25">
      <c r="B1070" s="20"/>
      <c r="C1070" s="20"/>
      <c r="D1070" s="20"/>
      <c r="E1070" s="20"/>
      <c r="H1070" s="20"/>
    </row>
    <row r="1071" spans="2:8" s="7" customFormat="1" x14ac:dyDescent="0.25">
      <c r="B1071" s="20"/>
      <c r="C1071" s="20"/>
      <c r="D1071" s="20"/>
      <c r="E1071" s="20"/>
      <c r="H1071" s="20"/>
    </row>
    <row r="1072" spans="2:8" s="7" customFormat="1" x14ac:dyDescent="0.25">
      <c r="B1072" s="20"/>
      <c r="C1072" s="20"/>
      <c r="D1072" s="20"/>
      <c r="E1072" s="20"/>
      <c r="H1072" s="20"/>
    </row>
    <row r="1073" spans="2:8" s="7" customFormat="1" x14ac:dyDescent="0.25">
      <c r="B1073" s="20"/>
      <c r="C1073" s="20"/>
      <c r="D1073" s="20"/>
      <c r="E1073" s="20"/>
      <c r="H1073" s="20"/>
    </row>
    <row r="1074" spans="2:8" s="7" customFormat="1" x14ac:dyDescent="0.25">
      <c r="B1074" s="20"/>
      <c r="C1074" s="20"/>
      <c r="D1074" s="20"/>
      <c r="E1074" s="20"/>
      <c r="H1074" s="20"/>
    </row>
    <row r="1075" spans="2:8" s="7" customFormat="1" x14ac:dyDescent="0.25">
      <c r="B1075" s="20"/>
      <c r="C1075" s="20"/>
      <c r="D1075" s="20"/>
      <c r="E1075" s="20"/>
      <c r="H1075" s="20"/>
    </row>
    <row r="1076" spans="2:8" s="7" customFormat="1" x14ac:dyDescent="0.25">
      <c r="B1076" s="20"/>
      <c r="C1076" s="20"/>
      <c r="D1076" s="20"/>
      <c r="E1076" s="20"/>
      <c r="H1076" s="20"/>
    </row>
    <row r="1077" spans="2:8" s="7" customFormat="1" x14ac:dyDescent="0.25">
      <c r="B1077" s="20"/>
      <c r="C1077" s="20"/>
      <c r="D1077" s="20"/>
      <c r="E1077" s="20"/>
      <c r="H1077" s="20"/>
    </row>
    <row r="1078" spans="2:8" s="7" customFormat="1" x14ac:dyDescent="0.25">
      <c r="B1078" s="20"/>
      <c r="C1078" s="20"/>
      <c r="D1078" s="20"/>
      <c r="E1078" s="20"/>
      <c r="H1078" s="20"/>
    </row>
    <row r="1079" spans="2:8" s="7" customFormat="1" x14ac:dyDescent="0.25">
      <c r="B1079" s="20"/>
      <c r="C1079" s="20"/>
      <c r="D1079" s="20"/>
      <c r="E1079" s="20"/>
      <c r="H1079" s="20"/>
    </row>
    <row r="1080" spans="2:8" s="7" customFormat="1" x14ac:dyDescent="0.25">
      <c r="B1080" s="20"/>
      <c r="C1080" s="20"/>
      <c r="D1080" s="20"/>
      <c r="E1080" s="20"/>
      <c r="H1080" s="20"/>
    </row>
    <row r="1081" spans="2:8" s="7" customFormat="1" x14ac:dyDescent="0.25">
      <c r="B1081" s="20"/>
      <c r="C1081" s="20"/>
      <c r="D1081" s="20"/>
      <c r="E1081" s="20"/>
      <c r="H1081" s="20"/>
    </row>
    <row r="1082" spans="2:8" s="7" customFormat="1" x14ac:dyDescent="0.25">
      <c r="B1082" s="20"/>
      <c r="C1082" s="20"/>
      <c r="D1082" s="20"/>
      <c r="E1082" s="20"/>
      <c r="H1082" s="20"/>
    </row>
    <row r="1083" spans="2:8" s="7" customFormat="1" x14ac:dyDescent="0.25">
      <c r="B1083" s="20"/>
      <c r="C1083" s="20"/>
      <c r="D1083" s="20"/>
      <c r="E1083" s="20"/>
      <c r="H1083" s="20"/>
    </row>
    <row r="1084" spans="2:8" s="7" customFormat="1" x14ac:dyDescent="0.25">
      <c r="B1084" s="20"/>
      <c r="C1084" s="20"/>
      <c r="D1084" s="20"/>
      <c r="E1084" s="20"/>
      <c r="H1084" s="20"/>
    </row>
    <row r="1085" spans="2:8" s="7" customFormat="1" x14ac:dyDescent="0.25">
      <c r="B1085" s="20"/>
      <c r="C1085" s="20"/>
      <c r="D1085" s="20"/>
      <c r="E1085" s="20"/>
      <c r="H1085" s="20"/>
    </row>
    <row r="1086" spans="2:8" s="7" customFormat="1" x14ac:dyDescent="0.25">
      <c r="B1086" s="20"/>
      <c r="C1086" s="20"/>
      <c r="D1086" s="20"/>
      <c r="E1086" s="20"/>
      <c r="H1086" s="20"/>
    </row>
    <row r="1087" spans="2:8" s="7" customFormat="1" x14ac:dyDescent="0.25">
      <c r="B1087" s="20"/>
      <c r="C1087" s="20"/>
      <c r="D1087" s="20"/>
      <c r="E1087" s="20"/>
      <c r="H1087" s="20"/>
    </row>
    <row r="1088" spans="2:8" s="7" customFormat="1" x14ac:dyDescent="0.25">
      <c r="B1088" s="20"/>
      <c r="C1088" s="20"/>
      <c r="D1088" s="20"/>
      <c r="E1088" s="20"/>
      <c r="H1088" s="20"/>
    </row>
    <row r="1089" spans="2:8" s="7" customFormat="1" x14ac:dyDescent="0.25">
      <c r="B1089" s="20"/>
      <c r="C1089" s="20"/>
      <c r="D1089" s="20"/>
      <c r="E1089" s="20"/>
      <c r="H1089" s="20"/>
    </row>
    <row r="1090" spans="2:8" s="7" customFormat="1" x14ac:dyDescent="0.25">
      <c r="B1090" s="20"/>
      <c r="C1090" s="20"/>
      <c r="D1090" s="20"/>
      <c r="E1090" s="20"/>
      <c r="H1090" s="20"/>
    </row>
    <row r="1091" spans="2:8" s="7" customFormat="1" x14ac:dyDescent="0.25">
      <c r="B1091" s="20"/>
      <c r="C1091" s="20"/>
      <c r="D1091" s="20"/>
      <c r="E1091" s="20"/>
      <c r="H1091" s="20"/>
    </row>
    <row r="1092" spans="2:8" s="7" customFormat="1" x14ac:dyDescent="0.25">
      <c r="B1092" s="20"/>
      <c r="C1092" s="20"/>
      <c r="D1092" s="20"/>
      <c r="E1092" s="20"/>
      <c r="H1092" s="20"/>
    </row>
    <row r="1093" spans="2:8" s="7" customFormat="1" x14ac:dyDescent="0.25">
      <c r="B1093" s="20"/>
      <c r="C1093" s="20"/>
      <c r="D1093" s="20"/>
      <c r="E1093" s="20"/>
      <c r="H1093" s="20"/>
    </row>
    <row r="1094" spans="2:8" s="7" customFormat="1" x14ac:dyDescent="0.25">
      <c r="B1094" s="20"/>
      <c r="C1094" s="20"/>
      <c r="D1094" s="20"/>
      <c r="E1094" s="20"/>
      <c r="H1094" s="20"/>
    </row>
    <row r="1095" spans="2:8" s="7" customFormat="1" x14ac:dyDescent="0.25">
      <c r="B1095" s="20"/>
      <c r="C1095" s="20"/>
      <c r="D1095" s="20"/>
      <c r="E1095" s="20"/>
      <c r="H1095" s="20"/>
    </row>
    <row r="1096" spans="2:8" s="7" customFormat="1" x14ac:dyDescent="0.25">
      <c r="B1096" s="20"/>
      <c r="C1096" s="20"/>
      <c r="D1096" s="20"/>
      <c r="E1096" s="20"/>
      <c r="H1096" s="20"/>
    </row>
    <row r="1097" spans="2:8" s="7" customFormat="1" x14ac:dyDescent="0.25">
      <c r="B1097" s="20"/>
      <c r="C1097" s="20"/>
      <c r="D1097" s="20"/>
      <c r="E1097" s="20"/>
      <c r="H1097" s="20"/>
    </row>
    <row r="1098" spans="2:8" s="7" customFormat="1" x14ac:dyDescent="0.25">
      <c r="B1098" s="20"/>
      <c r="C1098" s="20"/>
      <c r="D1098" s="20"/>
      <c r="E1098" s="20"/>
      <c r="H1098" s="20"/>
    </row>
    <row r="1099" spans="2:8" s="7" customFormat="1" x14ac:dyDescent="0.25">
      <c r="B1099" s="20"/>
      <c r="C1099" s="20"/>
      <c r="D1099" s="20"/>
      <c r="E1099" s="20"/>
      <c r="H1099" s="20"/>
    </row>
    <row r="1100" spans="2:8" s="7" customFormat="1" x14ac:dyDescent="0.25">
      <c r="B1100" s="20"/>
      <c r="C1100" s="20"/>
      <c r="D1100" s="20"/>
      <c r="E1100" s="20"/>
      <c r="H1100" s="20"/>
    </row>
    <row r="1101" spans="2:8" s="7" customFormat="1" x14ac:dyDescent="0.25">
      <c r="B1101" s="20"/>
      <c r="C1101" s="20"/>
      <c r="D1101" s="20"/>
      <c r="E1101" s="20"/>
      <c r="H1101" s="20"/>
    </row>
    <row r="1102" spans="2:8" s="7" customFormat="1" x14ac:dyDescent="0.25">
      <c r="B1102" s="20"/>
      <c r="C1102" s="20"/>
      <c r="D1102" s="20"/>
      <c r="E1102" s="20"/>
      <c r="H1102" s="20"/>
    </row>
    <row r="1103" spans="2:8" s="7" customFormat="1" x14ac:dyDescent="0.25">
      <c r="B1103" s="20"/>
      <c r="C1103" s="20"/>
      <c r="D1103" s="20"/>
      <c r="E1103" s="20"/>
      <c r="H1103" s="20"/>
    </row>
    <row r="1104" spans="2:8" s="7" customFormat="1" x14ac:dyDescent="0.25">
      <c r="B1104" s="20"/>
      <c r="C1104" s="20"/>
      <c r="D1104" s="20"/>
      <c r="E1104" s="20"/>
      <c r="H1104" s="20"/>
    </row>
    <row r="1105" spans="2:8" s="7" customFormat="1" x14ac:dyDescent="0.25">
      <c r="B1105" s="20"/>
      <c r="C1105" s="20"/>
      <c r="D1105" s="20"/>
      <c r="E1105" s="20"/>
      <c r="H1105" s="20"/>
    </row>
    <row r="1106" spans="2:8" s="7" customFormat="1" x14ac:dyDescent="0.25">
      <c r="B1106" s="20"/>
      <c r="C1106" s="20"/>
      <c r="D1106" s="20"/>
      <c r="E1106" s="20"/>
      <c r="H1106" s="20"/>
    </row>
    <row r="1107" spans="2:8" s="7" customFormat="1" x14ac:dyDescent="0.25">
      <c r="B1107" s="20"/>
      <c r="C1107" s="20"/>
      <c r="D1107" s="20"/>
      <c r="E1107" s="20"/>
      <c r="H1107" s="20"/>
    </row>
    <row r="1108" spans="2:8" s="7" customFormat="1" x14ac:dyDescent="0.25">
      <c r="B1108" s="20"/>
      <c r="C1108" s="20"/>
      <c r="D1108" s="20"/>
      <c r="E1108" s="20"/>
      <c r="H1108" s="20"/>
    </row>
    <row r="1109" spans="2:8" s="7" customFormat="1" x14ac:dyDescent="0.25">
      <c r="B1109" s="20"/>
      <c r="C1109" s="20"/>
      <c r="D1109" s="20"/>
      <c r="E1109" s="20"/>
      <c r="H1109" s="20"/>
    </row>
    <row r="1110" spans="2:8" s="7" customFormat="1" x14ac:dyDescent="0.25">
      <c r="B1110" s="20"/>
      <c r="C1110" s="20"/>
      <c r="D1110" s="20"/>
      <c r="E1110" s="20"/>
      <c r="H1110" s="20"/>
    </row>
    <row r="1111" spans="2:8" s="7" customFormat="1" x14ac:dyDescent="0.25">
      <c r="B1111" s="20"/>
      <c r="C1111" s="20"/>
      <c r="D1111" s="20"/>
      <c r="E1111" s="20"/>
      <c r="H1111" s="20"/>
    </row>
    <row r="1112" spans="2:8" s="7" customFormat="1" x14ac:dyDescent="0.25">
      <c r="B1112" s="20"/>
      <c r="C1112" s="20"/>
      <c r="D1112" s="20"/>
      <c r="E1112" s="20"/>
      <c r="H1112" s="20"/>
    </row>
    <row r="1113" spans="2:8" s="7" customFormat="1" x14ac:dyDescent="0.25">
      <c r="B1113" s="20"/>
      <c r="C1113" s="20"/>
      <c r="D1113" s="20"/>
      <c r="E1113" s="20"/>
      <c r="H1113" s="20"/>
    </row>
    <row r="1114" spans="2:8" s="7" customFormat="1" x14ac:dyDescent="0.25">
      <c r="B1114" s="20"/>
      <c r="C1114" s="20"/>
      <c r="D1114" s="20"/>
      <c r="E1114" s="20"/>
      <c r="H1114" s="20"/>
    </row>
    <row r="1115" spans="2:8" s="7" customFormat="1" x14ac:dyDescent="0.25">
      <c r="B1115" s="20"/>
      <c r="C1115" s="20"/>
      <c r="D1115" s="20"/>
      <c r="E1115" s="20"/>
      <c r="H1115" s="20"/>
    </row>
    <row r="1116" spans="2:8" s="7" customFormat="1" x14ac:dyDescent="0.25">
      <c r="B1116" s="20"/>
      <c r="C1116" s="20"/>
      <c r="D1116" s="20"/>
      <c r="E1116" s="20"/>
      <c r="H1116" s="20"/>
    </row>
    <row r="1117" spans="2:8" s="7" customFormat="1" x14ac:dyDescent="0.25">
      <c r="B1117" s="20"/>
      <c r="C1117" s="20"/>
      <c r="D1117" s="20"/>
      <c r="E1117" s="20"/>
      <c r="H1117" s="20"/>
    </row>
    <row r="1118" spans="2:8" s="7" customFormat="1" x14ac:dyDescent="0.25">
      <c r="B1118" s="20"/>
      <c r="C1118" s="20"/>
      <c r="D1118" s="20"/>
      <c r="E1118" s="20"/>
      <c r="H1118" s="20"/>
    </row>
    <row r="1119" spans="2:8" s="7" customFormat="1" x14ac:dyDescent="0.25">
      <c r="B1119" s="20"/>
      <c r="C1119" s="20"/>
      <c r="D1119" s="20"/>
      <c r="E1119" s="20"/>
      <c r="H1119" s="20"/>
    </row>
    <row r="1120" spans="2:8" s="7" customFormat="1" x14ac:dyDescent="0.25">
      <c r="B1120" s="20"/>
      <c r="C1120" s="20"/>
      <c r="D1120" s="20"/>
      <c r="E1120" s="20"/>
      <c r="H1120" s="20"/>
    </row>
    <row r="1121" spans="2:8" s="7" customFormat="1" x14ac:dyDescent="0.25">
      <c r="B1121" s="20"/>
      <c r="C1121" s="20"/>
      <c r="D1121" s="20"/>
      <c r="E1121" s="20"/>
      <c r="H1121" s="20"/>
    </row>
    <row r="1122" spans="2:8" s="7" customFormat="1" x14ac:dyDescent="0.25">
      <c r="B1122" s="20"/>
      <c r="C1122" s="20"/>
      <c r="D1122" s="20"/>
      <c r="E1122" s="20"/>
      <c r="H1122" s="20"/>
    </row>
    <row r="1123" spans="2:8" s="7" customFormat="1" x14ac:dyDescent="0.25">
      <c r="B1123" s="20"/>
      <c r="C1123" s="20"/>
      <c r="D1123" s="20"/>
      <c r="E1123" s="20"/>
      <c r="H1123" s="20"/>
    </row>
    <row r="1124" spans="2:8" s="7" customFormat="1" x14ac:dyDescent="0.25">
      <c r="B1124" s="20"/>
      <c r="C1124" s="20"/>
      <c r="D1124" s="20"/>
      <c r="E1124" s="20"/>
      <c r="H1124" s="20"/>
    </row>
    <row r="1125" spans="2:8" s="7" customFormat="1" x14ac:dyDescent="0.25">
      <c r="B1125" s="20"/>
      <c r="C1125" s="20"/>
      <c r="D1125" s="20"/>
      <c r="E1125" s="20"/>
      <c r="H1125" s="20"/>
    </row>
    <row r="1126" spans="2:8" s="7" customFormat="1" x14ac:dyDescent="0.25">
      <c r="B1126" s="20"/>
      <c r="C1126" s="20"/>
      <c r="D1126" s="20"/>
      <c r="E1126" s="20"/>
      <c r="H1126" s="20"/>
    </row>
    <row r="1127" spans="2:8" s="7" customFormat="1" x14ac:dyDescent="0.25">
      <c r="B1127" s="20"/>
      <c r="C1127" s="20"/>
      <c r="D1127" s="20"/>
      <c r="E1127" s="20"/>
      <c r="H1127" s="20"/>
    </row>
    <row r="1128" spans="2:8" s="7" customFormat="1" x14ac:dyDescent="0.25">
      <c r="B1128" s="20"/>
      <c r="C1128" s="20"/>
      <c r="D1128" s="20"/>
      <c r="E1128" s="20"/>
      <c r="H1128" s="20"/>
    </row>
    <row r="1129" spans="2:8" s="7" customFormat="1" x14ac:dyDescent="0.25">
      <c r="B1129" s="20"/>
      <c r="C1129" s="20"/>
      <c r="D1129" s="20"/>
      <c r="E1129" s="20"/>
      <c r="H1129" s="20"/>
    </row>
    <row r="1130" spans="2:8" s="7" customFormat="1" x14ac:dyDescent="0.25">
      <c r="B1130" s="20"/>
      <c r="C1130" s="20"/>
      <c r="D1130" s="20"/>
      <c r="E1130" s="20"/>
      <c r="H1130" s="20"/>
    </row>
    <row r="1131" spans="2:8" s="7" customFormat="1" x14ac:dyDescent="0.25">
      <c r="B1131" s="20"/>
      <c r="C1131" s="20"/>
      <c r="D1131" s="20"/>
      <c r="E1131" s="20"/>
      <c r="H1131" s="20"/>
    </row>
    <row r="1132" spans="2:8" s="7" customFormat="1" x14ac:dyDescent="0.25">
      <c r="B1132" s="20"/>
      <c r="C1132" s="20"/>
      <c r="D1132" s="20"/>
      <c r="E1132" s="20"/>
      <c r="H1132" s="20"/>
    </row>
    <row r="1133" spans="2:8" s="7" customFormat="1" x14ac:dyDescent="0.25">
      <c r="B1133" s="20"/>
      <c r="C1133" s="20"/>
      <c r="D1133" s="20"/>
      <c r="E1133" s="20"/>
      <c r="H1133" s="20"/>
    </row>
    <row r="1134" spans="2:8" s="7" customFormat="1" x14ac:dyDescent="0.25">
      <c r="B1134" s="20"/>
      <c r="C1134" s="20"/>
      <c r="D1134" s="20"/>
      <c r="E1134" s="20"/>
      <c r="H1134" s="20"/>
    </row>
    <row r="1135" spans="2:8" s="7" customFormat="1" x14ac:dyDescent="0.25">
      <c r="B1135" s="20"/>
      <c r="C1135" s="20"/>
      <c r="D1135" s="20"/>
      <c r="E1135" s="20"/>
      <c r="H1135" s="20"/>
    </row>
    <row r="1136" spans="2:8" s="7" customFormat="1" x14ac:dyDescent="0.25">
      <c r="B1136" s="20"/>
      <c r="C1136" s="20"/>
      <c r="D1136" s="20"/>
      <c r="E1136" s="20"/>
      <c r="H1136" s="20"/>
    </row>
    <row r="1137" spans="2:8" s="7" customFormat="1" x14ac:dyDescent="0.25">
      <c r="B1137" s="20"/>
      <c r="C1137" s="20"/>
      <c r="D1137" s="20"/>
      <c r="E1137" s="20"/>
      <c r="H1137" s="20"/>
    </row>
    <row r="1138" spans="2:8" s="7" customFormat="1" x14ac:dyDescent="0.25">
      <c r="B1138" s="20"/>
      <c r="C1138" s="20"/>
      <c r="D1138" s="20"/>
      <c r="E1138" s="20"/>
      <c r="H1138" s="20"/>
    </row>
    <row r="1139" spans="2:8" s="7" customFormat="1" x14ac:dyDescent="0.25">
      <c r="B1139" s="20"/>
      <c r="C1139" s="20"/>
      <c r="D1139" s="20"/>
      <c r="E1139" s="20"/>
      <c r="H1139" s="20"/>
    </row>
    <row r="1140" spans="2:8" s="7" customFormat="1" x14ac:dyDescent="0.25">
      <c r="B1140" s="20"/>
      <c r="C1140" s="20"/>
      <c r="D1140" s="20"/>
      <c r="E1140" s="20"/>
      <c r="H1140" s="20"/>
    </row>
    <row r="1141" spans="2:8" s="7" customFormat="1" x14ac:dyDescent="0.25">
      <c r="B1141" s="20"/>
      <c r="C1141" s="20"/>
      <c r="D1141" s="20"/>
      <c r="E1141" s="20"/>
      <c r="H1141" s="20"/>
    </row>
    <row r="1142" spans="2:8" s="7" customFormat="1" x14ac:dyDescent="0.25">
      <c r="B1142" s="20"/>
      <c r="C1142" s="20"/>
      <c r="D1142" s="20"/>
      <c r="E1142" s="20"/>
      <c r="H1142" s="20"/>
    </row>
    <row r="1143" spans="2:8" s="7" customFormat="1" x14ac:dyDescent="0.25">
      <c r="B1143" s="20"/>
      <c r="C1143" s="20"/>
      <c r="D1143" s="20"/>
      <c r="E1143" s="20"/>
      <c r="H1143" s="20"/>
    </row>
    <row r="1144" spans="2:8" s="7" customFormat="1" x14ac:dyDescent="0.25">
      <c r="B1144" s="20"/>
      <c r="C1144" s="20"/>
      <c r="D1144" s="20"/>
      <c r="E1144" s="20"/>
      <c r="H1144" s="20"/>
    </row>
    <row r="1145" spans="2:8" s="7" customFormat="1" x14ac:dyDescent="0.25">
      <c r="B1145" s="20"/>
      <c r="C1145" s="20"/>
      <c r="D1145" s="20"/>
      <c r="E1145" s="20"/>
      <c r="H1145" s="20"/>
    </row>
    <row r="1146" spans="2:8" s="7" customFormat="1" x14ac:dyDescent="0.25">
      <c r="B1146" s="20"/>
      <c r="C1146" s="20"/>
      <c r="D1146" s="20"/>
      <c r="E1146" s="20"/>
      <c r="H1146" s="20"/>
    </row>
    <row r="1147" spans="2:8" s="7" customFormat="1" x14ac:dyDescent="0.25">
      <c r="B1147" s="20"/>
      <c r="C1147" s="20"/>
      <c r="D1147" s="20"/>
      <c r="E1147" s="20"/>
      <c r="H1147" s="20"/>
    </row>
    <row r="1148" spans="2:8" s="7" customFormat="1" x14ac:dyDescent="0.25">
      <c r="B1148" s="20"/>
      <c r="C1148" s="20"/>
      <c r="D1148" s="20"/>
      <c r="E1148" s="20"/>
      <c r="H1148" s="20"/>
    </row>
    <row r="1149" spans="2:8" s="7" customFormat="1" x14ac:dyDescent="0.25">
      <c r="B1149" s="20"/>
      <c r="C1149" s="20"/>
      <c r="D1149" s="20"/>
      <c r="E1149" s="20"/>
      <c r="H1149" s="20"/>
    </row>
    <row r="1150" spans="2:8" s="7" customFormat="1" x14ac:dyDescent="0.25">
      <c r="B1150" s="20"/>
      <c r="C1150" s="20"/>
      <c r="D1150" s="20"/>
      <c r="E1150" s="20"/>
      <c r="H1150" s="20"/>
    </row>
    <row r="1151" spans="2:8" s="7" customFormat="1" x14ac:dyDescent="0.25">
      <c r="B1151" s="20"/>
      <c r="C1151" s="20"/>
      <c r="D1151" s="20"/>
      <c r="E1151" s="20"/>
      <c r="H1151" s="20"/>
    </row>
    <row r="1152" spans="2:8" s="7" customFormat="1" x14ac:dyDescent="0.25">
      <c r="B1152" s="20"/>
      <c r="C1152" s="20"/>
      <c r="D1152" s="20"/>
      <c r="E1152" s="20"/>
      <c r="H1152" s="20"/>
    </row>
    <row r="1153" spans="2:8" s="7" customFormat="1" x14ac:dyDescent="0.25">
      <c r="B1153" s="20"/>
      <c r="C1153" s="20"/>
      <c r="D1153" s="20"/>
      <c r="E1153" s="20"/>
      <c r="H1153" s="20"/>
    </row>
    <row r="1154" spans="2:8" s="7" customFormat="1" x14ac:dyDescent="0.25">
      <c r="B1154" s="20"/>
      <c r="C1154" s="20"/>
      <c r="D1154" s="20"/>
      <c r="E1154" s="20"/>
      <c r="H1154" s="20"/>
    </row>
    <row r="1155" spans="2:8" s="7" customFormat="1" x14ac:dyDescent="0.25">
      <c r="B1155" s="20"/>
      <c r="C1155" s="20"/>
      <c r="D1155" s="20"/>
      <c r="E1155" s="20"/>
      <c r="H1155" s="20"/>
    </row>
    <row r="1156" spans="2:8" s="7" customFormat="1" x14ac:dyDescent="0.25">
      <c r="B1156" s="20"/>
      <c r="C1156" s="20"/>
      <c r="D1156" s="20"/>
      <c r="E1156" s="20"/>
      <c r="H1156" s="20"/>
    </row>
    <row r="1157" spans="2:8" s="7" customFormat="1" x14ac:dyDescent="0.25">
      <c r="B1157" s="20"/>
      <c r="C1157" s="20"/>
      <c r="D1157" s="20"/>
      <c r="E1157" s="20"/>
      <c r="H1157" s="20"/>
    </row>
    <row r="1158" spans="2:8" s="7" customFormat="1" x14ac:dyDescent="0.25">
      <c r="B1158" s="20"/>
      <c r="C1158" s="20"/>
      <c r="D1158" s="20"/>
      <c r="E1158" s="20"/>
      <c r="H1158" s="20"/>
    </row>
    <row r="1159" spans="2:8" s="7" customFormat="1" x14ac:dyDescent="0.25">
      <c r="B1159" s="20"/>
      <c r="C1159" s="20"/>
      <c r="D1159" s="20"/>
      <c r="E1159" s="20"/>
      <c r="H1159" s="20"/>
    </row>
    <row r="1160" spans="2:8" s="7" customFormat="1" x14ac:dyDescent="0.25">
      <c r="B1160" s="20"/>
      <c r="C1160" s="20"/>
      <c r="D1160" s="20"/>
      <c r="E1160" s="20"/>
      <c r="H1160" s="20"/>
    </row>
    <row r="1161" spans="2:8" s="7" customFormat="1" x14ac:dyDescent="0.25">
      <c r="B1161" s="20"/>
      <c r="C1161" s="20"/>
      <c r="D1161" s="20"/>
      <c r="E1161" s="20"/>
      <c r="H1161" s="20"/>
    </row>
    <row r="1162" spans="2:8" s="7" customFormat="1" x14ac:dyDescent="0.25">
      <c r="B1162" s="20"/>
      <c r="C1162" s="20"/>
      <c r="D1162" s="20"/>
      <c r="E1162" s="20"/>
      <c r="H1162" s="20"/>
    </row>
    <row r="1163" spans="2:8" s="7" customFormat="1" x14ac:dyDescent="0.25">
      <c r="B1163" s="20"/>
      <c r="C1163" s="20"/>
      <c r="D1163" s="20"/>
      <c r="E1163" s="20"/>
      <c r="H1163" s="20"/>
    </row>
    <row r="1164" spans="2:8" s="7" customFormat="1" x14ac:dyDescent="0.25">
      <c r="B1164" s="20"/>
      <c r="C1164" s="20"/>
      <c r="D1164" s="20"/>
      <c r="E1164" s="20"/>
      <c r="H1164" s="20"/>
    </row>
    <row r="1165" spans="2:8" s="7" customFormat="1" x14ac:dyDescent="0.25">
      <c r="B1165" s="20"/>
      <c r="C1165" s="20"/>
      <c r="D1165" s="20"/>
      <c r="E1165" s="20"/>
      <c r="H1165" s="20"/>
    </row>
    <row r="1166" spans="2:8" s="7" customFormat="1" x14ac:dyDescent="0.25">
      <c r="B1166" s="20"/>
      <c r="C1166" s="20"/>
      <c r="D1166" s="20"/>
      <c r="E1166" s="20"/>
      <c r="H1166" s="20"/>
    </row>
    <row r="1167" spans="2:8" s="7" customFormat="1" x14ac:dyDescent="0.25">
      <c r="B1167" s="20"/>
      <c r="C1167" s="20"/>
      <c r="D1167" s="20"/>
      <c r="E1167" s="20"/>
      <c r="H1167" s="20"/>
    </row>
    <row r="1168" spans="2:8" s="7" customFormat="1" x14ac:dyDescent="0.25">
      <c r="B1168" s="20"/>
      <c r="C1168" s="20"/>
      <c r="D1168" s="20"/>
      <c r="E1168" s="20"/>
      <c r="H1168" s="20"/>
    </row>
    <row r="1169" spans="2:8" s="7" customFormat="1" x14ac:dyDescent="0.25">
      <c r="B1169" s="20"/>
      <c r="C1169" s="20"/>
      <c r="D1169" s="20"/>
      <c r="E1169" s="20"/>
      <c r="H1169" s="20"/>
    </row>
    <row r="1170" spans="2:8" s="7" customFormat="1" x14ac:dyDescent="0.25">
      <c r="B1170" s="20"/>
      <c r="C1170" s="20"/>
      <c r="D1170" s="20"/>
      <c r="E1170" s="20"/>
      <c r="H1170" s="20"/>
    </row>
    <row r="1171" spans="2:8" s="7" customFormat="1" x14ac:dyDescent="0.25">
      <c r="B1171" s="20"/>
      <c r="C1171" s="20"/>
      <c r="D1171" s="20"/>
      <c r="E1171" s="20"/>
      <c r="H1171" s="20"/>
    </row>
    <row r="1172" spans="2:8" s="7" customFormat="1" x14ac:dyDescent="0.25">
      <c r="B1172" s="20"/>
      <c r="C1172" s="20"/>
      <c r="D1172" s="20"/>
      <c r="E1172" s="20"/>
      <c r="H1172" s="20"/>
    </row>
    <row r="1173" spans="2:8" s="7" customFormat="1" x14ac:dyDescent="0.25">
      <c r="B1173" s="20"/>
      <c r="C1173" s="20"/>
      <c r="D1173" s="20"/>
      <c r="E1173" s="20"/>
      <c r="H1173" s="20"/>
    </row>
    <row r="1174" spans="2:8" s="7" customFormat="1" x14ac:dyDescent="0.25">
      <c r="B1174" s="20"/>
      <c r="C1174" s="20"/>
      <c r="D1174" s="20"/>
      <c r="E1174" s="20"/>
      <c r="H1174" s="20"/>
    </row>
    <row r="1175" spans="2:8" s="7" customFormat="1" x14ac:dyDescent="0.25">
      <c r="B1175" s="20"/>
      <c r="C1175" s="20"/>
      <c r="D1175" s="20"/>
      <c r="E1175" s="20"/>
      <c r="H1175" s="20"/>
    </row>
    <row r="1176" spans="2:8" s="7" customFormat="1" x14ac:dyDescent="0.25">
      <c r="B1176" s="20"/>
      <c r="C1176" s="20"/>
      <c r="D1176" s="20"/>
      <c r="E1176" s="20"/>
      <c r="H1176" s="20"/>
    </row>
    <row r="1177" spans="2:8" s="7" customFormat="1" x14ac:dyDescent="0.25">
      <c r="B1177" s="20"/>
      <c r="C1177" s="20"/>
      <c r="D1177" s="20"/>
      <c r="E1177" s="20"/>
      <c r="H1177" s="20"/>
    </row>
    <row r="1178" spans="2:8" s="7" customFormat="1" x14ac:dyDescent="0.25">
      <c r="B1178" s="20"/>
      <c r="C1178" s="20"/>
      <c r="D1178" s="20"/>
      <c r="E1178" s="20"/>
      <c r="H1178" s="20"/>
    </row>
    <row r="1179" spans="2:8" s="7" customFormat="1" x14ac:dyDescent="0.25">
      <c r="B1179" s="20"/>
      <c r="C1179" s="20"/>
      <c r="D1179" s="20"/>
      <c r="E1179" s="20"/>
      <c r="H1179" s="20"/>
    </row>
    <row r="1180" spans="2:8" s="7" customFormat="1" x14ac:dyDescent="0.25">
      <c r="B1180" s="20"/>
      <c r="C1180" s="20"/>
      <c r="D1180" s="20"/>
      <c r="E1180" s="20"/>
      <c r="H1180" s="20"/>
    </row>
    <row r="1181" spans="2:8" s="7" customFormat="1" x14ac:dyDescent="0.25">
      <c r="B1181" s="20"/>
      <c r="C1181" s="20"/>
      <c r="D1181" s="20"/>
      <c r="E1181" s="20"/>
      <c r="H1181" s="20"/>
    </row>
    <row r="1182" spans="2:8" s="7" customFormat="1" x14ac:dyDescent="0.25">
      <c r="B1182" s="20"/>
      <c r="C1182" s="20"/>
      <c r="D1182" s="20"/>
      <c r="E1182" s="20"/>
      <c r="H1182" s="20"/>
    </row>
    <row r="1183" spans="2:8" s="7" customFormat="1" x14ac:dyDescent="0.25">
      <c r="B1183" s="20"/>
      <c r="C1183" s="20"/>
      <c r="D1183" s="20"/>
      <c r="E1183" s="20"/>
      <c r="H1183" s="20"/>
    </row>
    <row r="1184" spans="2:8" s="7" customFormat="1" x14ac:dyDescent="0.25">
      <c r="B1184" s="20"/>
      <c r="C1184" s="20"/>
      <c r="D1184" s="20"/>
      <c r="E1184" s="20"/>
      <c r="H1184" s="20"/>
    </row>
    <row r="1185" spans="2:8" s="7" customFormat="1" x14ac:dyDescent="0.25">
      <c r="B1185" s="20"/>
      <c r="C1185" s="20"/>
      <c r="D1185" s="20"/>
      <c r="E1185" s="20"/>
      <c r="H1185" s="20"/>
    </row>
    <row r="1186" spans="2:8" s="7" customFormat="1" x14ac:dyDescent="0.25">
      <c r="B1186" s="20"/>
      <c r="C1186" s="20"/>
      <c r="D1186" s="20"/>
      <c r="E1186" s="20"/>
      <c r="H1186" s="20"/>
    </row>
    <row r="1187" spans="2:8" s="7" customFormat="1" x14ac:dyDescent="0.25">
      <c r="B1187" s="20"/>
      <c r="C1187" s="20"/>
      <c r="D1187" s="20"/>
      <c r="E1187" s="20"/>
      <c r="H1187" s="20"/>
    </row>
    <row r="1188" spans="2:8" s="7" customFormat="1" x14ac:dyDescent="0.25">
      <c r="B1188" s="20"/>
      <c r="C1188" s="20"/>
      <c r="D1188" s="20"/>
      <c r="E1188" s="20"/>
      <c r="H1188" s="20"/>
    </row>
    <row r="1189" spans="2:8" s="7" customFormat="1" x14ac:dyDescent="0.25">
      <c r="B1189" s="20"/>
      <c r="C1189" s="20"/>
      <c r="D1189" s="20"/>
      <c r="E1189" s="20"/>
      <c r="H1189" s="20"/>
    </row>
    <row r="1190" spans="2:8" s="7" customFormat="1" x14ac:dyDescent="0.25">
      <c r="B1190" s="20"/>
      <c r="C1190" s="20"/>
      <c r="D1190" s="20"/>
      <c r="E1190" s="20"/>
      <c r="H1190" s="20"/>
    </row>
    <row r="1191" spans="2:8" s="7" customFormat="1" x14ac:dyDescent="0.25">
      <c r="B1191" s="20"/>
      <c r="C1191" s="20"/>
      <c r="D1191" s="20"/>
      <c r="E1191" s="20"/>
      <c r="H1191" s="20"/>
    </row>
    <row r="1192" spans="2:8" s="7" customFormat="1" x14ac:dyDescent="0.25">
      <c r="B1192" s="20"/>
      <c r="C1192" s="20"/>
      <c r="D1192" s="20"/>
      <c r="E1192" s="20"/>
      <c r="H1192" s="20"/>
    </row>
    <row r="1193" spans="2:8" s="7" customFormat="1" x14ac:dyDescent="0.25">
      <c r="B1193" s="20"/>
      <c r="C1193" s="20"/>
      <c r="D1193" s="20"/>
      <c r="E1193" s="20"/>
      <c r="H1193" s="20"/>
    </row>
    <row r="1194" spans="2:8" s="7" customFormat="1" x14ac:dyDescent="0.25">
      <c r="B1194" s="20"/>
      <c r="C1194" s="20"/>
      <c r="D1194" s="20"/>
      <c r="E1194" s="20"/>
      <c r="H1194" s="20"/>
    </row>
    <row r="1195" spans="2:8" s="7" customFormat="1" x14ac:dyDescent="0.25">
      <c r="B1195" s="20"/>
      <c r="C1195" s="20"/>
      <c r="D1195" s="20"/>
      <c r="E1195" s="20"/>
      <c r="H1195" s="20"/>
    </row>
    <row r="1196" spans="2:8" s="7" customFormat="1" x14ac:dyDescent="0.25">
      <c r="B1196" s="20"/>
      <c r="C1196" s="20"/>
      <c r="D1196" s="20"/>
      <c r="E1196" s="20"/>
      <c r="H1196" s="20"/>
    </row>
    <row r="1197" spans="2:8" s="7" customFormat="1" x14ac:dyDescent="0.25">
      <c r="B1197" s="20"/>
      <c r="C1197" s="20"/>
      <c r="D1197" s="20"/>
      <c r="E1197" s="20"/>
      <c r="H1197" s="20"/>
    </row>
    <row r="1198" spans="2:8" s="7" customFormat="1" x14ac:dyDescent="0.25">
      <c r="B1198" s="20"/>
      <c r="C1198" s="20"/>
      <c r="D1198" s="20"/>
      <c r="E1198" s="20"/>
      <c r="H1198" s="20"/>
    </row>
    <row r="1199" spans="2:8" s="7" customFormat="1" x14ac:dyDescent="0.25">
      <c r="B1199" s="20"/>
      <c r="C1199" s="20"/>
      <c r="D1199" s="20"/>
      <c r="E1199" s="20"/>
      <c r="H1199" s="20"/>
    </row>
    <row r="1200" spans="2:8" s="7" customFormat="1" x14ac:dyDescent="0.25">
      <c r="B1200" s="20"/>
      <c r="C1200" s="20"/>
      <c r="D1200" s="20"/>
      <c r="E1200" s="20"/>
      <c r="H1200" s="20"/>
    </row>
    <row r="1201" spans="2:8" s="7" customFormat="1" x14ac:dyDescent="0.25">
      <c r="B1201" s="20"/>
      <c r="C1201" s="20"/>
      <c r="D1201" s="20"/>
      <c r="E1201" s="20"/>
      <c r="H1201" s="20"/>
    </row>
    <row r="1202" spans="2:8" s="7" customFormat="1" x14ac:dyDescent="0.25">
      <c r="B1202" s="20"/>
      <c r="C1202" s="20"/>
      <c r="D1202" s="20"/>
      <c r="E1202" s="20"/>
      <c r="H1202" s="20"/>
    </row>
    <row r="1203" spans="2:8" s="7" customFormat="1" x14ac:dyDescent="0.25">
      <c r="B1203" s="20"/>
      <c r="C1203" s="20"/>
      <c r="D1203" s="20"/>
      <c r="E1203" s="20"/>
      <c r="H1203" s="20"/>
    </row>
    <row r="1204" spans="2:8" s="7" customFormat="1" x14ac:dyDescent="0.25">
      <c r="B1204" s="20"/>
      <c r="C1204" s="20"/>
      <c r="D1204" s="20"/>
      <c r="E1204" s="20"/>
      <c r="H1204" s="20"/>
    </row>
    <row r="1205" spans="2:8" s="7" customFormat="1" x14ac:dyDescent="0.25">
      <c r="B1205" s="20"/>
      <c r="C1205" s="20"/>
      <c r="D1205" s="20"/>
      <c r="E1205" s="20"/>
      <c r="H1205" s="20"/>
    </row>
    <row r="1206" spans="2:8" s="7" customFormat="1" x14ac:dyDescent="0.25">
      <c r="B1206" s="20"/>
      <c r="C1206" s="20"/>
      <c r="D1206" s="20"/>
      <c r="E1206" s="20"/>
      <c r="H1206" s="20"/>
    </row>
    <row r="1207" spans="2:8" s="7" customFormat="1" x14ac:dyDescent="0.25">
      <c r="B1207" s="20"/>
      <c r="C1207" s="20"/>
      <c r="D1207" s="20"/>
      <c r="E1207" s="20"/>
      <c r="H1207" s="20"/>
    </row>
    <row r="1208" spans="2:8" s="7" customFormat="1" x14ac:dyDescent="0.25">
      <c r="B1208" s="20"/>
      <c r="C1208" s="20"/>
      <c r="D1208" s="20"/>
      <c r="E1208" s="20"/>
      <c r="H1208" s="20"/>
    </row>
    <row r="1209" spans="2:8" s="7" customFormat="1" x14ac:dyDescent="0.25">
      <c r="B1209" s="20"/>
      <c r="C1209" s="20"/>
      <c r="D1209" s="20"/>
      <c r="E1209" s="20"/>
      <c r="H1209" s="20"/>
    </row>
    <row r="1210" spans="2:8" s="7" customFormat="1" x14ac:dyDescent="0.25">
      <c r="B1210" s="20"/>
      <c r="C1210" s="20"/>
      <c r="D1210" s="20"/>
      <c r="E1210" s="20"/>
      <c r="H1210" s="20"/>
    </row>
    <row r="1211" spans="2:8" s="7" customFormat="1" x14ac:dyDescent="0.25">
      <c r="B1211" s="20"/>
      <c r="C1211" s="20"/>
      <c r="D1211" s="20"/>
      <c r="E1211" s="20"/>
      <c r="H1211" s="20"/>
    </row>
    <row r="1212" spans="2:8" s="7" customFormat="1" x14ac:dyDescent="0.25">
      <c r="B1212" s="20"/>
      <c r="C1212" s="20"/>
      <c r="D1212" s="20"/>
      <c r="E1212" s="20"/>
      <c r="H1212" s="20"/>
    </row>
    <row r="1213" spans="2:8" s="7" customFormat="1" x14ac:dyDescent="0.25">
      <c r="B1213" s="20"/>
      <c r="C1213" s="20"/>
      <c r="D1213" s="20"/>
      <c r="E1213" s="20"/>
      <c r="H1213" s="20"/>
    </row>
    <row r="1214" spans="2:8" s="7" customFormat="1" x14ac:dyDescent="0.25">
      <c r="B1214" s="20"/>
      <c r="C1214" s="20"/>
      <c r="D1214" s="20"/>
      <c r="E1214" s="20"/>
      <c r="H1214" s="20"/>
    </row>
    <row r="1215" spans="2:8" s="7" customFormat="1" x14ac:dyDescent="0.25">
      <c r="B1215" s="20"/>
      <c r="C1215" s="20"/>
      <c r="D1215" s="20"/>
      <c r="E1215" s="20"/>
      <c r="H1215" s="20"/>
    </row>
    <row r="1216" spans="2:8" s="7" customFormat="1" x14ac:dyDescent="0.25">
      <c r="B1216" s="20"/>
      <c r="C1216" s="20"/>
      <c r="D1216" s="20"/>
      <c r="E1216" s="20"/>
      <c r="H1216" s="20"/>
    </row>
    <row r="1217" spans="2:8" s="7" customFormat="1" x14ac:dyDescent="0.25">
      <c r="B1217" s="20"/>
      <c r="C1217" s="20"/>
      <c r="D1217" s="20"/>
      <c r="E1217" s="20"/>
      <c r="H1217" s="20"/>
    </row>
    <row r="1218" spans="2:8" s="7" customFormat="1" x14ac:dyDescent="0.25">
      <c r="B1218" s="20"/>
      <c r="C1218" s="20"/>
      <c r="D1218" s="20"/>
      <c r="E1218" s="20"/>
      <c r="H1218" s="20"/>
    </row>
    <row r="1219" spans="2:8" s="7" customFormat="1" x14ac:dyDescent="0.25">
      <c r="B1219" s="20"/>
      <c r="C1219" s="20"/>
      <c r="D1219" s="20"/>
      <c r="E1219" s="20"/>
      <c r="H1219" s="20"/>
    </row>
    <row r="1220" spans="2:8" s="7" customFormat="1" x14ac:dyDescent="0.25">
      <c r="B1220" s="20"/>
      <c r="C1220" s="20"/>
      <c r="D1220" s="20"/>
      <c r="E1220" s="20"/>
      <c r="H1220" s="20"/>
    </row>
    <row r="1221" spans="2:8" s="7" customFormat="1" x14ac:dyDescent="0.25">
      <c r="B1221" s="20"/>
      <c r="C1221" s="20"/>
      <c r="D1221" s="20"/>
      <c r="E1221" s="20"/>
      <c r="H1221" s="20"/>
    </row>
    <row r="1222" spans="2:8" s="7" customFormat="1" x14ac:dyDescent="0.25">
      <c r="B1222" s="20"/>
      <c r="C1222" s="20"/>
      <c r="D1222" s="20"/>
      <c r="E1222" s="20"/>
      <c r="H1222" s="20"/>
    </row>
    <row r="1223" spans="2:8" s="7" customFormat="1" x14ac:dyDescent="0.25">
      <c r="B1223" s="20"/>
      <c r="C1223" s="20"/>
      <c r="D1223" s="20"/>
      <c r="E1223" s="20"/>
      <c r="H1223" s="20"/>
    </row>
    <row r="1224" spans="2:8" s="7" customFormat="1" x14ac:dyDescent="0.25">
      <c r="B1224" s="20"/>
      <c r="C1224" s="20"/>
      <c r="D1224" s="20"/>
      <c r="E1224" s="20"/>
      <c r="H1224" s="20"/>
    </row>
    <row r="1225" spans="2:8" s="7" customFormat="1" x14ac:dyDescent="0.25">
      <c r="B1225" s="20"/>
      <c r="C1225" s="20"/>
      <c r="D1225" s="20"/>
      <c r="E1225" s="20"/>
      <c r="H1225" s="20"/>
    </row>
    <row r="1226" spans="2:8" s="7" customFormat="1" x14ac:dyDescent="0.25">
      <c r="B1226" s="20"/>
      <c r="C1226" s="20"/>
      <c r="D1226" s="20"/>
      <c r="E1226" s="20"/>
      <c r="H1226" s="20"/>
    </row>
    <row r="1227" spans="2:8" s="7" customFormat="1" x14ac:dyDescent="0.25">
      <c r="B1227" s="20"/>
      <c r="C1227" s="20"/>
      <c r="D1227" s="20"/>
      <c r="E1227" s="20"/>
      <c r="H1227" s="20"/>
    </row>
    <row r="1228" spans="2:8" s="7" customFormat="1" x14ac:dyDescent="0.25">
      <c r="B1228" s="20"/>
      <c r="C1228" s="20"/>
      <c r="D1228" s="20"/>
      <c r="E1228" s="20"/>
      <c r="H1228" s="20"/>
    </row>
    <row r="1229" spans="2:8" s="7" customFormat="1" x14ac:dyDescent="0.25">
      <c r="B1229" s="20"/>
      <c r="C1229" s="20"/>
      <c r="D1229" s="20"/>
      <c r="E1229" s="20"/>
      <c r="H1229" s="20"/>
    </row>
    <row r="1230" spans="2:8" s="7" customFormat="1" x14ac:dyDescent="0.25">
      <c r="B1230" s="20"/>
      <c r="C1230" s="20"/>
      <c r="D1230" s="20"/>
      <c r="E1230" s="20"/>
      <c r="H1230" s="20"/>
    </row>
    <row r="1231" spans="2:8" s="7" customFormat="1" x14ac:dyDescent="0.25">
      <c r="B1231" s="20"/>
      <c r="C1231" s="20"/>
      <c r="D1231" s="20"/>
      <c r="E1231" s="20"/>
      <c r="H1231" s="20"/>
    </row>
    <row r="1232" spans="2:8" s="7" customFormat="1" x14ac:dyDescent="0.25">
      <c r="B1232" s="20"/>
      <c r="C1232" s="20"/>
      <c r="D1232" s="20"/>
      <c r="E1232" s="20"/>
      <c r="H1232" s="20"/>
    </row>
    <row r="1233" spans="2:8" s="7" customFormat="1" x14ac:dyDescent="0.25">
      <c r="B1233" s="20"/>
      <c r="C1233" s="20"/>
      <c r="D1233" s="20"/>
      <c r="E1233" s="20"/>
      <c r="H1233" s="20"/>
    </row>
    <row r="1234" spans="2:8" s="7" customFormat="1" x14ac:dyDescent="0.25">
      <c r="B1234" s="20"/>
      <c r="C1234" s="20"/>
      <c r="D1234" s="20"/>
      <c r="E1234" s="20"/>
      <c r="H1234" s="20"/>
    </row>
    <row r="1235" spans="2:8" s="7" customFormat="1" x14ac:dyDescent="0.25">
      <c r="B1235" s="20"/>
      <c r="C1235" s="20"/>
      <c r="D1235" s="20"/>
      <c r="E1235" s="20"/>
      <c r="H1235" s="20"/>
    </row>
    <row r="1236" spans="2:8" s="7" customFormat="1" x14ac:dyDescent="0.25">
      <c r="B1236" s="20"/>
      <c r="C1236" s="20"/>
      <c r="D1236" s="20"/>
      <c r="E1236" s="20"/>
      <c r="H1236" s="20"/>
    </row>
    <row r="1237" spans="2:8" s="7" customFormat="1" x14ac:dyDescent="0.25">
      <c r="B1237" s="20"/>
      <c r="C1237" s="20"/>
      <c r="D1237" s="20"/>
      <c r="E1237" s="20"/>
      <c r="H1237" s="20"/>
    </row>
    <row r="1238" spans="2:8" s="7" customFormat="1" x14ac:dyDescent="0.25">
      <c r="B1238" s="20"/>
      <c r="C1238" s="20"/>
      <c r="D1238" s="20"/>
      <c r="E1238" s="20"/>
      <c r="H1238" s="20"/>
    </row>
    <row r="1239" spans="2:8" s="7" customFormat="1" x14ac:dyDescent="0.25">
      <c r="B1239" s="20"/>
      <c r="C1239" s="20"/>
      <c r="D1239" s="20"/>
      <c r="E1239" s="20"/>
      <c r="H1239" s="20"/>
    </row>
    <row r="1240" spans="2:8" s="7" customFormat="1" x14ac:dyDescent="0.25">
      <c r="B1240" s="20"/>
      <c r="C1240" s="20"/>
      <c r="D1240" s="20"/>
      <c r="E1240" s="20"/>
      <c r="H1240" s="20"/>
    </row>
    <row r="1241" spans="2:8" s="7" customFormat="1" x14ac:dyDescent="0.25">
      <c r="B1241" s="20"/>
      <c r="C1241" s="20"/>
      <c r="D1241" s="20"/>
      <c r="E1241" s="20"/>
      <c r="H1241" s="20"/>
    </row>
    <row r="1242" spans="2:8" s="7" customFormat="1" x14ac:dyDescent="0.25">
      <c r="B1242" s="20"/>
      <c r="C1242" s="20"/>
      <c r="D1242" s="20"/>
      <c r="E1242" s="20"/>
      <c r="H1242" s="20"/>
    </row>
    <row r="1243" spans="2:8" s="7" customFormat="1" x14ac:dyDescent="0.25">
      <c r="B1243" s="20"/>
      <c r="C1243" s="20"/>
      <c r="D1243" s="20"/>
      <c r="E1243" s="20"/>
      <c r="H1243" s="20"/>
    </row>
    <row r="1244" spans="2:8" s="7" customFormat="1" x14ac:dyDescent="0.25">
      <c r="B1244" s="20"/>
      <c r="C1244" s="20"/>
      <c r="D1244" s="20"/>
      <c r="E1244" s="20"/>
      <c r="H1244" s="20"/>
    </row>
    <row r="1245" spans="2:8" s="7" customFormat="1" x14ac:dyDescent="0.25">
      <c r="B1245" s="20"/>
      <c r="C1245" s="20"/>
      <c r="D1245" s="20"/>
      <c r="E1245" s="20"/>
      <c r="H1245" s="20"/>
    </row>
    <row r="1246" spans="2:8" s="7" customFormat="1" x14ac:dyDescent="0.25">
      <c r="B1246" s="20"/>
      <c r="C1246" s="20"/>
      <c r="D1246" s="20"/>
      <c r="E1246" s="20"/>
      <c r="H1246" s="20"/>
    </row>
    <row r="1247" spans="2:8" s="7" customFormat="1" x14ac:dyDescent="0.25">
      <c r="B1247" s="20"/>
      <c r="C1247" s="20"/>
      <c r="D1247" s="20"/>
      <c r="E1247" s="20"/>
      <c r="H1247" s="20"/>
    </row>
    <row r="1248" spans="2:8" s="7" customFormat="1" x14ac:dyDescent="0.25">
      <c r="B1248" s="20"/>
      <c r="C1248" s="20"/>
      <c r="D1248" s="20"/>
      <c r="E1248" s="20"/>
      <c r="H1248" s="20"/>
    </row>
    <row r="1249" spans="2:8" s="7" customFormat="1" x14ac:dyDescent="0.25">
      <c r="B1249" s="20"/>
      <c r="C1249" s="20"/>
      <c r="D1249" s="20"/>
      <c r="E1249" s="20"/>
      <c r="H1249" s="20"/>
    </row>
    <row r="1250" spans="2:8" s="7" customFormat="1" x14ac:dyDescent="0.25">
      <c r="B1250" s="20"/>
      <c r="C1250" s="20"/>
      <c r="D1250" s="20"/>
      <c r="E1250" s="20"/>
      <c r="H1250" s="20"/>
    </row>
    <row r="1251" spans="2:8" s="7" customFormat="1" x14ac:dyDescent="0.25">
      <c r="B1251" s="20"/>
      <c r="C1251" s="20"/>
      <c r="D1251" s="20"/>
      <c r="E1251" s="20"/>
      <c r="H1251" s="20"/>
    </row>
    <row r="1252" spans="2:8" s="7" customFormat="1" x14ac:dyDescent="0.25">
      <c r="B1252" s="20"/>
      <c r="C1252" s="20"/>
      <c r="D1252" s="20"/>
      <c r="E1252" s="20"/>
      <c r="H1252" s="20"/>
    </row>
    <row r="1253" spans="2:8" s="7" customFormat="1" x14ac:dyDescent="0.25">
      <c r="B1253" s="20"/>
      <c r="C1253" s="20"/>
      <c r="D1253" s="20"/>
      <c r="E1253" s="20"/>
      <c r="H1253" s="20"/>
    </row>
    <row r="1254" spans="2:8" s="7" customFormat="1" x14ac:dyDescent="0.25">
      <c r="B1254" s="20"/>
      <c r="C1254" s="20"/>
      <c r="D1254" s="20"/>
      <c r="E1254" s="20"/>
      <c r="H1254" s="20"/>
    </row>
    <row r="1255" spans="2:8" s="7" customFormat="1" x14ac:dyDescent="0.25">
      <c r="B1255" s="20"/>
      <c r="C1255" s="20"/>
      <c r="D1255" s="20"/>
      <c r="E1255" s="20"/>
      <c r="H1255" s="20"/>
    </row>
    <row r="1256" spans="2:8" s="7" customFormat="1" x14ac:dyDescent="0.25">
      <c r="B1256" s="20"/>
      <c r="C1256" s="20"/>
      <c r="D1256" s="20"/>
      <c r="E1256" s="20"/>
      <c r="H1256" s="20"/>
    </row>
    <row r="1257" spans="2:8" s="7" customFormat="1" x14ac:dyDescent="0.25">
      <c r="B1257" s="20"/>
      <c r="C1257" s="20"/>
      <c r="D1257" s="20"/>
      <c r="E1257" s="20"/>
      <c r="H1257" s="20"/>
    </row>
    <row r="1258" spans="2:8" s="7" customFormat="1" x14ac:dyDescent="0.25">
      <c r="B1258" s="20"/>
      <c r="C1258" s="20"/>
      <c r="D1258" s="20"/>
      <c r="E1258" s="20"/>
      <c r="H1258" s="20"/>
    </row>
    <row r="1259" spans="2:8" s="7" customFormat="1" x14ac:dyDescent="0.25">
      <c r="B1259" s="20"/>
      <c r="C1259" s="20"/>
      <c r="D1259" s="20"/>
      <c r="E1259" s="20"/>
      <c r="H1259" s="20"/>
    </row>
    <row r="1260" spans="2:8" s="7" customFormat="1" x14ac:dyDescent="0.25">
      <c r="B1260" s="20"/>
      <c r="C1260" s="20"/>
      <c r="D1260" s="20"/>
      <c r="E1260" s="20"/>
      <c r="H1260" s="20"/>
    </row>
    <row r="1261" spans="2:8" s="7" customFormat="1" x14ac:dyDescent="0.25">
      <c r="B1261" s="20"/>
      <c r="C1261" s="20"/>
      <c r="D1261" s="20"/>
      <c r="E1261" s="20"/>
      <c r="H1261" s="20"/>
    </row>
    <row r="1262" spans="2:8" s="7" customFormat="1" x14ac:dyDescent="0.25">
      <c r="B1262" s="20"/>
      <c r="C1262" s="20"/>
      <c r="D1262" s="20"/>
      <c r="E1262" s="20"/>
      <c r="H1262" s="20"/>
    </row>
    <row r="1263" spans="2:8" s="7" customFormat="1" x14ac:dyDescent="0.25">
      <c r="B1263" s="20"/>
      <c r="C1263" s="20"/>
      <c r="D1263" s="20"/>
      <c r="E1263" s="20"/>
      <c r="H1263" s="20"/>
    </row>
    <row r="1264" spans="2:8" s="7" customFormat="1" x14ac:dyDescent="0.25">
      <c r="B1264" s="20"/>
      <c r="C1264" s="20"/>
      <c r="D1264" s="20"/>
      <c r="E1264" s="20"/>
      <c r="H1264" s="20"/>
    </row>
    <row r="1265" spans="2:8" s="7" customFormat="1" x14ac:dyDescent="0.25">
      <c r="B1265" s="20"/>
      <c r="C1265" s="20"/>
      <c r="D1265" s="20"/>
      <c r="E1265" s="20"/>
      <c r="H1265" s="20"/>
    </row>
    <row r="1266" spans="2:8" s="7" customFormat="1" x14ac:dyDescent="0.25">
      <c r="B1266" s="20"/>
      <c r="C1266" s="20"/>
      <c r="D1266" s="20"/>
      <c r="E1266" s="20"/>
      <c r="H1266" s="20"/>
    </row>
    <row r="1267" spans="2:8" s="7" customFormat="1" x14ac:dyDescent="0.25">
      <c r="B1267" s="20"/>
      <c r="C1267" s="20"/>
      <c r="D1267" s="20"/>
      <c r="E1267" s="20"/>
      <c r="H1267" s="20"/>
    </row>
    <row r="1268" spans="2:8" s="7" customFormat="1" x14ac:dyDescent="0.25">
      <c r="B1268" s="20"/>
      <c r="C1268" s="20"/>
      <c r="D1268" s="20"/>
      <c r="E1268" s="20"/>
      <c r="H1268" s="20"/>
    </row>
    <row r="1269" spans="2:8" s="7" customFormat="1" x14ac:dyDescent="0.25">
      <c r="B1269" s="20"/>
      <c r="C1269" s="20"/>
      <c r="D1269" s="20"/>
      <c r="E1269" s="20"/>
      <c r="H1269" s="20"/>
    </row>
    <row r="1270" spans="2:8" s="7" customFormat="1" x14ac:dyDescent="0.25">
      <c r="B1270" s="20"/>
      <c r="C1270" s="20"/>
      <c r="D1270" s="20"/>
      <c r="E1270" s="20"/>
      <c r="H1270" s="20"/>
    </row>
    <row r="1271" spans="2:8" s="7" customFormat="1" x14ac:dyDescent="0.25">
      <c r="B1271" s="20"/>
      <c r="C1271" s="20"/>
      <c r="D1271" s="20"/>
      <c r="E1271" s="20"/>
      <c r="H1271" s="20"/>
    </row>
    <row r="1272" spans="2:8" s="7" customFormat="1" x14ac:dyDescent="0.25">
      <c r="B1272" s="20"/>
      <c r="C1272" s="20"/>
      <c r="D1272" s="20"/>
      <c r="E1272" s="20"/>
      <c r="H1272" s="20"/>
    </row>
    <row r="1273" spans="2:8" s="7" customFormat="1" x14ac:dyDescent="0.25">
      <c r="B1273" s="20"/>
      <c r="C1273" s="20"/>
      <c r="D1273" s="20"/>
      <c r="E1273" s="20"/>
      <c r="H1273" s="20"/>
    </row>
    <row r="1274" spans="2:8" s="7" customFormat="1" x14ac:dyDescent="0.25">
      <c r="B1274" s="20"/>
      <c r="C1274" s="20"/>
      <c r="D1274" s="20"/>
      <c r="E1274" s="20"/>
      <c r="H1274" s="20"/>
    </row>
    <row r="1275" spans="2:8" s="7" customFormat="1" x14ac:dyDescent="0.25">
      <c r="B1275" s="20"/>
      <c r="C1275" s="20"/>
      <c r="D1275" s="20"/>
      <c r="E1275" s="20"/>
      <c r="H1275" s="20"/>
    </row>
    <row r="1276" spans="2:8" s="7" customFormat="1" x14ac:dyDescent="0.25">
      <c r="B1276" s="20"/>
      <c r="C1276" s="20"/>
      <c r="D1276" s="20"/>
      <c r="E1276" s="20"/>
      <c r="H1276" s="20"/>
    </row>
    <row r="1277" spans="2:8" s="7" customFormat="1" x14ac:dyDescent="0.25">
      <c r="B1277" s="20"/>
      <c r="C1277" s="20"/>
      <c r="D1277" s="20"/>
      <c r="E1277" s="20"/>
      <c r="H1277" s="20"/>
    </row>
    <row r="1278" spans="2:8" s="7" customFormat="1" x14ac:dyDescent="0.25">
      <c r="B1278" s="20"/>
      <c r="C1278" s="20"/>
      <c r="D1278" s="20"/>
      <c r="E1278" s="20"/>
      <c r="H1278" s="20"/>
    </row>
    <row r="1279" spans="2:8" s="7" customFormat="1" x14ac:dyDescent="0.25">
      <c r="B1279" s="20"/>
      <c r="C1279" s="20"/>
      <c r="D1279" s="20"/>
      <c r="E1279" s="20"/>
      <c r="H1279" s="20"/>
    </row>
    <row r="1280" spans="2:8" s="7" customFormat="1" x14ac:dyDescent="0.25">
      <c r="B1280" s="20"/>
      <c r="C1280" s="20"/>
      <c r="D1280" s="20"/>
      <c r="E1280" s="20"/>
      <c r="H1280" s="20"/>
    </row>
    <row r="1281" spans="2:8" s="7" customFormat="1" x14ac:dyDescent="0.25">
      <c r="B1281" s="20"/>
      <c r="C1281" s="20"/>
      <c r="D1281" s="20"/>
      <c r="E1281" s="20"/>
      <c r="H1281" s="20"/>
    </row>
    <row r="1282" spans="2:8" s="7" customFormat="1" x14ac:dyDescent="0.25">
      <c r="B1282" s="20"/>
      <c r="C1282" s="20"/>
      <c r="D1282" s="20"/>
      <c r="E1282" s="20"/>
      <c r="H1282" s="20"/>
    </row>
    <row r="1283" spans="2:8" s="7" customFormat="1" x14ac:dyDescent="0.25">
      <c r="B1283" s="20"/>
      <c r="C1283" s="20"/>
      <c r="D1283" s="20"/>
      <c r="E1283" s="20"/>
      <c r="H1283" s="20"/>
    </row>
    <row r="1284" spans="2:8" s="7" customFormat="1" x14ac:dyDescent="0.25">
      <c r="B1284" s="20"/>
      <c r="C1284" s="20"/>
      <c r="D1284" s="20"/>
      <c r="E1284" s="20"/>
      <c r="H1284" s="20"/>
    </row>
    <row r="1285" spans="2:8" s="7" customFormat="1" x14ac:dyDescent="0.25">
      <c r="B1285" s="20"/>
      <c r="C1285" s="20"/>
      <c r="D1285" s="20"/>
      <c r="E1285" s="20"/>
      <c r="H1285" s="20"/>
    </row>
    <row r="1286" spans="2:8" s="7" customFormat="1" x14ac:dyDescent="0.25">
      <c r="B1286" s="20"/>
      <c r="C1286" s="20"/>
      <c r="D1286" s="20"/>
      <c r="E1286" s="20"/>
      <c r="H1286" s="20"/>
    </row>
  </sheetData>
  <autoFilter ref="A7:U15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C1" sqref="A1:C1"/>
    </sheetView>
  </sheetViews>
  <sheetFormatPr defaultRowHeight="15" x14ac:dyDescent="0.25"/>
  <cols>
    <col min="1" max="1" width="20.28515625" customWidth="1"/>
    <col min="2" max="2" width="31.85546875" customWidth="1"/>
    <col min="3" max="3" width="48" customWidth="1"/>
  </cols>
  <sheetData>
    <row r="1" spans="1:3" x14ac:dyDescent="0.25">
      <c r="A1" s="22" t="s">
        <v>535</v>
      </c>
      <c r="B1" s="22" t="s">
        <v>534</v>
      </c>
      <c r="C1" s="22" t="s">
        <v>531</v>
      </c>
    </row>
    <row r="2" spans="1:3" x14ac:dyDescent="0.25">
      <c r="A2" s="9" t="s">
        <v>536</v>
      </c>
      <c r="B2" s="9" t="s">
        <v>40</v>
      </c>
      <c r="C2" s="9" t="str">
        <f>CONCATENATE("ai:",TRIM(CLEAN(SUBSTITUTE(B2," ","_"))))</f>
        <v>ai:Consumer_Electronics</v>
      </c>
    </row>
    <row r="3" spans="1:3" x14ac:dyDescent="0.25">
      <c r="A3" s="9"/>
      <c r="B3" s="9" t="s">
        <v>224</v>
      </c>
      <c r="C3" s="9" t="str">
        <f t="shared" ref="C3:C23" si="0">CONCATENATE("ai:",TRIM(CLEAN(SUBSTITUTE(B3," ","_"))))</f>
        <v>ai:Others</v>
      </c>
    </row>
    <row r="4" spans="1:3" x14ac:dyDescent="0.25">
      <c r="A4" s="9"/>
      <c r="B4" s="9" t="s">
        <v>208</v>
      </c>
      <c r="C4" s="9" t="str">
        <f t="shared" si="0"/>
        <v>ai:AUTOMOTIVE</v>
      </c>
    </row>
    <row r="5" spans="1:3" x14ac:dyDescent="0.25">
      <c r="A5" s="9"/>
      <c r="B5" s="9" t="s">
        <v>225</v>
      </c>
      <c r="C5" s="9" t="str">
        <f t="shared" si="0"/>
        <v>ai:Network_&amp;_Enterprise_Servers</v>
      </c>
    </row>
    <row r="6" spans="1:3" x14ac:dyDescent="0.25">
      <c r="A6" s="9"/>
      <c r="B6" s="9" t="s">
        <v>226</v>
      </c>
      <c r="C6" s="9" t="str">
        <f t="shared" si="0"/>
        <v>ai:Telecommunications</v>
      </c>
    </row>
    <row r="7" spans="1:3" x14ac:dyDescent="0.25">
      <c r="A7" s="9"/>
      <c r="B7" s="9" t="s">
        <v>214</v>
      </c>
      <c r="C7" s="9" t="str">
        <f t="shared" si="0"/>
        <v>ai:INDUSTRIAL_DEVICES</v>
      </c>
    </row>
    <row r="8" spans="1:3" x14ac:dyDescent="0.25">
      <c r="A8" s="9"/>
      <c r="B8" s="9" t="s">
        <v>227</v>
      </c>
      <c r="C8" s="9" t="str">
        <f t="shared" si="0"/>
        <v>ai:Life_Sciences_&amp;_Medical</v>
      </c>
    </row>
    <row r="9" spans="1:3" x14ac:dyDescent="0.25">
      <c r="A9" s="9"/>
      <c r="B9" s="9" t="s">
        <v>228</v>
      </c>
      <c r="C9" s="9" t="str">
        <f t="shared" si="0"/>
        <v>ai:Mass_Storage_Devices</v>
      </c>
    </row>
    <row r="10" spans="1:3" x14ac:dyDescent="0.25">
      <c r="A10" s="9"/>
      <c r="B10" s="9" t="s">
        <v>229</v>
      </c>
      <c r="C10" s="9" t="str">
        <f t="shared" si="0"/>
        <v>ai:Industrial_Products</v>
      </c>
    </row>
    <row r="11" spans="1:3" x14ac:dyDescent="0.25">
      <c r="A11" s="9"/>
      <c r="B11" s="9" t="s">
        <v>230</v>
      </c>
      <c r="C11" s="9" t="str">
        <f t="shared" si="0"/>
        <v>ai:Imaging_&amp;_Printing</v>
      </c>
    </row>
    <row r="12" spans="1:3" x14ac:dyDescent="0.25">
      <c r="A12" s="9"/>
      <c r="B12" s="9" t="s">
        <v>223</v>
      </c>
      <c r="C12" s="9" t="str">
        <f t="shared" si="0"/>
        <v>ai:NETWORK_DEVICES</v>
      </c>
    </row>
    <row r="13" spans="1:3" x14ac:dyDescent="0.25">
      <c r="A13" s="9" t="s">
        <v>4</v>
      </c>
      <c r="B13" s="9" t="s">
        <v>43</v>
      </c>
      <c r="C13" s="9" t="str">
        <f t="shared" si="0"/>
        <v>ai:JAPAN</v>
      </c>
    </row>
    <row r="14" spans="1:3" x14ac:dyDescent="0.25">
      <c r="A14" s="9"/>
      <c r="B14" s="9" t="s">
        <v>232</v>
      </c>
      <c r="C14" s="9" t="str">
        <f t="shared" si="0"/>
        <v>ai:Singapore</v>
      </c>
    </row>
    <row r="15" spans="1:3" x14ac:dyDescent="0.25">
      <c r="A15" s="9"/>
      <c r="B15" s="9" t="s">
        <v>248</v>
      </c>
      <c r="C15" s="9" t="str">
        <f t="shared" si="0"/>
        <v>ai:Malaysia</v>
      </c>
    </row>
    <row r="16" spans="1:3" x14ac:dyDescent="0.25">
      <c r="A16" s="9"/>
      <c r="B16" s="9" t="s">
        <v>239</v>
      </c>
      <c r="C16" s="9" t="str">
        <f t="shared" si="0"/>
        <v>ai:France</v>
      </c>
    </row>
    <row r="17" spans="1:3" x14ac:dyDescent="0.25">
      <c r="A17" s="9"/>
      <c r="B17" s="9" t="s">
        <v>267</v>
      </c>
      <c r="C17" s="9" t="str">
        <f t="shared" si="0"/>
        <v>ai:Vietnam</v>
      </c>
    </row>
    <row r="18" spans="1:3" x14ac:dyDescent="0.25">
      <c r="A18" s="9"/>
      <c r="B18" s="9" t="s">
        <v>269</v>
      </c>
      <c r="C18" s="9" t="str">
        <f t="shared" si="0"/>
        <v>ai:Indonesia</v>
      </c>
    </row>
    <row r="19" spans="1:3" x14ac:dyDescent="0.25">
      <c r="A19" s="9"/>
      <c r="B19" s="9" t="s">
        <v>238</v>
      </c>
      <c r="C19" s="9" t="str">
        <f t="shared" si="0"/>
        <v>ai:China</v>
      </c>
    </row>
    <row r="20" spans="1:3" x14ac:dyDescent="0.25">
      <c r="A20" s="9"/>
      <c r="B20" s="9" t="s">
        <v>211</v>
      </c>
      <c r="C20" s="9" t="str">
        <f t="shared" si="0"/>
        <v>ai:New_Zealand</v>
      </c>
    </row>
    <row r="21" spans="1:3" x14ac:dyDescent="0.25">
      <c r="A21" s="9"/>
      <c r="B21" s="9" t="s">
        <v>217</v>
      </c>
      <c r="C21" s="9" t="str">
        <f t="shared" si="0"/>
        <v>ai:India</v>
      </c>
    </row>
    <row r="22" spans="1:3" x14ac:dyDescent="0.25">
      <c r="A22" s="9"/>
      <c r="B22" s="9" t="s">
        <v>243</v>
      </c>
      <c r="C22" s="9" t="str">
        <f t="shared" si="0"/>
        <v>ai:US</v>
      </c>
    </row>
    <row r="23" spans="1:3" x14ac:dyDescent="0.25">
      <c r="A23" s="9"/>
      <c r="B23" s="9" t="s">
        <v>272</v>
      </c>
      <c r="C23" s="9" t="str">
        <f t="shared" si="0"/>
        <v>ai:Thailand</v>
      </c>
    </row>
    <row r="24" spans="1:3" x14ac:dyDescent="0.25">
      <c r="A24" s="9" t="s">
        <v>5</v>
      </c>
      <c r="B24" s="9" t="s">
        <v>39</v>
      </c>
      <c r="C24" s="9" t="str">
        <f t="shared" ref="C24:C31" si="1">CONCATENATE("ai:",TRIM(CLEAN(SUBSTITUTE(B24," ","_"))))</f>
        <v>ai:N030-Within_30_days_Due_net</v>
      </c>
    </row>
    <row r="25" spans="1:3" x14ac:dyDescent="0.25">
      <c r="A25" s="9"/>
      <c r="B25" s="9" t="s">
        <v>48</v>
      </c>
      <c r="C25" s="9" t="str">
        <f t="shared" si="1"/>
        <v>ai:N060-Within_60_days_Due_net</v>
      </c>
    </row>
    <row r="26" spans="1:3" x14ac:dyDescent="0.25">
      <c r="A26" s="9"/>
      <c r="B26" s="9" t="s">
        <v>252</v>
      </c>
      <c r="C26" s="9" t="str">
        <f t="shared" si="1"/>
        <v>ai:N045-Within_45_days_Due_net</v>
      </c>
    </row>
    <row r="27" spans="1:3" x14ac:dyDescent="0.25">
      <c r="A27" s="20" t="s">
        <v>36</v>
      </c>
      <c r="B27" s="9" t="s">
        <v>528</v>
      </c>
      <c r="C27" s="9" t="str">
        <f t="shared" si="1"/>
        <v>ai:ivan.ong@sg.interplex.com</v>
      </c>
    </row>
    <row r="28" spans="1:3" x14ac:dyDescent="0.25">
      <c r="A28" s="9"/>
      <c r="B28" s="9" t="s">
        <v>529</v>
      </c>
      <c r="C28" s="9" t="str">
        <f t="shared" si="1"/>
        <v>ai:jensen.ow@sg.interplex.com</v>
      </c>
    </row>
    <row r="29" spans="1:3" x14ac:dyDescent="0.25">
      <c r="A29" s="9"/>
      <c r="B29" s="9" t="s">
        <v>530</v>
      </c>
      <c r="C29" s="9" t="str">
        <f t="shared" si="1"/>
        <v>ai:weehing.lai@sg.interplex.com</v>
      </c>
    </row>
    <row r="30" spans="1:3" x14ac:dyDescent="0.25">
      <c r="A30" s="9" t="s">
        <v>558</v>
      </c>
      <c r="B30" s="9" t="s">
        <v>14</v>
      </c>
      <c r="C30" s="9" t="str">
        <f t="shared" si="1"/>
        <v>ai:RFQ</v>
      </c>
    </row>
    <row r="31" spans="1:3" x14ac:dyDescent="0.25">
      <c r="A31" s="9" t="s">
        <v>15</v>
      </c>
      <c r="B31" s="15" t="s">
        <v>274</v>
      </c>
      <c r="C31" s="9" t="str">
        <f t="shared" si="1"/>
        <v>ai:USD</v>
      </c>
    </row>
    <row r="32" spans="1:3" x14ac:dyDescent="0.25">
      <c r="A32" s="20" t="s">
        <v>35</v>
      </c>
      <c r="B32" s="9" t="s">
        <v>275</v>
      </c>
      <c r="C32" s="9" t="str">
        <f t="shared" ref="C32:C35" si="2">CONCATENATE("ai:",TRIM(CLEAN(SUBSTITUTE(B32," ","_"))))</f>
        <v>ai:WIN</v>
      </c>
    </row>
    <row r="33" spans="1:3" x14ac:dyDescent="0.25">
      <c r="B33" s="9" t="s">
        <v>276</v>
      </c>
      <c r="C33" s="9" t="str">
        <f t="shared" si="2"/>
        <v>ai:LOST</v>
      </c>
    </row>
    <row r="34" spans="1:3" x14ac:dyDescent="0.25">
      <c r="B34" s="17" t="s">
        <v>277</v>
      </c>
      <c r="C34" s="9" t="str">
        <f t="shared" si="2"/>
        <v>ai:PENDING</v>
      </c>
    </row>
    <row r="35" spans="1:3" x14ac:dyDescent="0.25">
      <c r="B35" s="17" t="s">
        <v>278</v>
      </c>
      <c r="C35" s="9" t="str">
        <f t="shared" si="2"/>
        <v>ai:CANCELLED</v>
      </c>
    </row>
    <row r="36" spans="1:3" ht="30" x14ac:dyDescent="0.25">
      <c r="A36" s="9" t="s">
        <v>26</v>
      </c>
      <c r="B36" s="9" t="s">
        <v>28</v>
      </c>
      <c r="C36" s="36" t="s">
        <v>582</v>
      </c>
    </row>
    <row r="37" spans="1:3" x14ac:dyDescent="0.25">
      <c r="B37" s="9" t="s">
        <v>27</v>
      </c>
      <c r="C37" t="s">
        <v>581</v>
      </c>
    </row>
    <row r="38" spans="1:3" x14ac:dyDescent="0.25">
      <c r="A38" t="s">
        <v>22</v>
      </c>
      <c r="B38" s="38">
        <v>1014</v>
      </c>
      <c r="C38" t="s">
        <v>662</v>
      </c>
    </row>
  </sheetData>
  <hyperlinks>
    <hyperlink ref="B27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B10"/>
    </sheetView>
  </sheetViews>
  <sheetFormatPr defaultRowHeight="15" x14ac:dyDescent="0.25"/>
  <cols>
    <col min="1" max="1" width="28.5703125" customWidth="1"/>
  </cols>
  <sheetData>
    <row r="1" spans="1:3" x14ac:dyDescent="0.25">
      <c r="A1" s="37" t="s">
        <v>533</v>
      </c>
      <c r="B1" s="37" t="s">
        <v>593</v>
      </c>
    </row>
    <row r="2" spans="1:3" x14ac:dyDescent="0.25">
      <c r="A2" t="s">
        <v>659</v>
      </c>
      <c r="B2" s="2" t="s">
        <v>661</v>
      </c>
    </row>
    <row r="3" spans="1:3" s="17" customFormat="1" x14ac:dyDescent="0.25">
      <c r="A3" s="17" t="s">
        <v>655</v>
      </c>
      <c r="B3" s="17">
        <v>0</v>
      </c>
    </row>
    <row r="4" spans="1:3" s="17" customFormat="1" x14ac:dyDescent="0.25">
      <c r="A4" s="17" t="s">
        <v>656</v>
      </c>
      <c r="B4" s="17">
        <v>4</v>
      </c>
    </row>
    <row r="5" spans="1:3" x14ac:dyDescent="0.25">
      <c r="A5" t="s">
        <v>651</v>
      </c>
      <c r="B5">
        <v>0</v>
      </c>
      <c r="C5" s="17"/>
    </row>
    <row r="6" spans="1:3" x14ac:dyDescent="0.25">
      <c r="A6" t="s">
        <v>652</v>
      </c>
      <c r="B6">
        <v>2</v>
      </c>
      <c r="C6" s="17"/>
    </row>
    <row r="7" spans="1:3" x14ac:dyDescent="0.25">
      <c r="A7" t="s">
        <v>653</v>
      </c>
      <c r="B7">
        <v>1</v>
      </c>
      <c r="C7" s="17"/>
    </row>
    <row r="8" spans="1:3" x14ac:dyDescent="0.25">
      <c r="A8" t="s">
        <v>654</v>
      </c>
      <c r="B8">
        <v>3</v>
      </c>
      <c r="C8" s="17"/>
    </row>
    <row r="9" spans="1:3" s="17" customFormat="1" x14ac:dyDescent="0.25">
      <c r="A9" s="17" t="s">
        <v>658</v>
      </c>
      <c r="B9" s="17">
        <v>6</v>
      </c>
    </row>
    <row r="10" spans="1:3" x14ac:dyDescent="0.25">
      <c r="A10" t="s">
        <v>660</v>
      </c>
      <c r="B10">
        <v>7</v>
      </c>
      <c r="C10" s="17"/>
    </row>
  </sheetData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4" workbookViewId="0">
      <selection activeCell="B30" sqref="A1:XFD1048576"/>
    </sheetView>
  </sheetViews>
  <sheetFormatPr defaultRowHeight="15" x14ac:dyDescent="0.25"/>
  <cols>
    <col min="1" max="1" width="52.140625" customWidth="1"/>
    <col min="2" max="2" width="75.140625" customWidth="1"/>
  </cols>
  <sheetData>
    <row r="1" spans="1:2" s="17" customFormat="1" x14ac:dyDescent="0.25">
      <c r="A1" s="17" t="s">
        <v>649</v>
      </c>
      <c r="B1" s="17" t="s">
        <v>650</v>
      </c>
    </row>
    <row r="2" spans="1:2" x14ac:dyDescent="0.25">
      <c r="A2" s="17" t="s">
        <v>595</v>
      </c>
      <c r="B2" s="17" t="s">
        <v>594</v>
      </c>
    </row>
    <row r="3" spans="1:2" x14ac:dyDescent="0.25">
      <c r="A3" s="17" t="s">
        <v>597</v>
      </c>
      <c r="B3" s="17" t="s">
        <v>596</v>
      </c>
    </row>
    <row r="4" spans="1:2" x14ac:dyDescent="0.25">
      <c r="A4" s="17" t="s">
        <v>599</v>
      </c>
      <c r="B4" s="17" t="s">
        <v>598</v>
      </c>
    </row>
    <row r="5" spans="1:2" x14ac:dyDescent="0.25">
      <c r="A5" s="17" t="s">
        <v>601</v>
      </c>
      <c r="B5" s="17" t="s">
        <v>600</v>
      </c>
    </row>
    <row r="6" spans="1:2" x14ac:dyDescent="0.25">
      <c r="A6" s="17" t="s">
        <v>603</v>
      </c>
      <c r="B6" s="17" t="s">
        <v>602</v>
      </c>
    </row>
    <row r="7" spans="1:2" x14ac:dyDescent="0.25">
      <c r="A7" s="17" t="s">
        <v>648</v>
      </c>
      <c r="B7" s="17" t="s">
        <v>604</v>
      </c>
    </row>
    <row r="8" spans="1:2" x14ac:dyDescent="0.25">
      <c r="A8" s="17" t="s">
        <v>606</v>
      </c>
      <c r="B8" s="17" t="s">
        <v>605</v>
      </c>
    </row>
    <row r="9" spans="1:2" x14ac:dyDescent="0.25">
      <c r="A9" s="17" t="s">
        <v>608</v>
      </c>
      <c r="B9" s="17" t="s">
        <v>607</v>
      </c>
    </row>
    <row r="10" spans="1:2" x14ac:dyDescent="0.25">
      <c r="A10" s="17" t="s">
        <v>610</v>
      </c>
      <c r="B10" s="17" t="s">
        <v>609</v>
      </c>
    </row>
    <row r="11" spans="1:2" x14ac:dyDescent="0.25">
      <c r="A11" s="17" t="s">
        <v>612</v>
      </c>
      <c r="B11" s="17" t="s">
        <v>611</v>
      </c>
    </row>
    <row r="12" spans="1:2" x14ac:dyDescent="0.25">
      <c r="A12" s="17" t="s">
        <v>614</v>
      </c>
      <c r="B12" s="17" t="s">
        <v>613</v>
      </c>
    </row>
    <row r="13" spans="1:2" x14ac:dyDescent="0.25">
      <c r="A13" s="17" t="s">
        <v>663</v>
      </c>
      <c r="B13" s="17" t="s">
        <v>615</v>
      </c>
    </row>
    <row r="14" spans="1:2" x14ac:dyDescent="0.25">
      <c r="A14" s="17" t="s">
        <v>617</v>
      </c>
      <c r="B14" s="17" t="s">
        <v>616</v>
      </c>
    </row>
    <row r="15" spans="1:2" x14ac:dyDescent="0.25">
      <c r="A15" s="17" t="s">
        <v>619</v>
      </c>
      <c r="B15" s="17" t="s">
        <v>618</v>
      </c>
    </row>
    <row r="16" spans="1:2" x14ac:dyDescent="0.25">
      <c r="A16" s="17" t="s">
        <v>621</v>
      </c>
      <c r="B16" s="17" t="s">
        <v>620</v>
      </c>
    </row>
    <row r="17" spans="1:2" x14ac:dyDescent="0.25">
      <c r="A17" s="17" t="s">
        <v>623</v>
      </c>
      <c r="B17" s="17" t="s">
        <v>622</v>
      </c>
    </row>
    <row r="18" spans="1:2" x14ac:dyDescent="0.25">
      <c r="A18" s="17" t="s">
        <v>625</v>
      </c>
      <c r="B18" s="17" t="s">
        <v>624</v>
      </c>
    </row>
    <row r="19" spans="1:2" x14ac:dyDescent="0.25">
      <c r="A19" s="17" t="s">
        <v>627</v>
      </c>
      <c r="B19" s="17" t="s">
        <v>626</v>
      </c>
    </row>
    <row r="20" spans="1:2" x14ac:dyDescent="0.25">
      <c r="A20" s="17" t="s">
        <v>629</v>
      </c>
      <c r="B20" s="17" t="s">
        <v>628</v>
      </c>
    </row>
    <row r="21" spans="1:2" x14ac:dyDescent="0.25">
      <c r="A21" s="17" t="s">
        <v>631</v>
      </c>
      <c r="B21" s="17" t="s">
        <v>630</v>
      </c>
    </row>
    <row r="22" spans="1:2" x14ac:dyDescent="0.25">
      <c r="A22" s="17" t="s">
        <v>633</v>
      </c>
      <c r="B22" s="17" t="s">
        <v>632</v>
      </c>
    </row>
    <row r="23" spans="1:2" x14ac:dyDescent="0.25">
      <c r="A23" s="17" t="s">
        <v>635</v>
      </c>
      <c r="B23" s="17" t="s">
        <v>634</v>
      </c>
    </row>
    <row r="24" spans="1:2" x14ac:dyDescent="0.25">
      <c r="A24" s="17" t="s">
        <v>637</v>
      </c>
      <c r="B24" s="17" t="s">
        <v>636</v>
      </c>
    </row>
    <row r="25" spans="1:2" x14ac:dyDescent="0.25">
      <c r="A25" s="17" t="s">
        <v>639</v>
      </c>
      <c r="B25" s="17" t="s">
        <v>638</v>
      </c>
    </row>
    <row r="26" spans="1:2" x14ac:dyDescent="0.25">
      <c r="A26" s="17" t="s">
        <v>641</v>
      </c>
      <c r="B26" s="17" t="s">
        <v>640</v>
      </c>
    </row>
    <row r="27" spans="1:2" x14ac:dyDescent="0.25">
      <c r="A27" s="17" t="s">
        <v>643</v>
      </c>
      <c r="B27" s="17" t="s">
        <v>642</v>
      </c>
    </row>
    <row r="28" spans="1:2" x14ac:dyDescent="0.25">
      <c r="A28" s="17" t="s">
        <v>645</v>
      </c>
      <c r="B28" s="17" t="s">
        <v>644</v>
      </c>
    </row>
    <row r="29" spans="1:2" x14ac:dyDescent="0.25">
      <c r="A29" s="17" t="s">
        <v>647</v>
      </c>
      <c r="B29" s="17" t="s"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  Contact</vt:lpstr>
      <vt:lpstr>Quote</vt:lpstr>
      <vt:lpstr>Parts</vt:lpstr>
      <vt:lpstr>_Mappings</vt:lpstr>
      <vt:lpstr>_Settings</vt:lpstr>
      <vt:lpstr>_NameSpaces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2016-05-31T06:47:29Z</dcterms:created>
  <dcterms:modified xsi:type="dcterms:W3CDTF">2017-08-01T10:16:26Z</dcterms:modified>
</cp:coreProperties>
</file>