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mc:AlternateContent xmlns:mc="http://schemas.openxmlformats.org/markup-compatibility/2006">
    <mc:Choice Requires="x15">
      <x15ac:absPath xmlns:x15ac="http://schemas.microsoft.com/office/spreadsheetml/2010/11/ac" url="C:\Users\User\git\devops\operations\hc\australia\isshayco_c348a1ca8\isshaycotest01\"/>
    </mc:Choice>
  </mc:AlternateContent>
  <bookViews>
    <workbookView xWindow="0" yWindow="0" windowWidth="14370" windowHeight="10380" activeTab="1" xr2:uid="{00000000-000D-0000-FFFF-FFFF00000000}"/>
  </bookViews>
  <sheets>
    <sheet name="Revision" sheetId="1" r:id="rId1"/>
    <sheet name="Root Material" sheetId="2" r:id="rId2"/>
    <sheet name="BOM" sheetId="3" r:id="rId3"/>
    <sheet name="Attributes" sheetId="9" r:id="rId4"/>
    <sheet name="Range" sheetId="12" r:id="rId5"/>
    <sheet name="types" sheetId="5" r:id="rId6"/>
    <sheet name="ERP Org" sheetId="6" state="hidden" r:id="rId7"/>
    <sheet name="Bom Trigger Group LOGIS" sheetId="11" r:id="rId8"/>
  </sheets>
  <externalReferences>
    <externalReference r:id="rId9"/>
    <externalReference r:id="rId10"/>
  </externalReferences>
  <definedNames>
    <definedName name="_xlnm._FilterDatabase" localSheetId="7" hidden="1">'Bom Trigger Group LOGIS'!$A$2:$G$50</definedName>
    <definedName name="DC">'ERP Org'!$H$4:$H$17</definedName>
    <definedName name="DropdownValues">OFFSET(#REF!,5,,COUNTA(#REF!)+COUNTA(#REF!)+COUNTA(#REF!),)</definedName>
    <definedName name="Plant">'ERP Org'!$L$4:$L$16</definedName>
    <definedName name="SalesOrg">'ERP Org'!$C$4:$C$13</definedName>
  </definedNames>
  <calcPr calcId="171027"/>
</workbook>
</file>

<file path=xl/calcChain.xml><?xml version="1.0" encoding="utf-8"?>
<calcChain xmlns="http://schemas.openxmlformats.org/spreadsheetml/2006/main">
  <c r="BF35" i="3" l="1"/>
  <c r="R17" i="9" l="1"/>
  <c r="R6" i="9" l="1"/>
  <c r="H17" i="6" l="1"/>
  <c r="L16" i="6"/>
  <c r="H16" i="6"/>
  <c r="L15" i="6"/>
  <c r="H15" i="6"/>
  <c r="L14" i="6"/>
  <c r="H14" i="6"/>
  <c r="L13" i="6"/>
  <c r="H13" i="6"/>
  <c r="C13" i="6"/>
  <c r="L12" i="6"/>
  <c r="H12" i="6"/>
  <c r="C12" i="6"/>
  <c r="L11" i="6"/>
  <c r="H11" i="6"/>
  <c r="C11" i="6"/>
  <c r="L10" i="6"/>
  <c r="H10" i="6"/>
  <c r="C10" i="6"/>
  <c r="L9" i="6"/>
  <c r="H9" i="6"/>
  <c r="C9" i="6"/>
  <c r="L8" i="6"/>
  <c r="H8" i="6"/>
  <c r="C8" i="6"/>
  <c r="L7" i="6"/>
  <c r="H7" i="6"/>
  <c r="C7" i="6"/>
  <c r="L6" i="6"/>
  <c r="H6" i="6"/>
  <c r="C6" i="6"/>
  <c r="L5" i="6"/>
  <c r="H5" i="6"/>
  <c r="C5" i="6"/>
  <c r="L4" i="6"/>
  <c r="H4" i="6"/>
  <c r="C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friedrich.teucher</author>
  </authors>
  <commentList>
    <comment ref="B16" authorId="0" shapeId="0" xr:uid="{00000000-0006-0000-0100-000001000000}">
      <text>
        <r>
          <rPr>
            <sz val="9"/>
            <rFont val="SimSun"/>
          </rPr>
          <t xml:space="preserve">friedrich.teucher:
</t>
        </r>
        <r>
          <rPr>
            <sz val="9"/>
            <rFont val="SimSun"/>
          </rPr>
          <t>controls if products on tab 'BOM' are created on import</t>
        </r>
      </text>
    </comment>
  </commentList>
</comments>
</file>

<file path=xl/sharedStrings.xml><?xml version="1.0" encoding="utf-8"?>
<sst xmlns="http://schemas.openxmlformats.org/spreadsheetml/2006/main" count="823" uniqueCount="333">
  <si>
    <t>Date</t>
  </si>
  <si>
    <t>Description</t>
  </si>
  <si>
    <t>Version</t>
  </si>
  <si>
    <t>Author</t>
  </si>
  <si>
    <t>StatusImplementation</t>
  </si>
  <si>
    <t>StatusProductKnowledge</t>
  </si>
  <si>
    <t>ChangeValidFrominERP</t>
  </si>
  <si>
    <t>KnowledgeBaseVersionCRM</t>
  </si>
  <si>
    <t>Documentcreated</t>
  </si>
  <si>
    <t>1.0</t>
  </si>
  <si>
    <t>notimplemented</t>
  </si>
  <si>
    <t>notreleased</t>
  </si>
  <si>
    <t>AddingAttributes</t>
  </si>
  <si>
    <t>1.1</t>
  </si>
  <si>
    <t>Product</t>
  </si>
  <si>
    <t>Labels</t>
  </si>
  <si>
    <t>Name</t>
  </si>
  <si>
    <t>en</t>
  </si>
  <si>
    <t>productImage</t>
  </si>
  <si>
    <t>UnitofMeasure</t>
  </si>
  <si>
    <t>true</t>
  </si>
  <si>
    <t>Optional allowed</t>
  </si>
  <si>
    <t>Discount allowed</t>
  </si>
  <si>
    <t>Export to ECC</t>
  </si>
  <si>
    <t>false</t>
  </si>
  <si>
    <t>Export to CRM</t>
  </si>
  <si>
    <t>Product Status</t>
  </si>
  <si>
    <t>active</t>
  </si>
  <si>
    <t>Product Type</t>
  </si>
  <si>
    <t>CONFIGURABLE</t>
  </si>
  <si>
    <t>Category</t>
  </si>
  <si>
    <t>KnowledgeBase Name</t>
  </si>
  <si>
    <t>ERP ID</t>
  </si>
  <si>
    <t>Use BOM Entry</t>
  </si>
  <si>
    <t>Settings</t>
  </si>
  <si>
    <t>CreateProductsBOM</t>
  </si>
  <si>
    <t>SAP System</t>
  </si>
  <si>
    <t>Client</t>
  </si>
  <si>
    <t>Attributes</t>
  </si>
  <si>
    <t>ShortText</t>
  </si>
  <si>
    <t>LongText</t>
  </si>
  <si>
    <t>http://www.inmindcomputing.com/application/products/products-schema.owl#</t>
  </si>
  <si>
    <t>http://www.inmindcomputing.com/application/products/products-schema.owl#copperWeight</t>
  </si>
  <si>
    <t>http://www.w3.org/2000/01/rdf-schema#label</t>
  </si>
  <si>
    <t>http://www.w3.org/2000/01/rdf-schema#comment</t>
  </si>
  <si>
    <t>decimal</t>
  </si>
  <si>
    <t>ERPMaterialCode</t>
  </si>
  <si>
    <t>CPQproductECCId</t>
  </si>
  <si>
    <t>SalesBOM</t>
  </si>
  <si>
    <t>CATEGORY</t>
  </si>
  <si>
    <t>CURRENCY</t>
  </si>
  <si>
    <t>COST</t>
  </si>
  <si>
    <t>KnowledgeBaseType</t>
  </si>
  <si>
    <t>Copper Weight</t>
  </si>
  <si>
    <t>de</t>
  </si>
  <si>
    <t>Selectable if</t>
  </si>
  <si>
    <t>Selected if</t>
  </si>
  <si>
    <t>Attribution Factor</t>
  </si>
  <si>
    <t>Enablement</t>
  </si>
  <si>
    <t>Short Text</t>
  </si>
  <si>
    <t>Long Text</t>
  </si>
  <si>
    <t>http://www.inmindcomputing.com/application/application-schema.owl#Group</t>
  </si>
  <si>
    <t>http://www.inmindcomputing.com/platform/platform-schema.owl#DynamicSymbolicAttribute</t>
  </si>
  <si>
    <t>Type</t>
  </si>
  <si>
    <t>http://www.inmindcomputing.com/platform/platform-schema.owl#dynamicAttributeMultiValued</t>
  </si>
  <si>
    <t>http://www.inmindcomputing.com/platform/platform-schema.owl#dynamicAttributeMandatory</t>
  </si>
  <si>
    <t>http://www.inmindcomputing.com/platform/platform-schema.owl#dynamicAttributeEnumerable</t>
  </si>
  <si>
    <t>Default</t>
  </si>
  <si>
    <t>http://www.inmindcomputing.com/platform/platform-schema.owl#dynamicAttributeReadOnly</t>
  </si>
  <si>
    <t>http://www.inmindcomputing.com/platform/platform-schema.owl#dynamicAttributeHidden</t>
  </si>
  <si>
    <t>http://www.inmindcomputing.com/application/application-schema.owl#decimalRangePrecision</t>
  </si>
  <si>
    <t>http://www.inmindcomputing.com/application/application-schema.owl#decimalRangeMin, http://www.inmindcomputing.com/application/application-schema.owl#integerRangeMin</t>
  </si>
  <si>
    <t>http://www.inmindcomputing.com/application/application-schema.owl#decimalRangeMax, http://www.inmindcomputing.com/application/application-schema.owl#integerRangeMax</t>
  </si>
  <si>
    <t>http://www.inmindcomputing.com/application/application-schema.owl#decimalRangeSteps, http://www.inmindcomputing.com/application/application-schema.owl#integerRangeSteps</t>
  </si>
  <si>
    <t>http://www.inmindcomputing.com/application/application-schema.owl#stringRangeExpression</t>
  </si>
  <si>
    <t>??</t>
  </si>
  <si>
    <t>USER</t>
  </si>
  <si>
    <t>http://www.inmindcomputing.com/platform/platform-schema.owl#SymbolicValue</t>
  </si>
  <si>
    <t>ComponentSelection</t>
  </si>
  <si>
    <t>Selectable</t>
  </si>
  <si>
    <t>http://www.inmindcomputing.com/platform/platform-schema.owl#selectsSymbolicValue</t>
  </si>
  <si>
    <t>http://www.inmindcomputing.com/application/application-schema.owl#attributionFactor\</t>
  </si>
  <si>
    <t>http://www.inmindcomputing.com/application/application-implementation.owl#</t>
  </si>
  <si>
    <t>Group ID</t>
  </si>
  <si>
    <t>Sub  Group ID</t>
  </si>
  <si>
    <t>Characteristic ID</t>
  </si>
  <si>
    <t>MultiValued</t>
  </si>
  <si>
    <t>Input Mandatory</t>
  </si>
  <si>
    <t>enumerable</t>
  </si>
  <si>
    <t>Read only</t>
  </si>
  <si>
    <t>Hidden</t>
  </si>
  <si>
    <t>Precision</t>
  </si>
  <si>
    <t>Min</t>
  </si>
  <si>
    <t>Max</t>
  </si>
  <si>
    <t>Steps</t>
  </si>
  <si>
    <t>String Range</t>
  </si>
  <si>
    <t>DomainFromTable</t>
  </si>
  <si>
    <t>Values</t>
  </si>
  <si>
    <t>Value ID</t>
  </si>
  <si>
    <t>Component Selection</t>
  </si>
  <si>
    <t>SalesOrg</t>
  </si>
  <si>
    <t>choice</t>
  </si>
  <si>
    <t>x</t>
  </si>
  <si>
    <t>data types</t>
  </si>
  <si>
    <t>boolean</t>
  </si>
  <si>
    <t>numeric</t>
  </si>
  <si>
    <t>Sales Org</t>
  </si>
  <si>
    <t>Distribution Channel</t>
  </si>
  <si>
    <t>Plant</t>
  </si>
  <si>
    <t>0001</t>
  </si>
  <si>
    <t>SL Wetzlar</t>
  </si>
  <si>
    <t>01</t>
  </si>
  <si>
    <t>Wz:BO Maschinen</t>
  </si>
  <si>
    <t>Wz:Opht.Opt.Machines</t>
  </si>
  <si>
    <t>Satisloh GmbH Brillenoptik</t>
  </si>
  <si>
    <t>0002</t>
  </si>
  <si>
    <t>LOH Oensingen</t>
  </si>
  <si>
    <t>02</t>
  </si>
  <si>
    <t>Wz:Consumables</t>
  </si>
  <si>
    <t>Satisloh Oensingen AG-obsolet</t>
  </si>
  <si>
    <t>0003</t>
  </si>
  <si>
    <t>SL Baar</t>
  </si>
  <si>
    <t>03</t>
  </si>
  <si>
    <t>Wz:BO Dienstleistung</t>
  </si>
  <si>
    <t>Wz:Opht.Opt.Services</t>
  </si>
  <si>
    <t>Satisloh AG</t>
  </si>
  <si>
    <t>0004</t>
  </si>
  <si>
    <t>SL France</t>
  </si>
  <si>
    <t>04</t>
  </si>
  <si>
    <t>Satisloh France S.A.S.</t>
  </si>
  <si>
    <t>0005</t>
  </si>
  <si>
    <t>SL USA</t>
  </si>
  <si>
    <t>Wz:FO Dienstleistung</t>
  </si>
  <si>
    <t>Wz:Prec.Opt.Services</t>
  </si>
  <si>
    <t>Satisloh North America Inc.</t>
  </si>
  <si>
    <t>0006</t>
  </si>
  <si>
    <t>SL Hongkong</t>
  </si>
  <si>
    <t>Wz:FO Maschinen</t>
  </si>
  <si>
    <t>Wz:Prec.Opt.Machines</t>
  </si>
  <si>
    <t>Satisloh Asia Ltd.</t>
  </si>
  <si>
    <t>0007</t>
  </si>
  <si>
    <t>SL Zhongshan</t>
  </si>
  <si>
    <t>SL Danyang</t>
  </si>
  <si>
    <t>Satisloh  Zhongshan</t>
  </si>
  <si>
    <t>0008</t>
  </si>
  <si>
    <t>SL Settimo</t>
  </si>
  <si>
    <t>Satisloh Italy S.r.l.</t>
  </si>
  <si>
    <t>0009</t>
  </si>
  <si>
    <t>SL Horgen</t>
  </si>
  <si>
    <t>Satisloh Photonics AG</t>
  </si>
  <si>
    <t>0018</t>
  </si>
  <si>
    <t>0011</t>
  </si>
  <si>
    <t>Satisloh GmbH Feinoptik</t>
  </si>
  <si>
    <t>Satisloh  Danyang</t>
  </si>
  <si>
    <t>001S</t>
  </si>
  <si>
    <t>SL GmbH Spain</t>
  </si>
  <si>
    <t>005C</t>
  </si>
  <si>
    <t>Satisloh Warehouse Canada</t>
  </si>
  <si>
    <t>Products</t>
  </si>
  <si>
    <t>Rules</t>
  </si>
  <si>
    <t>Product_ID</t>
  </si>
  <si>
    <t>Qty</t>
  </si>
  <si>
    <t>BOM_Pos</t>
  </si>
  <si>
    <t>Rule</t>
  </si>
  <si>
    <t>AP</t>
  </si>
  <si>
    <t>Logistics</t>
  </si>
  <si>
    <t>LOGISTICS</t>
  </si>
  <si>
    <t>HONGKONG</t>
  </si>
  <si>
    <t>Hong-Kong</t>
  </si>
  <si>
    <t>Shipping From</t>
  </si>
  <si>
    <t>Shipping To</t>
  </si>
  <si>
    <t>BRANDFORD</t>
  </si>
  <si>
    <t>Brandford</t>
  </si>
  <si>
    <t>Origin haulage , origin charges, sea freight, destination charges</t>
  </si>
  <si>
    <t>Peak season surcharge (normally applies for Aug to Dec)</t>
  </si>
  <si>
    <t>BROCKVILLE</t>
  </si>
  <si>
    <t>WILLEBROEK</t>
  </si>
  <si>
    <t>Willebroek</t>
  </si>
  <si>
    <t>Brockville</t>
  </si>
  <si>
    <t>SEA</t>
  </si>
  <si>
    <t>AIR</t>
  </si>
  <si>
    <t>Sea</t>
  </si>
  <si>
    <t>Air</t>
  </si>
  <si>
    <t>Financial Charge</t>
  </si>
  <si>
    <t>Scrap</t>
  </si>
  <si>
    <t>Material Handling</t>
  </si>
  <si>
    <t>Device Assy Labor</t>
  </si>
  <si>
    <t>Packaging Assy Labor</t>
  </si>
  <si>
    <t>QA Labor</t>
  </si>
  <si>
    <t>Manufacturing Expense</t>
  </si>
  <si>
    <t>BC_FIN</t>
  </si>
  <si>
    <t>BC_SCRAP</t>
  </si>
  <si>
    <t>BC_MATHAND</t>
  </si>
  <si>
    <t>BC_DEVICEASSYLAB</t>
  </si>
  <si>
    <t>BC_PACKASSYLABOR</t>
  </si>
  <si>
    <t>BC_QALAB</t>
  </si>
  <si>
    <t>BC_MANUEXP</t>
  </si>
  <si>
    <t>BUSINESSCHARGE</t>
  </si>
  <si>
    <t xml:space="preserve">Peak season surcharge by NYK (seasonal) </t>
  </si>
  <si>
    <t>Unloading @US$190/ctnr</t>
  </si>
  <si>
    <t>Palletization @US$18/pallet</t>
  </si>
  <si>
    <t>Storage @US$9/pallet-month</t>
  </si>
  <si>
    <r>
      <t>Loading @US$</t>
    </r>
    <r>
      <rPr>
        <sz val="10"/>
        <color indexed="8"/>
        <rFont val="Arial"/>
        <family val="2"/>
      </rPr>
      <t>0.00/pallet</t>
    </r>
  </si>
  <si>
    <t>53ft trailer @US$63/30 pallets - 1 stack (Wills confirmed on 04-Apr-11)</t>
  </si>
  <si>
    <t>Unreturned pallet  or pallet rental - to be advised by Wills after the program has started.</t>
  </si>
  <si>
    <t>Labelling the pallets @ US$9/pallet</t>
  </si>
  <si>
    <t>Insurance  upto CAD500,000 (for safety stock at WILLS) - CAD1300/yr (WILLS: 16-Mar-11)~CAD650 for Galvatron</t>
  </si>
  <si>
    <t>Cross ocean - sea freight 40QH</t>
  </si>
  <si>
    <t>Charges (origin &amp; destination ports)</t>
  </si>
  <si>
    <t>CHINA</t>
  </si>
  <si>
    <t>PLANT</t>
  </si>
  <si>
    <t>LOCAL_PORT</t>
  </si>
  <si>
    <t>Local Port</t>
  </si>
  <si>
    <t>China</t>
  </si>
  <si>
    <t>HAYCO_CONTRACT</t>
  </si>
  <si>
    <t>Contract From</t>
  </si>
  <si>
    <t>Hayco</t>
  </si>
  <si>
    <t>Harvey</t>
  </si>
  <si>
    <t>HARVEY_CONTRACT</t>
  </si>
  <si>
    <t>EXPENSE</t>
  </si>
  <si>
    <t>BUSCHARG</t>
  </si>
  <si>
    <t>YANTIAN</t>
  </si>
  <si>
    <t>LOSANGELES</t>
  </si>
  <si>
    <t>TRUCK</t>
  </si>
  <si>
    <t>PORT</t>
  </si>
  <si>
    <t>MORENO</t>
  </si>
  <si>
    <t>EXTRA_SERVICE</t>
  </si>
  <si>
    <t>LOG_STARTEND</t>
  </si>
  <si>
    <t>Start - End</t>
  </si>
  <si>
    <t>LOG_BASE</t>
  </si>
  <si>
    <t>Base</t>
  </si>
  <si>
    <t>Extra Service</t>
  </si>
  <si>
    <t>Truck</t>
  </si>
  <si>
    <t>Port</t>
  </si>
  <si>
    <t>SONGGANG</t>
  </si>
  <si>
    <t>Drayage from Montreal to Brockville @US$556/ctnr</t>
    <phoneticPr fontId="12" type="noConversion"/>
  </si>
  <si>
    <t>CY handling &amp; EDI</t>
  </si>
  <si>
    <t>ASN (Damco) - from Jan 2012 (deleted)</t>
  </si>
  <si>
    <t>Trucking (Drop &amp; Pull)</t>
    <phoneticPr fontId="0" type="noConversion"/>
  </si>
  <si>
    <t>AMS &amp; container seal</t>
  </si>
  <si>
    <t>Insurance: around % of cargo Value ( P&amp;G standard)</t>
  </si>
  <si>
    <t>HARV_SONG_YANTIAN_HAND</t>
  </si>
  <si>
    <t>HARV_SONG_YANTIAN_ASN</t>
  </si>
  <si>
    <t>HARV_SONG_YANTIAN_TRUCK</t>
  </si>
  <si>
    <t>HARV_SONG_YANTIAN_AMS</t>
  </si>
  <si>
    <t>HARV_SONG_YANTIAN_INSUR</t>
  </si>
  <si>
    <t>HARV_YANTIAN_LOSA_SHIP</t>
  </si>
  <si>
    <t>HARV_YANTIAN_LOSA_EIR</t>
  </si>
  <si>
    <t>HARV_YANTIAN_LOSA_TELEX</t>
  </si>
  <si>
    <t>HARV_YANTIAN_LOSA_DOCFEE</t>
  </si>
  <si>
    <t>HARV_YANTIAN_LOSA_ORC</t>
  </si>
  <si>
    <t>HARV_YANTIAN_LOSA_ORIGHANDL</t>
  </si>
  <si>
    <t>HARV_YANTIAN_LOSA_ISPS</t>
  </si>
  <si>
    <t>HARV_YANTIAN_LOSA_VGM</t>
  </si>
  <si>
    <t>EIR</t>
  </si>
  <si>
    <t>Telex release</t>
  </si>
  <si>
    <t>Origin document fee(DOC-origin)</t>
    <phoneticPr fontId="0" type="noConversion"/>
  </si>
  <si>
    <t>ORC</t>
    <phoneticPr fontId="0" type="noConversion"/>
  </si>
  <si>
    <t>Origin handling</t>
    <phoneticPr fontId="0" type="noConversion"/>
  </si>
  <si>
    <t>ISPS (International ship &amp; port facility security fee)-new for JFM17</t>
    <phoneticPr fontId="0" type="noConversion"/>
  </si>
  <si>
    <t>VGM (Solars)-new for JFM-17</t>
    <phoneticPr fontId="0" type="noConversion"/>
  </si>
  <si>
    <t>HARV_PORT_MOR_DRAY</t>
  </si>
  <si>
    <t>HARV_PORT_MOR_FUEL</t>
  </si>
  <si>
    <t>HARV_PORT_MOR_DRIVWAIT</t>
  </si>
  <si>
    <t>HARV_PORT_MOR_CLEAN</t>
  </si>
  <si>
    <t>HARV_PORT_MOR_PIERMIG</t>
  </si>
  <si>
    <t>HARV_PORT_MOR_FUNDS</t>
  </si>
  <si>
    <t xml:space="preserve">Drayage per container </t>
  </si>
  <si>
    <t>Fuel surcharge (21.8% for drayage)  =&gt; New contract price at 18%</t>
  </si>
  <si>
    <t>Driver waiting time (2 hours free time)</t>
  </si>
  <si>
    <t>Clean truck fee (per container) - (deleted)</t>
  </si>
  <si>
    <t>Pier migration fee  -changed from $30 to $40</t>
  </si>
  <si>
    <t>Funds advance / disbursement based on Cartage Service ((1) Drayage per container ; (2) Fuel surcharge and (3) Pier migration fee)</t>
  </si>
  <si>
    <t>Bobtail (if any) - changed from $160 (Bobtail-Load $160, Bobtail-Empty $160) to $560</t>
  </si>
  <si>
    <t xml:space="preserve">Fuel surcharges (for bobtail) </t>
  </si>
  <si>
    <t>Per Diem ($100/day) if any</t>
  </si>
  <si>
    <t>Mgmt fee (3% for Per Diem) if any</t>
  </si>
  <si>
    <t>Chassis Usage ( if any)</t>
  </si>
  <si>
    <t>Orig Receiving ($371/container or $390/container) if any</t>
  </si>
  <si>
    <t>Funds advance / disbursement based on (1) Bobtail (2) Fuel surcharge for Bobtail (3) Per Diem (4) Mgmt fee for Per Diem 
(5) Chassis Usage (6) Orig Receiving</t>
  </si>
  <si>
    <t>Additional billing ($15/invoice) based on (1) Bobtail (2) Fuel surcharge for Bobtail (3) Per Diem (4) Mgmt fee for Per Diem 
(5) Chassis Usage (6) Orig Receiving (7) Demurrage (8) Congestion (9) Waiting Time (10) Dry Run (11) Stop Off
(12) Load-Storage</t>
  </si>
  <si>
    <t>Container verification ($2.5/container) based on (1) Bobtail (2) Fuel surcharge for Bobtail (3) Per Diem (4) Mgmt fee for Per Diem (5) Chassis Usage (6) Orig Receiving (7) Demurrage (8) Congestion (9) Waiting Time (10) Dry Run (11) Stop Off
(12) Load-Storage</t>
  </si>
  <si>
    <t>Driver waiting time (beyond 2 hours)</t>
  </si>
  <si>
    <t>Port demurrage (if needed)</t>
  </si>
  <si>
    <t>Stop-off (applies to additional drop point)</t>
  </si>
  <si>
    <t>EXTRA_SERVICE_BOBTAIL</t>
  </si>
  <si>
    <t>EXTRA_SERVICE_FUELSURCH</t>
  </si>
  <si>
    <t>EXTRA_SERVICE_PERDIEM</t>
  </si>
  <si>
    <t>EXTRA_SERVICE_MGMTFEE</t>
  </si>
  <si>
    <t>EXTRA_SERVICE_CHASSISUS</t>
  </si>
  <si>
    <t>EXTRA_SERVICE_ORIGREC</t>
  </si>
  <si>
    <t>EXTRA_SERVICE_FUNDS</t>
  </si>
  <si>
    <t>EXTRA_SERVICE_ADDBILL</t>
  </si>
  <si>
    <t>EXTRA_SERVICE_CONTVERIF</t>
  </si>
  <si>
    <t>EXTRA_SERVICE_DRIVWAIT</t>
  </si>
  <si>
    <t>EXTRA_SERVICE_PORTDEMU</t>
  </si>
  <si>
    <t>EXTRA_SERVICE_STOPOFF</t>
  </si>
  <si>
    <t>LOG_CONT</t>
  </si>
  <si>
    <t>LOG_PALL</t>
  </si>
  <si>
    <t>HAYCO_CN_BROK_ORIG</t>
  </si>
  <si>
    <t>HAYCO_CN_BROK_PEAK</t>
  </si>
  <si>
    <t>HAYCO_CN_BROK_DRAYAG</t>
  </si>
  <si>
    <t>HAYCO_CN_BROK_UNLOAD</t>
  </si>
  <si>
    <t>HAYCO_CN_BROK_PALLET</t>
  </si>
  <si>
    <t>HAYCO_CN_BROK_STORAG</t>
  </si>
  <si>
    <t>HAYCO_CN_BROK_LOADPALL</t>
  </si>
  <si>
    <t>HAYCO_CN_BROK_TRAILER</t>
  </si>
  <si>
    <t>HAYCO_CN_BROK_UNRETPALL</t>
  </si>
  <si>
    <t>HAYCO_CN_BROK_LABPAL</t>
  </si>
  <si>
    <t>HAYCO_CN_BROK_INSUR</t>
  </si>
  <si>
    <t>Insurance from China to Willebroek</t>
  </si>
  <si>
    <t>Insurance from China to Brandfort</t>
  </si>
  <si>
    <t>LOG_INS</t>
  </si>
  <si>
    <t>HAYCO_CN_WIL_CROSSOCEA</t>
  </si>
  <si>
    <t>HAYCO_CN_WIL_CROSSCHAR</t>
  </si>
  <si>
    <t>HAYCO_CN_WIL_CROSSINS</t>
  </si>
  <si>
    <t>HAYCO_CN_BRAN_ORIGHAUL</t>
  </si>
  <si>
    <t>HAYCO_CN_BRAN_PEAK_SEASON</t>
  </si>
  <si>
    <t>HAYCO_CN_BRAN_PEAK_INSUR</t>
  </si>
  <si>
    <t>Group_LOG</t>
  </si>
  <si>
    <t>Songgang</t>
  </si>
  <si>
    <t>Yantian</t>
  </si>
  <si>
    <t>Los Angeles</t>
  </si>
  <si>
    <t>Moreno Valley</t>
  </si>
  <si>
    <t>Logistics Export</t>
  </si>
  <si>
    <t>each</t>
  </si>
  <si>
    <t>LOGISTICSEX-KB</t>
  </si>
  <si>
    <t>LOGISTIC</t>
  </si>
  <si>
    <t>LOGISTIC_CONTRACT</t>
  </si>
  <si>
    <t>LOGISTIC_TYPE</t>
  </si>
  <si>
    <t>LOGISTIC_FROM</t>
  </si>
  <si>
    <t>LOGISTIC_TO</t>
  </si>
  <si>
    <t>LogisticsExport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</si>
</sst>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7]d/\ mmm/\ yy;@"/>
    <numFmt numFmtId="166" formatCode="&quot;US$&quot;#,##0.0000_);[Red]\(&quot;US$&quot;#,##0.0000\)"/>
  </numFmts>
  <fonts count="18">
    <font>
      <sz val="11"/>
      <color indexed="8"/>
      <name val="Calibri"/>
      <charset val="134"/>
    </font>
    <font>
      <b/>
      <sz val="11"/>
      <color theme="1"/>
      <name val="Calibri"/>
      <family val="2"/>
      <scheme val="minor"/>
    </font>
    <font>
      <b/>
      <sz val="11"/>
      <color indexed="8"/>
      <name val="Calibri"/>
      <family val="2"/>
    </font>
    <font>
      <sz val="11"/>
      <name val="Calibri"/>
      <family val="2"/>
    </font>
    <font>
      <u/>
      <sz val="11"/>
      <color indexed="12"/>
      <name val="Times New Roman"/>
      <family val="1"/>
    </font>
    <font>
      <sz val="11"/>
      <name val="Times New Roman"/>
      <family val="1"/>
    </font>
    <font>
      <u/>
      <sz val="12"/>
      <color indexed="12"/>
      <name val="Times New Roman"/>
      <family val="1"/>
    </font>
    <font>
      <u/>
      <sz val="11"/>
      <color indexed="12"/>
      <name val="Calibri"/>
      <family val="2"/>
    </font>
    <font>
      <u/>
      <sz val="11"/>
      <color theme="10"/>
      <name val="Calibri"/>
      <family val="2"/>
    </font>
    <font>
      <sz val="10.5"/>
      <color indexed="63"/>
      <name val="Helvetica"/>
      <charset val="134"/>
    </font>
    <font>
      <sz val="10"/>
      <name val="Arial"/>
      <family val="2"/>
    </font>
    <font>
      <sz val="11"/>
      <color indexed="8"/>
      <name val="Calibri"/>
      <family val="2"/>
    </font>
    <font>
      <sz val="9"/>
      <name val="SimSun"/>
    </font>
    <font>
      <sz val="11"/>
      <color indexed="8"/>
      <name val="Calibri"/>
      <family val="2"/>
    </font>
    <font>
      <sz val="11"/>
      <color indexed="8"/>
      <name val="宋体"/>
      <family val="3"/>
      <charset val="134"/>
    </font>
    <font>
      <sz val="11"/>
      <color theme="1"/>
      <name val="Arial"/>
      <family val="2"/>
    </font>
    <font>
      <sz val="10"/>
      <color indexed="8"/>
      <name val="Arial"/>
      <family val="2"/>
    </font>
    <font>
      <sz val="10"/>
      <color theme="1"/>
      <name val="Arial"/>
      <family val="2"/>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3" tint="0.79995117038483843"/>
        <bgColor indexed="64"/>
      </patternFill>
    </fill>
    <fill>
      <patternFill patternType="solid">
        <fgColor rgb="FFFF0000"/>
        <bgColor indexed="64"/>
      </patternFill>
    </fill>
    <fill>
      <patternFill patternType="solid">
        <fgColor indexed="43"/>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0" fillId="0" borderId="0">
      <alignment vertical="center"/>
    </xf>
    <xf numFmtId="0" fontId="11" fillId="0" borderId="0">
      <alignment vertical="center"/>
    </xf>
    <xf numFmtId="0" fontId="6" fillId="0" borderId="0" applyNumberFormat="0" applyFill="0" applyBorder="0" applyAlignment="0" applyProtection="0">
      <alignment vertical="center"/>
    </xf>
    <xf numFmtId="0" fontId="10"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xf numFmtId="9" fontId="10" fillId="0" borderId="0" applyFont="0" applyFill="0" applyBorder="0" applyAlignment="0" applyProtection="0"/>
    <xf numFmtId="166" fontId="10" fillId="0" borderId="0" applyNumberFormat="0" applyFill="0" applyBorder="0" applyAlignment="0" applyProtection="0"/>
    <xf numFmtId="0" fontId="14" fillId="0" borderId="0">
      <alignment vertical="center"/>
    </xf>
    <xf numFmtId="0" fontId="10" fillId="0" borderId="0" applyNumberFormat="0" applyFill="0" applyBorder="0" applyAlignment="0" applyProtection="0"/>
    <xf numFmtId="0" fontId="10" fillId="0" borderId="0" applyNumberFormat="0" applyFill="0" applyBorder="0" applyAlignment="0" applyProtection="0"/>
  </cellStyleXfs>
  <cellXfs count="127">
    <xf numFmtId="0" fontId="0" fillId="0" borderId="0" xfId="0" applyFont="1" applyAlignment="1">
      <alignment vertical="center"/>
    </xf>
    <xf numFmtId="0" fontId="0" fillId="0" borderId="0" xfId="0" applyAlignment="1"/>
    <xf numFmtId="0" fontId="0" fillId="0" borderId="0" xfId="7" applyFont="1" applyFill="1" applyAlignment="1"/>
    <xf numFmtId="0" fontId="0" fillId="0" borderId="0" xfId="13" applyFont="1" applyAlignment="1">
      <alignment horizontal="left" vertical="center"/>
    </xf>
    <xf numFmtId="0" fontId="0" fillId="3" borderId="0" xfId="0" applyFont="1" applyFill="1" applyAlignment="1">
      <alignment vertical="center"/>
    </xf>
    <xf numFmtId="0" fontId="0" fillId="3" borderId="0" xfId="13" applyFont="1" applyFill="1" applyAlignment="1">
      <alignment horizontal="left" vertical="center"/>
    </xf>
    <xf numFmtId="0" fontId="3" fillId="3" borderId="0" xfId="0" applyFont="1" applyFill="1" applyAlignment="1"/>
    <xf numFmtId="0" fontId="0" fillId="3" borderId="0" xfId="0" applyFill="1" applyAlignment="1"/>
    <xf numFmtId="49" fontId="0" fillId="0" borderId="0" xfId="13" applyNumberFormat="1" applyFont="1" applyAlignment="1">
      <alignment vertical="center"/>
    </xf>
    <xf numFmtId="0" fontId="0" fillId="4" borderId="0" xfId="0" applyFont="1" applyFill="1" applyAlignment="1" applyProtection="1">
      <alignment vertical="center"/>
    </xf>
    <xf numFmtId="0" fontId="0" fillId="4" borderId="0" xfId="14" applyFont="1" applyFill="1" applyAlignment="1" applyProtection="1">
      <alignment horizontal="left" vertical="center"/>
    </xf>
    <xf numFmtId="0" fontId="0" fillId="0" borderId="0" xfId="0" applyFont="1" applyAlignment="1" applyProtection="1">
      <alignment vertical="center"/>
      <protection locked="0"/>
    </xf>
    <xf numFmtId="49" fontId="0" fillId="0" borderId="0" xfId="0" applyNumberFormat="1" applyFont="1" applyAlignment="1" applyProtection="1">
      <alignment vertical="center"/>
      <protection locked="0"/>
    </xf>
    <xf numFmtId="0" fontId="0" fillId="4" borderId="0" xfId="13" applyFont="1" applyFill="1" applyAlignment="1" applyProtection="1">
      <alignment horizontal="left" vertical="center"/>
    </xf>
    <xf numFmtId="0" fontId="2" fillId="4" borderId="0" xfId="13" applyFont="1" applyFill="1" applyAlignment="1" applyProtection="1">
      <alignment horizontal="left" vertical="center"/>
    </xf>
    <xf numFmtId="0" fontId="0" fillId="4" borderId="0" xfId="13" applyFont="1" applyFill="1" applyAlignment="1" applyProtection="1">
      <alignment horizontal="center" vertical="center"/>
    </xf>
    <xf numFmtId="0" fontId="4" fillId="4" borderId="0" xfId="5" applyFont="1" applyFill="1" applyAlignment="1" applyProtection="1">
      <alignment horizontal="left" vertical="center"/>
    </xf>
    <xf numFmtId="0" fontId="5" fillId="4" borderId="0" xfId="5" applyFont="1" applyFill="1" applyAlignment="1" applyProtection="1">
      <alignment horizontal="left" vertical="center"/>
    </xf>
    <xf numFmtId="0" fontId="0" fillId="4" borderId="0" xfId="0" applyFill="1">
      <alignment vertical="center"/>
    </xf>
    <xf numFmtId="0" fontId="2" fillId="4" borderId="0" xfId="14" applyFont="1" applyFill="1" applyAlignment="1" applyProtection="1">
      <alignment vertical="center"/>
    </xf>
    <xf numFmtId="0" fontId="2" fillId="4" borderId="0" xfId="13" applyFont="1" applyFill="1" applyAlignment="1" applyProtection="1">
      <alignment horizontal="left" vertical="center" textRotation="90"/>
    </xf>
    <xf numFmtId="0" fontId="2" fillId="4" borderId="0" xfId="13" applyFont="1" applyFill="1" applyAlignment="1" applyProtection="1">
      <alignment horizontal="center" vertical="center" textRotation="90"/>
    </xf>
    <xf numFmtId="0" fontId="2" fillId="0" borderId="0" xfId="13" applyFont="1" applyAlignment="1">
      <alignment horizontal="left" vertical="center"/>
    </xf>
    <xf numFmtId="0" fontId="2" fillId="0" borderId="0" xfId="13" applyFont="1" applyAlignment="1" applyProtection="1">
      <alignment horizontal="left" vertical="center"/>
      <protection locked="0"/>
    </xf>
    <xf numFmtId="0" fontId="2" fillId="0" borderId="0" xfId="13" applyFont="1" applyAlignment="1" applyProtection="1">
      <alignment horizontal="center" vertical="center"/>
      <protection locked="0"/>
    </xf>
    <xf numFmtId="0" fontId="0" fillId="0" borderId="0" xfId="13" applyFont="1" applyFill="1" applyAlignment="1">
      <alignment horizontal="left" vertical="center"/>
    </xf>
    <xf numFmtId="0" fontId="4" fillId="4" borderId="0" xfId="10" applyFont="1" applyFill="1" applyAlignment="1" applyProtection="1">
      <alignment horizontal="left" vertical="center"/>
    </xf>
    <xf numFmtId="49" fontId="0" fillId="4" borderId="0" xfId="0" applyNumberFormat="1" applyFont="1" applyFill="1" applyAlignment="1" applyProtection="1">
      <alignment vertical="center"/>
    </xf>
    <xf numFmtId="49" fontId="0" fillId="4" borderId="0" xfId="6" applyNumberFormat="1" applyFont="1" applyFill="1" applyAlignment="1" applyProtection="1">
      <alignment vertical="center"/>
    </xf>
    <xf numFmtId="49" fontId="0" fillId="4" borderId="0" xfId="6" applyNumberFormat="1" applyFont="1" applyFill="1" applyAlignment="1" applyProtection="1">
      <alignment vertical="center"/>
      <protection locked="0"/>
    </xf>
    <xf numFmtId="49" fontId="0" fillId="4" borderId="0" xfId="4" applyNumberFormat="1" applyFont="1" applyFill="1" applyAlignment="1" applyProtection="1">
      <alignment vertical="center"/>
      <protection locked="0"/>
    </xf>
    <xf numFmtId="49" fontId="0" fillId="4" borderId="0" xfId="4" applyNumberFormat="1" applyFont="1" applyFill="1" applyAlignment="1" applyProtection="1">
      <alignment vertical="center"/>
    </xf>
    <xf numFmtId="49" fontId="0" fillId="4" borderId="0" xfId="13" applyNumberFormat="1" applyFont="1" applyFill="1" applyAlignment="1" applyProtection="1">
      <alignment horizontal="left" vertical="center"/>
    </xf>
    <xf numFmtId="49" fontId="0" fillId="4" borderId="0" xfId="4" applyNumberFormat="1" applyFont="1" applyFill="1" applyAlignment="1" applyProtection="1">
      <alignment horizontal="left" vertical="center"/>
    </xf>
    <xf numFmtId="49" fontId="0" fillId="4" borderId="0" xfId="4" applyNumberFormat="1" applyFont="1" applyFill="1" applyAlignment="1" applyProtection="1">
      <alignment horizontal="left" vertical="center"/>
      <protection locked="0"/>
    </xf>
    <xf numFmtId="49" fontId="2" fillId="4" borderId="0" xfId="13" applyNumberFormat="1" applyFont="1" applyFill="1" applyAlignment="1" applyProtection="1">
      <alignment vertical="center"/>
    </xf>
    <xf numFmtId="0" fontId="2" fillId="4" borderId="0" xfId="13" applyFont="1" applyFill="1" applyAlignment="1" applyProtection="1">
      <alignment vertical="center"/>
    </xf>
    <xf numFmtId="49" fontId="2" fillId="4" borderId="0" xfId="2" applyNumberFormat="1" applyFont="1" applyFill="1" applyAlignment="1" applyProtection="1">
      <alignment vertical="center"/>
    </xf>
    <xf numFmtId="49" fontId="2" fillId="4" borderId="0" xfId="2" applyNumberFormat="1" applyFont="1" applyFill="1" applyAlignment="1" applyProtection="1">
      <alignment vertical="center"/>
      <protection locked="0"/>
    </xf>
    <xf numFmtId="0" fontId="0" fillId="0" borderId="0" xfId="7" applyFont="1" applyFill="1" applyAlignment="1">
      <alignment horizontal="left"/>
    </xf>
    <xf numFmtId="0" fontId="2" fillId="0" borderId="0" xfId="13" applyFont="1" applyAlignment="1">
      <alignment vertical="center"/>
    </xf>
    <xf numFmtId="49" fontId="2" fillId="0" borderId="0" xfId="13" applyNumberFormat="1" applyFont="1" applyAlignment="1" applyProtection="1">
      <alignment vertical="center"/>
      <protection locked="0"/>
    </xf>
    <xf numFmtId="0" fontId="2" fillId="0" borderId="0" xfId="13" applyFont="1" applyBorder="1" applyAlignment="1">
      <alignment vertical="center"/>
    </xf>
    <xf numFmtId="0" fontId="2" fillId="0" borderId="0" xfId="7" applyFont="1" applyAlignment="1"/>
    <xf numFmtId="0" fontId="0" fillId="0" borderId="0" xfId="0" applyFont="1" applyAlignment="1"/>
    <xf numFmtId="0" fontId="0" fillId="0" borderId="0" xfId="0" applyFont="1" applyFill="1" applyAlignment="1"/>
    <xf numFmtId="0" fontId="2" fillId="0" borderId="0" xfId="13" applyFont="1" applyAlignment="1" applyProtection="1">
      <alignment vertical="center"/>
      <protection locked="0"/>
    </xf>
    <xf numFmtId="49" fontId="6" fillId="4" borderId="0" xfId="10" applyNumberFormat="1" applyFont="1" applyFill="1" applyAlignment="1" applyProtection="1">
      <alignment horizontal="left" vertical="center"/>
    </xf>
    <xf numFmtId="0" fontId="0" fillId="4" borderId="0" xfId="6" applyFont="1" applyFill="1" applyAlignment="1" applyProtection="1">
      <alignment vertical="center"/>
    </xf>
    <xf numFmtId="49" fontId="7" fillId="4" borderId="0" xfId="2" applyNumberFormat="1" applyFont="1" applyFill="1" applyAlignment="1" applyProtection="1">
      <alignment horizontal="left" vertical="center"/>
    </xf>
    <xf numFmtId="0" fontId="0" fillId="4" borderId="0" xfId="4" applyFont="1" applyFill="1" applyAlignment="1" applyProtection="1">
      <alignment horizontal="left" vertical="center"/>
    </xf>
    <xf numFmtId="0" fontId="7" fillId="4" borderId="0" xfId="2" applyFont="1" applyFill="1" applyAlignment="1" applyProtection="1">
      <alignment vertical="center"/>
    </xf>
    <xf numFmtId="0" fontId="2" fillId="4" borderId="0" xfId="2" applyFont="1" applyFill="1" applyAlignment="1" applyProtection="1">
      <alignment vertical="center"/>
    </xf>
    <xf numFmtId="0" fontId="0" fillId="0" borderId="0" xfId="13" applyFont="1" applyAlignment="1">
      <alignment vertical="center"/>
    </xf>
    <xf numFmtId="0" fontId="0" fillId="0" borderId="0" xfId="13" applyFont="1" applyAlignment="1" applyProtection="1">
      <alignment vertical="center"/>
      <protection locked="0"/>
    </xf>
    <xf numFmtId="0" fontId="0" fillId="0" borderId="0" xfId="14" applyFont="1" applyAlignment="1" applyProtection="1">
      <alignment vertical="center"/>
      <protection locked="0"/>
    </xf>
    <xf numFmtId="0" fontId="0" fillId="0" borderId="0" xfId="13" applyFont="1" applyAlignment="1" applyProtection="1">
      <alignment horizontal="left" vertical="center"/>
      <protection locked="0"/>
    </xf>
    <xf numFmtId="0" fontId="8" fillId="4" borderId="0" xfId="10" applyFont="1" applyFill="1" applyAlignment="1" applyProtection="1">
      <alignment horizontal="left" vertical="center"/>
    </xf>
    <xf numFmtId="0" fontId="0" fillId="4" borderId="0" xfId="2" applyFont="1" applyFill="1" applyAlignment="1" applyProtection="1"/>
    <xf numFmtId="0" fontId="6" fillId="4" borderId="0" xfId="10" applyFont="1" applyFill="1" applyAlignment="1" applyProtection="1">
      <alignment horizontal="left"/>
    </xf>
    <xf numFmtId="0" fontId="0" fillId="4" borderId="0" xfId="2" applyFont="1" applyFill="1" applyAlignment="1" applyProtection="1">
      <alignment horizontal="left"/>
    </xf>
    <xf numFmtId="0" fontId="0" fillId="4" borderId="0" xfId="3" applyFont="1" applyFill="1" applyAlignment="1" applyProtection="1">
      <alignment vertical="center"/>
    </xf>
    <xf numFmtId="0" fontId="2" fillId="4" borderId="0" xfId="12" applyFont="1" applyFill="1" applyAlignment="1" applyProtection="1">
      <alignment vertical="center"/>
    </xf>
    <xf numFmtId="0" fontId="0" fillId="0" borderId="0" xfId="0" applyFill="1" applyAlignment="1"/>
    <xf numFmtId="0" fontId="0" fillId="0" borderId="0" xfId="0" applyFont="1" applyFill="1" applyAlignment="1">
      <alignment vertical="center"/>
    </xf>
    <xf numFmtId="0" fontId="11" fillId="0" borderId="0" xfId="7" applyFill="1" applyAlignment="1"/>
    <xf numFmtId="0" fontId="9" fillId="0" borderId="0" xfId="14" applyFont="1" applyFill="1">
      <alignment vertical="center"/>
    </xf>
    <xf numFmtId="49" fontId="11" fillId="0" borderId="0" xfId="13" applyNumberFormat="1" applyFill="1" applyAlignment="1"/>
    <xf numFmtId="164" fontId="11" fillId="0" borderId="1" xfId="7" applyNumberFormat="1" applyBorder="1" applyAlignment="1"/>
    <xf numFmtId="0" fontId="11" fillId="0" borderId="1" xfId="7" applyBorder="1" applyAlignment="1"/>
    <xf numFmtId="49" fontId="11" fillId="0" borderId="1" xfId="7" applyNumberFormat="1" applyBorder="1" applyAlignment="1"/>
    <xf numFmtId="0" fontId="11" fillId="6" borderId="1" xfId="7" applyFill="1" applyBorder="1" applyAlignment="1"/>
    <xf numFmtId="0" fontId="0" fillId="0" borderId="1" xfId="7" applyFont="1" applyBorder="1" applyAlignment="1"/>
    <xf numFmtId="49" fontId="0" fillId="0" borderId="1" xfId="7" applyNumberFormat="1" applyFont="1" applyBorder="1" applyAlignment="1"/>
    <xf numFmtId="0" fontId="13" fillId="3" borderId="0" xfId="13" applyFont="1" applyFill="1" applyAlignment="1">
      <alignment horizontal="left" vertical="center"/>
    </xf>
    <xf numFmtId="0" fontId="11" fillId="3" borderId="0" xfId="13" applyFont="1" applyFill="1" applyAlignment="1">
      <alignment horizontal="left" vertical="center"/>
    </xf>
    <xf numFmtId="0" fontId="11" fillId="0" borderId="0" xfId="13" applyFont="1" applyAlignment="1">
      <alignment horizontal="left" vertical="center"/>
    </xf>
    <xf numFmtId="0" fontId="1" fillId="3" borderId="0" xfId="0" applyFont="1" applyFill="1" applyAlignment="1"/>
    <xf numFmtId="0" fontId="2" fillId="3" borderId="0" xfId="13" applyFont="1" applyFill="1" applyAlignment="1">
      <alignment horizontal="left" vertical="center"/>
    </xf>
    <xf numFmtId="0" fontId="0" fillId="5" borderId="0" xfId="13" applyFont="1" applyFill="1" applyAlignment="1">
      <alignment horizontal="left" vertical="center"/>
    </xf>
    <xf numFmtId="0" fontId="11" fillId="5" borderId="0" xfId="13" applyFont="1" applyFill="1" applyAlignment="1">
      <alignment horizontal="left" vertical="center"/>
    </xf>
    <xf numFmtId="0" fontId="2" fillId="5" borderId="0" xfId="13" applyFont="1" applyFill="1" applyAlignment="1">
      <alignment horizontal="left" vertical="center"/>
    </xf>
    <xf numFmtId="0" fontId="2" fillId="5" borderId="0" xfId="13" applyFont="1" applyFill="1" applyAlignment="1" applyProtection="1">
      <alignment horizontal="left" vertical="center"/>
      <protection locked="0"/>
    </xf>
    <xf numFmtId="0" fontId="2" fillId="5" borderId="0" xfId="13" applyFont="1" applyFill="1" applyAlignment="1" applyProtection="1">
      <alignment horizontal="center" vertical="center"/>
      <protection locked="0"/>
    </xf>
    <xf numFmtId="0" fontId="0" fillId="5" borderId="0" xfId="7" applyFont="1" applyFill="1" applyAlignment="1">
      <alignment horizontal="left"/>
    </xf>
    <xf numFmtId="0" fontId="2" fillId="5" borderId="0" xfId="13" applyFont="1" applyFill="1" applyAlignment="1">
      <alignment vertical="center"/>
    </xf>
    <xf numFmtId="49" fontId="2" fillId="5" borderId="0" xfId="13" applyNumberFormat="1" applyFont="1" applyFill="1" applyAlignment="1" applyProtection="1">
      <alignment vertical="center"/>
      <protection locked="0"/>
    </xf>
    <xf numFmtId="0" fontId="2" fillId="5" borderId="0" xfId="7" applyFont="1" applyFill="1" applyAlignment="1"/>
    <xf numFmtId="0" fontId="2" fillId="5" borderId="0" xfId="13" applyFont="1" applyFill="1" applyAlignment="1" applyProtection="1">
      <alignment vertical="center"/>
      <protection locked="0"/>
    </xf>
    <xf numFmtId="0" fontId="0" fillId="5" borderId="0" xfId="13" applyFont="1" applyFill="1" applyAlignment="1">
      <alignment vertical="center"/>
    </xf>
    <xf numFmtId="0" fontId="0" fillId="5" borderId="0" xfId="13" applyFont="1" applyFill="1" applyAlignment="1" applyProtection="1">
      <alignment vertical="center"/>
      <protection locked="0"/>
    </xf>
    <xf numFmtId="0" fontId="0" fillId="5" borderId="0" xfId="0" applyFont="1" applyFill="1" applyAlignment="1" applyProtection="1">
      <alignment vertical="center"/>
      <protection locked="0"/>
    </xf>
    <xf numFmtId="0" fontId="0" fillId="5" borderId="0" xfId="13" applyFont="1" applyFill="1" applyAlignment="1" applyProtection="1">
      <alignment horizontal="left" vertical="center"/>
      <protection locked="0"/>
    </xf>
    <xf numFmtId="0" fontId="0" fillId="5" borderId="0" xfId="0" applyFont="1" applyFill="1" applyAlignment="1">
      <alignment vertical="center"/>
    </xf>
    <xf numFmtId="0" fontId="0" fillId="0" borderId="0" xfId="0">
      <alignment vertical="center"/>
    </xf>
    <xf numFmtId="0" fontId="2" fillId="0" borderId="0" xfId="0" applyFont="1">
      <alignment vertical="center"/>
    </xf>
    <xf numFmtId="0" fontId="0" fillId="3" borderId="0" xfId="13" applyFont="1" applyFill="1" applyAlignment="1" applyProtection="1">
      <alignment horizontal="center" vertical="center"/>
    </xf>
    <xf numFmtId="0" fontId="4" fillId="3" borderId="0" xfId="5" applyFont="1" applyFill="1" applyAlignment="1" applyProtection="1">
      <alignment horizontal="left" vertical="center"/>
    </xf>
    <xf numFmtId="0" fontId="2" fillId="3" borderId="0" xfId="13" applyFont="1" applyFill="1" applyAlignment="1" applyProtection="1">
      <alignment horizontal="center" vertical="center" textRotation="90"/>
    </xf>
    <xf numFmtId="0" fontId="2" fillId="3" borderId="0" xfId="13" applyFont="1" applyFill="1" applyAlignment="1" applyProtection="1">
      <alignment horizontal="center" vertical="center"/>
      <protection locked="0"/>
    </xf>
    <xf numFmtId="0" fontId="0" fillId="3" borderId="0" xfId="0" applyFont="1" applyFill="1" applyAlignment="1" applyProtection="1">
      <alignment vertical="center"/>
      <protection locked="0"/>
    </xf>
    <xf numFmtId="0" fontId="2" fillId="2" borderId="0" xfId="7" applyFont="1" applyFill="1" applyBorder="1" applyAlignment="1"/>
    <xf numFmtId="0" fontId="2" fillId="3" borderId="0" xfId="13" applyFont="1" applyFill="1">
      <alignment vertical="center"/>
    </xf>
    <xf numFmtId="0" fontId="11" fillId="0" borderId="0" xfId="0" applyFont="1" applyAlignment="1">
      <alignment vertical="center"/>
    </xf>
    <xf numFmtId="0" fontId="10" fillId="3" borderId="1" xfId="17" applyFont="1" applyFill="1" applyBorder="1" applyAlignment="1">
      <alignment horizontal="center" vertical="center"/>
    </xf>
    <xf numFmtId="0" fontId="0" fillId="0" borderId="0" xfId="0" applyAlignment="1">
      <alignment vertical="top"/>
    </xf>
    <xf numFmtId="0" fontId="0" fillId="0" borderId="0" xfId="0" applyFill="1" applyBorder="1">
      <alignment vertical="center"/>
    </xf>
    <xf numFmtId="0" fontId="0" fillId="3" borderId="0" xfId="0" applyFill="1" applyAlignment="1">
      <alignment vertical="top"/>
    </xf>
    <xf numFmtId="0" fontId="10" fillId="0" borderId="1" xfId="0" applyFont="1" applyFill="1" applyBorder="1" applyAlignment="1" applyProtection="1">
      <alignment horizontal="center" wrapText="1"/>
      <protection locked="0"/>
    </xf>
    <xf numFmtId="0" fontId="10" fillId="0" borderId="1" xfId="20" applyFont="1" applyFill="1" applyBorder="1">
      <alignment vertical="center"/>
    </xf>
    <xf numFmtId="0" fontId="10" fillId="0" borderId="1" xfId="20" applyFont="1" applyFill="1" applyBorder="1" applyAlignment="1">
      <alignment vertical="center" wrapText="1"/>
    </xf>
    <xf numFmtId="0" fontId="17" fillId="0" borderId="1" xfId="0" applyFont="1" applyFill="1" applyBorder="1" applyAlignment="1"/>
    <xf numFmtId="0" fontId="10" fillId="7" borderId="1" xfId="21" applyFont="1" applyFill="1" applyBorder="1" applyAlignment="1">
      <alignment vertical="center" wrapText="1"/>
    </xf>
    <xf numFmtId="0" fontId="10" fillId="7" borderId="1" xfId="22" applyFont="1" applyFill="1" applyBorder="1" applyAlignment="1">
      <alignment wrapText="1"/>
    </xf>
    <xf numFmtId="0" fontId="10" fillId="7" borderId="1" xfId="22" applyFont="1" applyFill="1" applyBorder="1" applyAlignment="1">
      <alignment horizontal="left"/>
    </xf>
    <xf numFmtId="0" fontId="10" fillId="7" borderId="1" xfId="22" applyFont="1" applyFill="1" applyBorder="1" applyAlignment="1">
      <alignment horizontal="left" wrapText="1"/>
    </xf>
    <xf numFmtId="0" fontId="17" fillId="7" borderId="1" xfId="0" applyFont="1" applyFill="1" applyBorder="1" applyAlignment="1"/>
    <xf numFmtId="0" fontId="16" fillId="7" borderId="1" xfId="0" applyFont="1" applyFill="1" applyBorder="1" applyAlignment="1">
      <alignment horizontal="left"/>
    </xf>
    <xf numFmtId="0" fontId="15" fillId="7" borderId="1" xfId="0" applyFont="1" applyFill="1" applyBorder="1" applyAlignment="1">
      <alignment horizontal="left"/>
    </xf>
    <xf numFmtId="0" fontId="10" fillId="7" borderId="1" xfId="0" applyFont="1" applyFill="1" applyBorder="1" applyAlignment="1">
      <alignment horizontal="left" vertical="center"/>
    </xf>
    <xf numFmtId="0" fontId="10" fillId="7" borderId="1" xfId="0" applyFont="1" applyFill="1" applyBorder="1" applyAlignment="1">
      <alignment horizontal="left" vertical="center" wrapText="1"/>
    </xf>
    <xf numFmtId="0" fontId="0" fillId="0" borderId="0" xfId="0" applyAlignment="1">
      <alignment vertical="center"/>
    </xf>
    <xf numFmtId="0" fontId="11" fillId="0" borderId="0" xfId="0" applyFont="1">
      <alignment vertical="center"/>
    </xf>
    <xf numFmtId="0" fontId="17" fillId="0" borderId="0" xfId="0" applyFont="1" applyFill="1" applyAlignment="1"/>
    <xf numFmtId="0" fontId="17" fillId="0" borderId="0" xfId="0" applyFont="1" applyAlignment="1"/>
    <xf numFmtId="0" fontId="11" fillId="5" borderId="0" xfId="0" applyFont="1" applyFill="1" applyAlignment="1"/>
    <xf numFmtId="0" fontId="11" fillId="0" borderId="0" xfId="0" applyFont="1" applyAlignment="1"/>
  </cellXfs>
  <cellStyles count="23">
    <cellStyle name="Hyperlink 2" xfId="10" xr:uid="{00000000-0005-0000-0000-000000000000}"/>
    <cellStyle name="Link" xfId="5" xr:uid="{00000000-0005-0000-0000-000001000000}"/>
    <cellStyle name="Normal" xfId="0" builtinId="0"/>
    <cellStyle name="Normal 2" xfId="8" xr:uid="{00000000-0005-0000-0000-000003000000}"/>
    <cellStyle name="Normal 2 2" xfId="11" xr:uid="{00000000-0005-0000-0000-000004000000}"/>
    <cellStyle name="Normal 3" xfId="9" xr:uid="{00000000-0005-0000-0000-000005000000}"/>
    <cellStyle name="Normal 3 18" xfId="20" xr:uid="{F12E648F-A62A-4F06-8650-5A46BACAFD7D}"/>
    <cellStyle name="Normal 4" xfId="6" xr:uid="{00000000-0005-0000-0000-000006000000}"/>
    <cellStyle name="Normal 4 9" xfId="21" xr:uid="{0C572AF6-5A96-496B-9A7A-112F6CBE78C4}"/>
    <cellStyle name="Normal 5" xfId="3" xr:uid="{00000000-0005-0000-0000-000007000000}"/>
    <cellStyle name="Normal_(1342)Jack-Dwight_SK_Price_Update_2009.11" xfId="17" xr:uid="{CB9F7830-CE52-4E88-845B-BC9C172FF25E}"/>
    <cellStyle name="Standard 2" xfId="7" xr:uid="{00000000-0005-0000-0000-000008000000}"/>
    <cellStyle name="Standard 2 2" xfId="12" xr:uid="{00000000-0005-0000-0000-000009000000}"/>
    <cellStyle name="Standard 3" xfId="13" xr:uid="{00000000-0005-0000-0000-00000A000000}"/>
    <cellStyle name="Standard 3 2" xfId="2" xr:uid="{00000000-0005-0000-0000-00000B000000}"/>
    <cellStyle name="Standard 4" xfId="14" xr:uid="{00000000-0005-0000-0000-00000C000000}"/>
    <cellStyle name="Standard 4 2" xfId="4" xr:uid="{00000000-0005-0000-0000-00000D000000}"/>
    <cellStyle name="Standard 5" xfId="15" xr:uid="{00000000-0005-0000-0000-00000E000000}"/>
    <cellStyle name="Standard 6" xfId="1" xr:uid="{00000000-0005-0000-0000-00000F000000}"/>
    <cellStyle name="Standard 6 2" xfId="16" xr:uid="{00000000-0005-0000-0000-000010000000}"/>
    <cellStyle name="常规 11" xfId="19" xr:uid="{C7A1E8FF-9F4A-4C0D-B1FB-FAF7C5558685}"/>
    <cellStyle name="常规 13" xfId="22" xr:uid="{7DE57E41-9B67-4855-B923-567234587CE1}"/>
    <cellStyle name="百分比 2" xfId="18" xr:uid="{796B3DDE-6E74-4ABB-8D0C-7989DD3A0BF2}"/>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1619250</xdr:colOff>
      <xdr:row>50</xdr:row>
      <xdr:rowOff>0</xdr:rowOff>
    </xdr:to>
    <xdr:sp macro="" textlink="">
      <xdr:nvSpPr>
        <xdr:cNvPr id="7167" name="Rectangle 2" hidden="1">
          <a:extLst>
            <a:ext uri="{FF2B5EF4-FFF2-40B4-BE49-F238E27FC236}">
              <a16:creationId xmlns:a16="http://schemas.microsoft.com/office/drawing/2014/main" id="{00000000-0008-0000-0100-0000FF1B0000}"/>
            </a:ext>
          </a:extLst>
        </xdr:cNvPr>
        <xdr:cNvSpPr>
          <a:spLocks noSelect="1" noChangeArrowheads="1"/>
        </xdr:cNvSpPr>
      </xdr:nvSpPr>
      <xdr:spPr>
        <a:xfrm>
          <a:off x="0" y="0"/>
          <a:ext cx="9528810" cy="9715500"/>
        </a:xfrm>
        <a:prstGeom prst="rect">
          <a:avLst/>
        </a:prstGeom>
        <a:solidFill>
          <a:srgbClr val="FFFFFF"/>
        </a:solidFill>
        <a:ln w="9525">
          <a:solidFill>
            <a:srgbClr val="000000"/>
          </a:solidFill>
          <a:rou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cuments/devops/operations/dev/alfanar_cpq/excels/productModels/product-breaker-dynami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ndo.HAYCOHK/AppData/Local/Microsoft/Windows/Temporary%20Internet%20Files/Content.Outlook/3Z983XGL/Harvey_price-book_JFM-2017_V.01_2016-1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Root Material"/>
      <sheetName val="BOM"/>
      <sheetName val="Configuration"/>
      <sheetName val="Rules Premis"/>
      <sheetName val="types"/>
      <sheetName val="ERP Org"/>
    </sheetNames>
    <sheetDataSet>
      <sheetData sheetId="0" refreshError="1"/>
      <sheetData sheetId="1" refreshError="1">
        <row r="2">
          <cell r="C2" t="str">
            <v>LV-BREAKER</v>
          </cell>
        </row>
      </sheetData>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Summary"/>
      <sheetName val="Volume"/>
      <sheetName val="currency"/>
      <sheetName val="resin"/>
      <sheetName val="refills"/>
      <sheetName val="Business charge"/>
      <sheetName val="Harvey Logistics"/>
      <sheetName val="Harvey-Olympus"/>
      <sheetName val="Hayvey -Olympus pallet"/>
      <sheetName val="Harvey-Max XL"/>
      <sheetName val="Harvey-Max refill"/>
      <sheetName val="Harvey-Infiniti "/>
      <sheetName val="Harvey-Galvastator"/>
      <sheetName val="Harvey-Galvatron"/>
      <sheetName val="Harvey-Bedro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2">
          <cell r="A12" t="str">
            <v xml:space="preserve">From Yantian port, China  to Los Angeles,CA,USA </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inmindcomputing.com/application/products/products-schema.owl" TargetMode="External"/><Relationship Id="rId2" Type="http://schemas.openxmlformats.org/officeDocument/2006/relationships/hyperlink" Target="http://www.w3.org/2000/01/rdf-schema" TargetMode="External"/><Relationship Id="rId1" Type="http://schemas.openxmlformats.org/officeDocument/2006/relationships/hyperlink" Target="http://www.w3.org/2000/01/rdf-schema" TargetMode="External"/><Relationship Id="rId5" Type="http://schemas.openxmlformats.org/officeDocument/2006/relationships/printerSettings" Target="../printerSettings/printerSettings1.bin"/><Relationship Id="rId4" Type="http://schemas.openxmlformats.org/officeDocument/2006/relationships/hyperlink" Target="http://www.inmindcomputing.com/application/products/products-schema.ow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inmindcomputing.com/platform/platform-schema.owl" TargetMode="External"/><Relationship Id="rId13" Type="http://schemas.openxmlformats.org/officeDocument/2006/relationships/hyperlink" Target="http://www.inmindcomputing.com/application/application-implementation.owl" TargetMode="External"/><Relationship Id="rId3" Type="http://schemas.openxmlformats.org/officeDocument/2006/relationships/hyperlink" Target="http://www.inmindcomputing.com/platform/platform-schema.owl" TargetMode="External"/><Relationship Id="rId7" Type="http://schemas.openxmlformats.org/officeDocument/2006/relationships/hyperlink" Target="http://www.inmindcomputing.com/platform/platform-schema.owl" TargetMode="External"/><Relationship Id="rId12" Type="http://schemas.openxmlformats.org/officeDocument/2006/relationships/hyperlink" Target="http://www.w3.org/2000/01/rdf-schema" TargetMode="External"/><Relationship Id="rId2" Type="http://schemas.openxmlformats.org/officeDocument/2006/relationships/hyperlink" Target="http://www.inmindcomputing.com/application/application-schema.owl" TargetMode="External"/><Relationship Id="rId1" Type="http://schemas.openxmlformats.org/officeDocument/2006/relationships/hyperlink" Target="http://www.inmindcomputing.com/platform/platform-schema.owl" TargetMode="External"/><Relationship Id="rId6" Type="http://schemas.openxmlformats.org/officeDocument/2006/relationships/hyperlink" Target="http://www.inmindcomputing.com/platform/platform-schema.owl" TargetMode="External"/><Relationship Id="rId11" Type="http://schemas.openxmlformats.org/officeDocument/2006/relationships/hyperlink" Target="http://www.w3.org/2000/01/rdf-schema" TargetMode="External"/><Relationship Id="rId5" Type="http://schemas.openxmlformats.org/officeDocument/2006/relationships/hyperlink" Target="http://www.w3.org/2000/01/rdf-schema" TargetMode="External"/><Relationship Id="rId10" Type="http://schemas.openxmlformats.org/officeDocument/2006/relationships/hyperlink" Target="http://www.inmindcomputing.com/platform/platform-schema.owl" TargetMode="External"/><Relationship Id="rId4" Type="http://schemas.openxmlformats.org/officeDocument/2006/relationships/hyperlink" Target="http://www.inmindcomputing.com/platform/platform-schema.owl" TargetMode="External"/><Relationship Id="rId9" Type="http://schemas.openxmlformats.org/officeDocument/2006/relationships/hyperlink" Target="http://www.inmindcomputing.com/platform/platform-schema.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pane ySplit="1" topLeftCell="A2" activePane="bottomLeft" state="frozen"/>
      <selection pane="bottomLeft" activeCell="B7" sqref="B4:G7"/>
    </sheetView>
  </sheetViews>
  <sheetFormatPr defaultColWidth="9" defaultRowHeight="15" customHeight="1"/>
  <cols>
    <col min="1" max="1" width="9" style="68"/>
    <col min="2" max="2" width="39.5703125" style="69" customWidth="1"/>
    <col min="3" max="3" width="7.85546875" style="70" customWidth="1"/>
    <col min="4" max="4" width="10.140625" style="69" customWidth="1"/>
    <col min="5" max="5" width="21.5703125" style="69" customWidth="1"/>
    <col min="6" max="6" width="24.42578125" style="69" customWidth="1"/>
    <col min="7" max="7" width="23.7109375" style="71" customWidth="1"/>
    <col min="8" max="8" width="27.7109375" style="71" customWidth="1"/>
    <col min="9" max="16384" width="9" style="1"/>
  </cols>
  <sheetData>
    <row r="1" spans="1:8">
      <c r="A1" s="68" t="s">
        <v>0</v>
      </c>
      <c r="B1" s="69" t="s">
        <v>1</v>
      </c>
      <c r="C1" s="70" t="s">
        <v>2</v>
      </c>
      <c r="D1" s="69" t="s">
        <v>3</v>
      </c>
      <c r="E1" s="69" t="s">
        <v>4</v>
      </c>
      <c r="F1" s="69" t="s">
        <v>5</v>
      </c>
      <c r="G1" s="71" t="s">
        <v>6</v>
      </c>
      <c r="H1" s="71" t="s">
        <v>7</v>
      </c>
    </row>
    <row r="2" spans="1:8">
      <c r="A2" s="68">
        <v>42460</v>
      </c>
      <c r="B2" s="69" t="s">
        <v>8</v>
      </c>
      <c r="C2" s="70" t="s">
        <v>9</v>
      </c>
      <c r="D2" s="72" t="s">
        <v>164</v>
      </c>
      <c r="E2" s="69" t="s">
        <v>10</v>
      </c>
      <c r="F2" s="69" t="s">
        <v>11</v>
      </c>
    </row>
    <row r="3" spans="1:8">
      <c r="A3" s="68">
        <v>42463</v>
      </c>
      <c r="B3" s="69" t="s">
        <v>12</v>
      </c>
      <c r="C3" s="73" t="s">
        <v>13</v>
      </c>
      <c r="D3" s="72" t="s">
        <v>164</v>
      </c>
      <c r="E3" s="69" t="s">
        <v>10</v>
      </c>
      <c r="F3" s="69" t="s">
        <v>11</v>
      </c>
    </row>
    <row r="4" spans="1:8">
      <c r="A4" s="68">
        <v>42464</v>
      </c>
      <c r="B4" s="72"/>
      <c r="C4" s="73"/>
      <c r="D4" s="72"/>
    </row>
    <row r="5" spans="1:8">
      <c r="A5" s="68">
        <v>42480</v>
      </c>
      <c r="C5" s="73"/>
      <c r="D5" s="72"/>
    </row>
    <row r="6" spans="1:8">
      <c r="A6" s="68">
        <v>42501</v>
      </c>
      <c r="B6" s="72"/>
      <c r="C6" s="73"/>
      <c r="D6" s="72"/>
    </row>
    <row r="7" spans="1:8">
      <c r="A7" s="68">
        <v>42507</v>
      </c>
      <c r="B7" s="72"/>
      <c r="C7" s="73"/>
      <c r="D7" s="72"/>
    </row>
    <row r="8" spans="1:8">
      <c r="B8" s="72"/>
      <c r="C8" s="73"/>
    </row>
    <row r="17" s="1" customFormat="1"/>
    <row r="18" s="1" customFormat="1"/>
    <row r="19" s="1" customFormat="1"/>
    <row r="20" s="1" customFormat="1"/>
    <row r="21" s="1" customFormat="1"/>
    <row r="22" s="1" customFormat="1"/>
    <row r="23" s="1" customFormat="1"/>
    <row r="24" s="1" customFormat="1"/>
    <row r="25" s="1" customFormat="1"/>
    <row r="26" s="1" customFormat="1"/>
    <row r="27" s="1" customFormat="1"/>
    <row r="28" s="1" customFormat="1"/>
    <row r="29" s="1" customFormat="1"/>
    <row r="30" s="1" customFormat="1"/>
    <row r="31" s="1" customFormat="1"/>
    <row r="32" s="1" customFormat="1"/>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row r="120" s="1" customFormat="1"/>
    <row r="121" s="1" customFormat="1"/>
    <row r="122" s="1" customFormat="1"/>
    <row r="123" s="1" customFormat="1"/>
    <row r="124" s="1" customFormat="1"/>
    <row r="125" s="1" customFormat="1"/>
    <row r="126" s="1" customFormat="1"/>
    <row r="127" s="1" customFormat="1"/>
    <row r="128" s="1" customFormat="1"/>
    <row r="129" s="1" customFormat="1"/>
    <row r="130" s="1" customFormat="1"/>
    <row r="131" s="1" customFormat="1"/>
    <row r="132" s="1" customFormat="1"/>
    <row r="133" s="1" customFormat="1"/>
    <row r="134" s="1" customFormat="1"/>
    <row r="135" s="1" customFormat="1"/>
    <row r="136" s="1" customFormat="1"/>
    <row r="137" s="1" customFormat="1"/>
    <row r="138" s="1" customFormat="1"/>
    <row r="139" s="1" customFormat="1"/>
    <row r="140" s="1" customFormat="1"/>
    <row r="141" s="1" customFormat="1"/>
    <row r="142" s="1" customFormat="1"/>
    <row r="143" s="1" customFormat="1"/>
    <row r="144" s="1" customFormat="1"/>
    <row r="145" s="1" customFormat="1"/>
    <row r="146" s="1" customFormat="1"/>
    <row r="147" s="1" customFormat="1"/>
    <row r="148" s="1" customFormat="1"/>
    <row r="149" s="1" customFormat="1"/>
    <row r="150" s="1" customFormat="1"/>
    <row r="151" s="1" customFormat="1"/>
    <row r="152" s="1" customFormat="1"/>
    <row r="153" s="1" customFormat="1"/>
    <row r="154" s="1" customFormat="1"/>
    <row r="155" s="1" customFormat="1"/>
    <row r="156" s="1" customFormat="1"/>
    <row r="157" s="1" customFormat="1"/>
    <row r="158" s="1" customFormat="1"/>
    <row r="159" s="1" customFormat="1"/>
    <row r="160" s="1" customFormat="1"/>
    <row r="161" s="1" customFormat="1"/>
    <row r="162" s="1" customFormat="1"/>
    <row r="163" s="1" customFormat="1"/>
    <row r="164" s="1" customFormat="1"/>
    <row r="165" s="1" customFormat="1"/>
    <row r="166" s="1" customFormat="1"/>
    <row r="167" s="1" customFormat="1"/>
    <row r="168" s="1" customFormat="1"/>
    <row r="169" s="1" customFormat="1"/>
    <row r="170" s="1" customFormat="1"/>
    <row r="171" s="1" customFormat="1"/>
    <row r="172" s="1" customFormat="1"/>
    <row r="173" s="1" customFormat="1"/>
    <row r="174" s="1" customFormat="1"/>
    <row r="175" s="1" customFormat="1"/>
    <row r="176" s="1" customFormat="1"/>
    <row r="177" s="1" customFormat="1"/>
    <row r="178" s="1" customFormat="1"/>
    <row r="179" s="1" customFormat="1"/>
    <row r="180" s="1" customFormat="1"/>
    <row r="181" s="1" customFormat="1"/>
    <row r="182" s="1" customFormat="1"/>
    <row r="183" s="1" customFormat="1"/>
    <row r="184" s="1" customFormat="1"/>
    <row r="185" s="1" customFormat="1"/>
    <row r="186" s="1" customFormat="1"/>
    <row r="187" s="1" customFormat="1"/>
    <row r="188" s="1" customFormat="1"/>
    <row r="189" s="1" customFormat="1"/>
    <row r="190" s="1" customFormat="1"/>
    <row r="191" s="1" customFormat="1"/>
    <row r="192" s="1" customFormat="1"/>
    <row r="193" s="1" customFormat="1"/>
    <row r="194" s="1" customFormat="1"/>
    <row r="195" s="1" customFormat="1"/>
    <row r="196" s="1" customFormat="1"/>
    <row r="197" s="1" customFormat="1"/>
    <row r="198" s="1" customFormat="1"/>
    <row r="199" s="1" customFormat="1"/>
    <row r="200" s="1" customFormat="1"/>
    <row r="201" s="1" customFormat="1"/>
    <row r="202" s="1" customFormat="1"/>
    <row r="203" s="1" customFormat="1"/>
    <row r="204" s="1" customFormat="1"/>
    <row r="205" s="1" customFormat="1"/>
    <row r="206" s="1" customFormat="1"/>
    <row r="207" s="1" customFormat="1"/>
    <row r="208" s="1" customFormat="1"/>
    <row r="209" s="1" customFormat="1"/>
    <row r="210" s="1" customFormat="1"/>
    <row r="211" s="1" customFormat="1"/>
    <row r="212" s="1" customFormat="1"/>
    <row r="213" s="1" customFormat="1"/>
    <row r="214" s="1" customFormat="1"/>
    <row r="215" s="1" customFormat="1"/>
    <row r="216" s="1" customFormat="1"/>
    <row r="217" s="1" customFormat="1"/>
    <row r="218" s="1" customFormat="1"/>
    <row r="219" s="1" customFormat="1"/>
    <row r="220" s="1" customFormat="1"/>
    <row r="221" s="1" customFormat="1"/>
    <row r="222" s="1" customFormat="1"/>
    <row r="223" s="1" customFormat="1"/>
    <row r="224" s="1" customFormat="1"/>
    <row r="225" s="1" customFormat="1"/>
    <row r="226" s="1" customFormat="1"/>
    <row r="227" s="1" customFormat="1"/>
    <row r="228" s="1" customFormat="1"/>
    <row r="229" s="1" customFormat="1"/>
    <row r="230" s="1" customFormat="1"/>
    <row r="231" s="1" customFormat="1"/>
    <row r="232" s="1" customFormat="1"/>
    <row r="233" s="1" customFormat="1"/>
    <row r="234" s="1" customFormat="1"/>
    <row r="235" s="1" customFormat="1"/>
    <row r="236" s="1" customFormat="1"/>
    <row r="237" s="1" customFormat="1"/>
    <row r="238" s="1" customFormat="1"/>
    <row r="239" s="1" customFormat="1"/>
    <row r="240" s="1" customFormat="1"/>
    <row r="241" s="1" customFormat="1"/>
    <row r="242" s="1" customFormat="1"/>
    <row r="243" s="1" customFormat="1"/>
    <row r="244" s="1" customFormat="1"/>
    <row r="245" s="1" customFormat="1"/>
    <row r="246" s="1" customFormat="1"/>
    <row r="247" s="1" customFormat="1"/>
    <row r="248" s="1" customFormat="1"/>
    <row r="249" s="1" customFormat="1"/>
    <row r="250" s="1" customFormat="1"/>
    <row r="251" s="1" customFormat="1"/>
    <row r="252" s="1" customFormat="1"/>
    <row r="253" s="1" customFormat="1"/>
    <row r="254" s="1" customFormat="1"/>
    <row r="255" s="1" customFormat="1"/>
    <row r="256" s="1" customFormat="1"/>
    <row r="257" s="1" customFormat="1"/>
    <row r="258" s="1" customFormat="1"/>
    <row r="259" s="1" customFormat="1"/>
    <row r="260" s="1" customFormat="1"/>
    <row r="261" s="1" customFormat="1"/>
    <row r="262" s="1" customFormat="1"/>
    <row r="263" s="1" customFormat="1"/>
    <row r="264" s="1" customFormat="1"/>
    <row r="265" s="1" customFormat="1"/>
    <row r="266" s="1" customFormat="1"/>
    <row r="267" s="1" customFormat="1"/>
    <row r="268" s="1" customFormat="1"/>
    <row r="269" s="1" customFormat="1"/>
    <row r="270" s="1" customFormat="1"/>
    <row r="271" s="1" customFormat="1"/>
    <row r="272" s="1" customFormat="1"/>
    <row r="273" s="1" customFormat="1"/>
    <row r="274" s="1" customFormat="1"/>
    <row r="275" s="1" customFormat="1"/>
    <row r="276" s="1" customFormat="1"/>
    <row r="277" s="1" customFormat="1"/>
    <row r="278" s="1" customFormat="1"/>
    <row r="279" s="1" customFormat="1"/>
    <row r="280" s="1" customFormat="1"/>
    <row r="281" s="1" customFormat="1"/>
    <row r="282" s="1" customFormat="1"/>
    <row r="283" s="1" customFormat="1"/>
    <row r="284" s="1" customFormat="1"/>
    <row r="285" s="1" customFormat="1"/>
    <row r="286" s="1" customFormat="1"/>
    <row r="287" s="1" customFormat="1"/>
    <row r="288" s="1" customFormat="1"/>
    <row r="289" s="1" customFormat="1"/>
    <row r="290" s="1" customFormat="1"/>
    <row r="291" s="1" customFormat="1"/>
    <row r="292" s="1" customFormat="1"/>
    <row r="293" s="1" customFormat="1"/>
    <row r="294" s="1" customFormat="1"/>
    <row r="295" s="1" customFormat="1"/>
    <row r="296" s="1" customFormat="1"/>
    <row r="297" s="1" customFormat="1"/>
    <row r="298" s="1" customFormat="1"/>
    <row r="299" s="1" customFormat="1"/>
    <row r="300" s="1" customFormat="1"/>
    <row r="301" s="1" customFormat="1"/>
    <row r="302" s="1" customFormat="1"/>
    <row r="303" s="1" customFormat="1"/>
    <row r="304" s="1" customFormat="1"/>
    <row r="305" s="1" customFormat="1"/>
    <row r="306" s="1" customFormat="1"/>
    <row r="307" s="1" customFormat="1"/>
    <row r="308" s="1" customFormat="1"/>
    <row r="309" s="1" customFormat="1"/>
    <row r="310" s="1" customFormat="1"/>
    <row r="311" s="1" customFormat="1"/>
    <row r="312" s="1" customFormat="1"/>
    <row r="313" s="1" customFormat="1"/>
    <row r="314" s="1" customFormat="1"/>
    <row r="315" s="1" customFormat="1"/>
    <row r="316" s="1" customFormat="1"/>
    <row r="317" s="1" customFormat="1"/>
    <row r="318" s="1" customFormat="1"/>
    <row r="319" s="1" customFormat="1"/>
    <row r="320" s="1" customFormat="1"/>
    <row r="321" s="1" customFormat="1"/>
    <row r="322" s="1" customFormat="1"/>
    <row r="323" s="1" customFormat="1"/>
    <row r="324" s="1" customFormat="1"/>
    <row r="325" s="1" customFormat="1"/>
    <row r="326" s="1" customFormat="1"/>
    <row r="327" s="1" customFormat="1"/>
    <row r="328" s="1" customFormat="1"/>
    <row r="329" s="1" customFormat="1"/>
    <row r="330" s="1" customFormat="1"/>
    <row r="331" s="1" customFormat="1"/>
    <row r="332" s="1" customFormat="1"/>
    <row r="333" s="1" customFormat="1"/>
    <row r="334" s="1" customFormat="1"/>
    <row r="335" s="1" customFormat="1"/>
    <row r="336" s="1" customFormat="1"/>
    <row r="337" s="1" customFormat="1"/>
    <row r="338" s="1" customFormat="1"/>
    <row r="339" s="1" customFormat="1"/>
    <row r="340" s="1" customFormat="1"/>
    <row r="341" s="1" customFormat="1"/>
    <row r="342" s="1" customFormat="1"/>
    <row r="343" s="1" customFormat="1"/>
    <row r="344" s="1" customFormat="1"/>
    <row r="345" s="1" customFormat="1"/>
    <row r="346" s="1" customFormat="1"/>
    <row r="347" s="1" customFormat="1"/>
    <row r="348" s="1" customFormat="1"/>
    <row r="349" s="1" customFormat="1"/>
    <row r="350" s="1" customFormat="1"/>
    <row r="351" s="1" customFormat="1"/>
    <row r="352" s="1" customFormat="1"/>
    <row r="353" s="1" customFormat="1"/>
    <row r="354" s="1" customFormat="1"/>
    <row r="355" s="1" customFormat="1"/>
    <row r="356" s="1" customFormat="1"/>
    <row r="357" s="1" customFormat="1"/>
    <row r="358" s="1" customFormat="1"/>
    <row r="359" s="1" customFormat="1"/>
    <row r="360" s="1" customFormat="1"/>
    <row r="361" s="1" customFormat="1"/>
    <row r="362" s="1" customFormat="1"/>
    <row r="363" s="1" customFormat="1"/>
    <row r="364" s="1" customFormat="1"/>
    <row r="365" s="1" customFormat="1"/>
    <row r="366" s="1" customFormat="1"/>
    <row r="367" s="1" customFormat="1"/>
    <row r="368" s="1" customFormat="1"/>
    <row r="369" s="1" customFormat="1"/>
    <row r="370" s="1" customFormat="1"/>
    <row r="371" s="1" customFormat="1"/>
    <row r="372" s="1" customFormat="1"/>
    <row r="373" s="1" customFormat="1"/>
    <row r="374" s="1" customFormat="1"/>
    <row r="375" s="1" customFormat="1"/>
    <row r="376" s="1" customFormat="1"/>
    <row r="377" s="1" customFormat="1"/>
    <row r="378" s="1" customFormat="1"/>
    <row r="379" s="1" customFormat="1"/>
    <row r="380" s="1" customFormat="1"/>
    <row r="381" s="1" customFormat="1"/>
    <row r="382" s="1" customFormat="1"/>
    <row r="383" s="1" customFormat="1"/>
    <row r="384" s="1" customFormat="1"/>
    <row r="385" s="1" customFormat="1"/>
    <row r="386" s="1" customFormat="1"/>
    <row r="387" s="1" customFormat="1"/>
    <row r="388" s="1" customFormat="1"/>
    <row r="389" s="1" customFormat="1"/>
    <row r="390" s="1" customFormat="1"/>
    <row r="391" s="1" customFormat="1"/>
    <row r="392" s="1" customFormat="1"/>
    <row r="393" s="1" customFormat="1"/>
    <row r="394" s="1" customFormat="1"/>
    <row r="395" s="1" customFormat="1"/>
    <row r="396" s="1" customFormat="1"/>
    <row r="397" s="1" customFormat="1"/>
    <row r="398" s="1" customFormat="1"/>
    <row r="399" s="1" customFormat="1"/>
    <row r="400" s="1" customFormat="1"/>
    <row r="401" s="1" customFormat="1"/>
    <row r="402" s="1" customFormat="1"/>
    <row r="403" s="1" customFormat="1"/>
    <row r="404" s="1" customFormat="1"/>
    <row r="405" s="1" customFormat="1"/>
    <row r="406" s="1" customFormat="1"/>
    <row r="407" s="1" customFormat="1"/>
    <row r="408" s="1" customFormat="1"/>
    <row r="409" s="1" customFormat="1"/>
    <row r="410" s="1" customFormat="1"/>
    <row r="411" s="1" customFormat="1"/>
    <row r="412" s="1" customFormat="1"/>
    <row r="413" s="1" customFormat="1"/>
    <row r="414" s="1" customFormat="1"/>
    <row r="415" s="1" customFormat="1"/>
    <row r="416" s="1" customFormat="1"/>
    <row r="417" s="1" customFormat="1"/>
    <row r="418" s="1" customFormat="1"/>
    <row r="419" s="1" customFormat="1"/>
    <row r="420" s="1" customFormat="1"/>
    <row r="421" s="1" customFormat="1"/>
    <row r="422" s="1" customFormat="1"/>
    <row r="423" s="1" customFormat="1"/>
    <row r="424" s="1" customFormat="1"/>
    <row r="425" s="1" customFormat="1"/>
    <row r="426" s="1" customFormat="1"/>
    <row r="427" s="1" customFormat="1"/>
    <row r="428" s="1" customFormat="1"/>
    <row r="429" s="1" customFormat="1"/>
    <row r="430" s="1" customFormat="1"/>
    <row r="431" s="1" customFormat="1"/>
    <row r="432" s="1" customFormat="1"/>
    <row r="433" s="1" customFormat="1"/>
    <row r="434" s="1" customFormat="1"/>
    <row r="435" s="1" customFormat="1"/>
    <row r="436" s="1" customFormat="1"/>
    <row r="437" s="1" customFormat="1"/>
    <row r="438" s="1" customFormat="1"/>
    <row r="439" s="1" customFormat="1"/>
    <row r="440" s="1" customFormat="1"/>
    <row r="441" s="1" customFormat="1"/>
    <row r="442" s="1" customFormat="1"/>
    <row r="443" s="1" customFormat="1"/>
    <row r="444" s="1" customFormat="1"/>
    <row r="445" s="1" customFormat="1"/>
    <row r="446" s="1" customFormat="1"/>
    <row r="447" s="1" customFormat="1"/>
    <row r="448" s="1" customFormat="1"/>
    <row r="449" s="1" customFormat="1"/>
    <row r="450" s="1" customFormat="1"/>
    <row r="451" s="1" customFormat="1"/>
    <row r="452" s="1" customFormat="1"/>
    <row r="453" s="1" customFormat="1"/>
    <row r="454" s="1" customFormat="1"/>
    <row r="455" s="1" customFormat="1"/>
    <row r="456" s="1" customFormat="1"/>
    <row r="457" s="1" customFormat="1"/>
    <row r="458" s="1" customFormat="1"/>
    <row r="459" s="1" customFormat="1"/>
    <row r="460" s="1" customFormat="1"/>
    <row r="461" s="1" customFormat="1"/>
    <row r="462" s="1" customFormat="1"/>
    <row r="463" s="1" customFormat="1"/>
    <row r="464" s="1" customFormat="1"/>
    <row r="465" s="1" customFormat="1"/>
    <row r="466" s="1" customFormat="1"/>
    <row r="467" s="1" customFormat="1"/>
    <row r="468" s="1" customFormat="1"/>
    <row r="469" s="1" customFormat="1"/>
    <row r="470" s="1" customFormat="1"/>
    <row r="471" s="1" customFormat="1"/>
    <row r="472" s="1" customFormat="1"/>
    <row r="473" s="1" customFormat="1"/>
    <row r="474" s="1" customFormat="1"/>
    <row r="475" s="1" customFormat="1"/>
    <row r="476" s="1" customFormat="1"/>
    <row r="477" s="1" customFormat="1"/>
    <row r="478" s="1" customFormat="1"/>
    <row r="479" s="1" customFormat="1"/>
    <row r="480" s="1" customFormat="1"/>
    <row r="481" s="1" customFormat="1"/>
    <row r="482" s="1" customFormat="1"/>
    <row r="483" s="1" customFormat="1"/>
    <row r="484" s="1" customFormat="1"/>
    <row r="485" s="1" customFormat="1"/>
    <row r="486" s="1" customFormat="1"/>
    <row r="487" s="1" customFormat="1"/>
    <row r="488" s="1" customFormat="1"/>
    <row r="489" s="1" customFormat="1"/>
    <row r="490" s="1" customFormat="1"/>
    <row r="491" s="1" customFormat="1"/>
    <row r="492" s="1" customFormat="1"/>
    <row r="493" s="1" customFormat="1"/>
    <row r="494" s="1" customFormat="1"/>
    <row r="495" s="1" customFormat="1"/>
    <row r="496" s="1" customFormat="1"/>
    <row r="497" s="1" customFormat="1"/>
    <row r="498" s="1" customFormat="1"/>
    <row r="499" s="1" customFormat="1"/>
    <row r="500" s="1" customFormat="1"/>
    <row r="501" s="1" customFormat="1"/>
    <row r="502" s="1" customFormat="1"/>
    <row r="503" s="1" customFormat="1"/>
    <row r="504" s="1" customFormat="1"/>
    <row r="505" s="1" customFormat="1"/>
    <row r="506" s="1" customFormat="1"/>
    <row r="507" s="1" customFormat="1"/>
    <row r="508" s="1" customFormat="1"/>
    <row r="509" s="1" customFormat="1"/>
    <row r="510" s="1" customFormat="1"/>
    <row r="511" s="1" customFormat="1"/>
    <row r="512" s="1" customFormat="1"/>
    <row r="513" s="1" customFormat="1"/>
    <row r="514" s="1" customFormat="1"/>
    <row r="515" s="1" customFormat="1"/>
    <row r="516" s="1" customFormat="1"/>
    <row r="517" s="1" customFormat="1"/>
    <row r="518" s="1" customFormat="1"/>
    <row r="519" s="1" customFormat="1"/>
    <row r="520" s="1" customFormat="1"/>
    <row r="521" s="1" customFormat="1"/>
    <row r="522" s="1" customFormat="1"/>
    <row r="523" s="1" customFormat="1"/>
    <row r="524" s="1" customFormat="1"/>
    <row r="525" s="1" customFormat="1"/>
    <row r="526" s="1" customFormat="1"/>
    <row r="527" s="1" customFormat="1"/>
    <row r="528" s="1" customFormat="1"/>
    <row r="529" s="1" customFormat="1"/>
    <row r="530" s="1" customFormat="1"/>
    <row r="531" s="1" customFormat="1"/>
    <row r="532" s="1" customFormat="1"/>
    <row r="533" s="1" customFormat="1"/>
    <row r="534" s="1" customFormat="1"/>
    <row r="535" s="1" customFormat="1"/>
    <row r="536" s="1" customFormat="1"/>
    <row r="537" s="1" customFormat="1"/>
    <row r="538" s="1" customFormat="1"/>
    <row r="539" s="1" customFormat="1"/>
    <row r="540" s="1" customFormat="1"/>
    <row r="541" s="1" customFormat="1"/>
    <row r="542" s="1" customFormat="1"/>
    <row r="543" s="1" customFormat="1"/>
    <row r="544" s="1" customFormat="1"/>
    <row r="545" s="1" customFormat="1"/>
    <row r="546" s="1" customFormat="1"/>
    <row r="547" s="1" customFormat="1"/>
    <row r="548" s="1" customFormat="1"/>
    <row r="549" s="1" customFormat="1"/>
    <row r="550" s="1" customFormat="1"/>
    <row r="551" s="1" customFormat="1"/>
    <row r="552" s="1" customFormat="1"/>
    <row r="553" s="1" customFormat="1"/>
    <row r="554" s="1" customFormat="1"/>
    <row r="555" s="1" customFormat="1"/>
    <row r="556" s="1" customFormat="1"/>
    <row r="557" s="1" customFormat="1"/>
    <row r="558" s="1" customFormat="1"/>
    <row r="559" s="1" customFormat="1"/>
    <row r="560" s="1" customFormat="1"/>
    <row r="561" s="1" customFormat="1"/>
    <row r="562" s="1" customFormat="1"/>
    <row r="563" s="1" customFormat="1"/>
    <row r="564" s="1" customFormat="1"/>
    <row r="565" s="1" customFormat="1"/>
    <row r="566" s="1" customFormat="1"/>
    <row r="567" s="1" customFormat="1"/>
    <row r="568" s="1" customFormat="1"/>
    <row r="569" s="1" customFormat="1"/>
    <row r="570" s="1" customFormat="1"/>
    <row r="571" s="1" customFormat="1"/>
    <row r="572" s="1" customFormat="1"/>
    <row r="573" s="1" customFormat="1"/>
    <row r="574" s="1" customFormat="1"/>
    <row r="575" s="1" customFormat="1"/>
    <row r="576" s="1" customFormat="1"/>
    <row r="577" s="1" customFormat="1"/>
    <row r="578" s="1" customFormat="1"/>
    <row r="579" s="1" customFormat="1"/>
    <row r="580" s="1" customFormat="1"/>
    <row r="581" s="1" customFormat="1"/>
    <row r="582" s="1" customFormat="1"/>
    <row r="583" s="1" customFormat="1"/>
    <row r="584" s="1" customFormat="1"/>
    <row r="585" s="1" customFormat="1"/>
    <row r="586" s="1" customFormat="1"/>
    <row r="587" s="1" customFormat="1"/>
    <row r="588" s="1" customFormat="1"/>
    <row r="589" s="1" customFormat="1"/>
    <row r="590" s="1" customFormat="1"/>
    <row r="591" s="1" customFormat="1"/>
    <row r="592" s="1" customFormat="1"/>
    <row r="593" s="1" customFormat="1"/>
    <row r="594" s="1" customFormat="1"/>
    <row r="595" s="1" customFormat="1"/>
    <row r="596" s="1" customFormat="1"/>
    <row r="597" s="1" customFormat="1"/>
    <row r="598" s="1" customFormat="1"/>
    <row r="599" s="1" customFormat="1"/>
    <row r="600" s="1" customFormat="1"/>
    <row r="601" s="1" customFormat="1"/>
    <row r="602" s="1" customFormat="1"/>
    <row r="603" s="1" customFormat="1"/>
    <row r="604" s="1" customFormat="1"/>
    <row r="605" s="1" customFormat="1"/>
    <row r="606" s="1" customFormat="1"/>
    <row r="607" s="1" customFormat="1"/>
    <row r="608" s="1" customFormat="1"/>
    <row r="609" s="1" customFormat="1"/>
    <row r="610" s="1" customFormat="1"/>
    <row r="611" s="1" customFormat="1"/>
    <row r="612" s="1" customFormat="1"/>
    <row r="613" s="1" customFormat="1"/>
    <row r="614" s="1" customFormat="1"/>
    <row r="615" s="1" customFormat="1"/>
    <row r="616" s="1" customFormat="1"/>
    <row r="617" s="1" customFormat="1"/>
    <row r="618" s="1" customFormat="1"/>
    <row r="619" s="1" customFormat="1"/>
    <row r="620" s="1" customFormat="1"/>
    <row r="621" s="1" customFormat="1"/>
    <row r="622" s="1" customFormat="1"/>
    <row r="623" s="1" customFormat="1"/>
    <row r="624" s="1" customFormat="1"/>
    <row r="625" s="1" customFormat="1"/>
    <row r="626" s="1" customFormat="1"/>
    <row r="627" s="1" customFormat="1"/>
    <row r="628" s="1" customFormat="1"/>
    <row r="629" s="1" customFormat="1"/>
    <row r="630" s="1" customFormat="1"/>
    <row r="631" s="1" customFormat="1"/>
    <row r="632" s="1" customFormat="1"/>
    <row r="633" s="1" customFormat="1"/>
    <row r="634" s="1" customFormat="1"/>
    <row r="635" s="1" customFormat="1"/>
    <row r="636" s="1" customFormat="1"/>
    <row r="637" s="1" customFormat="1"/>
    <row r="638" s="1" customFormat="1"/>
    <row r="639" s="1" customFormat="1"/>
    <row r="640" s="1" customFormat="1"/>
    <row r="641" s="1" customFormat="1"/>
    <row r="642" s="1" customFormat="1"/>
    <row r="643" s="1" customFormat="1"/>
    <row r="644" s="1" customFormat="1"/>
    <row r="645" s="1" customFormat="1"/>
    <row r="646" s="1" customFormat="1"/>
    <row r="647" s="1" customFormat="1"/>
    <row r="648" s="1" customFormat="1"/>
    <row r="649" s="1" customFormat="1"/>
    <row r="650" s="1" customFormat="1"/>
    <row r="651" s="1" customFormat="1"/>
    <row r="652" s="1" customFormat="1"/>
    <row r="653" s="1" customFormat="1"/>
    <row r="654" s="1" customFormat="1"/>
    <row r="655" s="1" customFormat="1"/>
    <row r="656" s="1" customFormat="1"/>
    <row r="657" s="1" customFormat="1"/>
    <row r="658" s="1" customFormat="1"/>
    <row r="659" s="1" customFormat="1"/>
    <row r="660" s="1" customFormat="1"/>
    <row r="661" s="1" customFormat="1"/>
    <row r="662" s="1" customFormat="1"/>
    <row r="663" s="1" customFormat="1"/>
    <row r="664" s="1" customFormat="1"/>
    <row r="665" s="1" customFormat="1"/>
    <row r="666" s="1" customFormat="1"/>
    <row r="667" s="1" customFormat="1"/>
    <row r="668" s="1" customFormat="1"/>
    <row r="669" s="1" customFormat="1"/>
    <row r="670" s="1" customFormat="1"/>
    <row r="671" s="1" customFormat="1"/>
    <row r="672" s="1" customFormat="1"/>
    <row r="673" s="1" customFormat="1"/>
    <row r="674" s="1" customFormat="1"/>
    <row r="675" s="1" customFormat="1"/>
    <row r="676" s="1" customFormat="1"/>
    <row r="677" s="1" customFormat="1"/>
    <row r="678" s="1" customFormat="1"/>
    <row r="679" s="1" customFormat="1"/>
    <row r="680" s="1" customFormat="1"/>
    <row r="681" s="1" customFormat="1"/>
    <row r="682" s="1" customFormat="1"/>
    <row r="683" s="1" customFormat="1"/>
    <row r="684" s="1" customFormat="1"/>
    <row r="685" s="1" customFormat="1"/>
    <row r="686" s="1" customFormat="1"/>
    <row r="687" s="1" customFormat="1"/>
    <row r="688" s="1" customFormat="1"/>
    <row r="689" s="1" customFormat="1"/>
    <row r="690" s="1" customFormat="1"/>
    <row r="691" s="1" customFormat="1"/>
    <row r="692" s="1" customFormat="1"/>
    <row r="693" s="1" customFormat="1"/>
    <row r="694" s="1" customFormat="1"/>
    <row r="695" s="1" customFormat="1"/>
    <row r="696" s="1" customFormat="1"/>
    <row r="697" s="1" customFormat="1"/>
    <row r="698" s="1" customFormat="1"/>
    <row r="699" s="1" customFormat="1"/>
    <row r="700" s="1" customFormat="1"/>
    <row r="701" s="1" customFormat="1"/>
    <row r="702" s="1" customFormat="1"/>
    <row r="703" s="1" customFormat="1"/>
    <row r="704" s="1" customFormat="1"/>
    <row r="705" s="1" customFormat="1"/>
    <row r="706" s="1" customFormat="1"/>
    <row r="707" s="1" customFormat="1"/>
    <row r="708" s="1" customFormat="1"/>
    <row r="709" s="1" customFormat="1"/>
    <row r="710" s="1" customFormat="1"/>
    <row r="711" s="1" customFormat="1"/>
    <row r="712" s="1" customFormat="1"/>
    <row r="713" s="1" customFormat="1"/>
    <row r="714" s="1" customFormat="1"/>
    <row r="715" s="1" customFormat="1"/>
    <row r="716" s="1" customFormat="1"/>
    <row r="717" s="1" customFormat="1"/>
    <row r="718" s="1" customFormat="1"/>
    <row r="719" s="1" customFormat="1"/>
    <row r="720" s="1" customFormat="1"/>
    <row r="721" s="1" customFormat="1"/>
    <row r="722" s="1" customFormat="1"/>
    <row r="723" s="1" customFormat="1"/>
    <row r="724" s="1" customFormat="1"/>
    <row r="725" s="1" customFormat="1"/>
    <row r="726" s="1" customFormat="1"/>
    <row r="727" s="1" customFormat="1"/>
    <row r="728" s="1" customFormat="1"/>
    <row r="729" s="1" customFormat="1"/>
    <row r="730" s="1" customFormat="1"/>
    <row r="731" s="1" customFormat="1"/>
    <row r="732" s="1" customFormat="1"/>
    <row r="733" s="1" customFormat="1"/>
    <row r="734" s="1" customFormat="1"/>
    <row r="735" s="1" customFormat="1"/>
    <row r="736" s="1" customFormat="1"/>
    <row r="737" s="1" customFormat="1"/>
    <row r="738" s="1" customFormat="1"/>
    <row r="739" s="1" customFormat="1"/>
    <row r="740" s="1" customFormat="1"/>
    <row r="741" s="1" customFormat="1"/>
    <row r="742" s="1" customFormat="1"/>
    <row r="743" s="1" customFormat="1"/>
    <row r="744" s="1" customFormat="1"/>
    <row r="745" s="1" customFormat="1"/>
    <row r="746" s="1" customFormat="1"/>
    <row r="747" s="1" customFormat="1"/>
    <row r="748" s="1" customFormat="1"/>
    <row r="749" s="1" customFormat="1"/>
    <row r="750" s="1" customFormat="1"/>
    <row r="751" s="1" customFormat="1"/>
    <row r="752" s="1" customFormat="1"/>
    <row r="753" s="1" customFormat="1"/>
    <row r="754" s="1" customFormat="1"/>
    <row r="755" s="1" customFormat="1"/>
    <row r="756" s="1" customFormat="1"/>
    <row r="757" s="1" customFormat="1"/>
    <row r="758" s="1" customFormat="1"/>
    <row r="759" s="1" customFormat="1"/>
    <row r="760" s="1" customFormat="1"/>
    <row r="761" s="1" customFormat="1"/>
    <row r="762" s="1" customFormat="1"/>
    <row r="763" s="1" customFormat="1"/>
    <row r="764" s="1" customFormat="1"/>
    <row r="765" s="1" customFormat="1"/>
    <row r="766" s="1" customFormat="1"/>
    <row r="767" s="1" customFormat="1"/>
    <row r="768" s="1" customFormat="1"/>
    <row r="769" s="1" customFormat="1"/>
    <row r="770" s="1" customFormat="1"/>
    <row r="771" s="1" customFormat="1"/>
    <row r="772" s="1" customFormat="1"/>
    <row r="773" s="1" customFormat="1"/>
    <row r="774" s="1" customFormat="1"/>
    <row r="775" s="1" customFormat="1"/>
    <row r="776" s="1" customFormat="1"/>
    <row r="777" s="1" customFormat="1"/>
    <row r="778" s="1" customFormat="1"/>
    <row r="779" s="1" customFormat="1"/>
    <row r="780" s="1" customFormat="1"/>
    <row r="781" s="1" customFormat="1"/>
    <row r="782" s="1" customFormat="1"/>
    <row r="783" s="1" customFormat="1"/>
    <row r="784" s="1" customFormat="1"/>
    <row r="785" s="1" customFormat="1"/>
    <row r="786" s="1" customFormat="1"/>
    <row r="787" s="1" customFormat="1"/>
    <row r="788" s="1" customFormat="1"/>
    <row r="789" s="1" customFormat="1"/>
    <row r="790" s="1" customFormat="1"/>
    <row r="791" s="1" customFormat="1"/>
    <row r="792" s="1" customFormat="1"/>
    <row r="793" s="1" customFormat="1"/>
    <row r="794" s="1" customFormat="1"/>
    <row r="795" s="1" customFormat="1"/>
    <row r="796" s="1" customFormat="1"/>
    <row r="797" s="1" customFormat="1"/>
    <row r="798" s="1" customFormat="1"/>
    <row r="799" s="1" customFormat="1"/>
    <row r="800" s="1" customFormat="1"/>
    <row r="801" s="1" customFormat="1"/>
    <row r="802" s="1" customFormat="1"/>
    <row r="803" s="1" customFormat="1"/>
    <row r="804" s="1" customFormat="1"/>
    <row r="805" s="1" customFormat="1"/>
    <row r="806" s="1" customFormat="1"/>
    <row r="807" s="1" customFormat="1"/>
    <row r="808" s="1" customFormat="1"/>
    <row r="809" s="1" customFormat="1"/>
    <row r="810" s="1" customFormat="1"/>
    <row r="811" s="1" customFormat="1"/>
    <row r="812" s="1" customFormat="1"/>
    <row r="813" s="1" customFormat="1"/>
    <row r="814" s="1" customFormat="1"/>
    <row r="815" s="1" customFormat="1"/>
    <row r="816" s="1" customFormat="1"/>
    <row r="817" s="1" customFormat="1"/>
    <row r="818" s="1" customFormat="1"/>
    <row r="819" s="1" customFormat="1"/>
    <row r="820" s="1" customFormat="1"/>
    <row r="821" s="1" customFormat="1"/>
    <row r="822" s="1" customFormat="1"/>
    <row r="823" s="1" customFormat="1"/>
    <row r="824" s="1" customFormat="1"/>
    <row r="825" s="1" customFormat="1"/>
    <row r="826" s="1" customFormat="1"/>
    <row r="827" s="1" customFormat="1"/>
    <row r="828" s="1" customFormat="1"/>
    <row r="829" s="1" customFormat="1"/>
    <row r="830" s="1" customFormat="1"/>
    <row r="831" s="1" customFormat="1"/>
    <row r="832" s="1" customFormat="1"/>
    <row r="833" s="1" customFormat="1"/>
    <row r="834" s="1" customFormat="1"/>
    <row r="835" s="1" customFormat="1"/>
    <row r="836" s="1" customFormat="1"/>
    <row r="837" s="1" customFormat="1"/>
    <row r="838" s="1" customFormat="1"/>
    <row r="839" s="1" customFormat="1"/>
    <row r="840" s="1" customFormat="1"/>
    <row r="841" s="1" customFormat="1"/>
    <row r="842" s="1" customFormat="1"/>
    <row r="843" s="1" customFormat="1"/>
    <row r="844" s="1" customFormat="1"/>
    <row r="845" s="1" customFormat="1"/>
    <row r="846" s="1" customFormat="1"/>
    <row r="847" s="1" customFormat="1"/>
    <row r="848" s="1" customFormat="1"/>
    <row r="849" s="1" customFormat="1"/>
    <row r="850" s="1" customFormat="1"/>
    <row r="851" s="1" customFormat="1"/>
    <row r="852" s="1" customFormat="1"/>
    <row r="853" s="1" customFormat="1"/>
    <row r="854" s="1" customFormat="1"/>
    <row r="855" s="1" customFormat="1"/>
    <row r="856" s="1" customFormat="1"/>
    <row r="857" s="1" customFormat="1"/>
    <row r="858" s="1" customFormat="1"/>
    <row r="859" s="1" customFormat="1"/>
    <row r="860" s="1" customFormat="1"/>
    <row r="861" s="1" customFormat="1"/>
    <row r="862" s="1" customFormat="1"/>
    <row r="863" s="1" customFormat="1"/>
    <row r="864" s="1" customFormat="1"/>
    <row r="865" s="1" customFormat="1"/>
    <row r="866" s="1" customFormat="1"/>
    <row r="867" s="1" customFormat="1"/>
    <row r="868" s="1" customFormat="1"/>
    <row r="869" s="1" customFormat="1"/>
    <row r="870" s="1" customFormat="1"/>
    <row r="871" s="1" customFormat="1"/>
    <row r="872" s="1" customFormat="1"/>
    <row r="873" s="1" customFormat="1"/>
    <row r="874" s="1" customFormat="1"/>
    <row r="875" s="1" customFormat="1"/>
    <row r="876" s="1" customFormat="1"/>
    <row r="877" s="1" customFormat="1"/>
    <row r="878" s="1" customFormat="1"/>
    <row r="879" s="1" customFormat="1"/>
    <row r="880" s="1" customFormat="1"/>
    <row r="881" s="1" customFormat="1"/>
    <row r="882" s="1" customFormat="1"/>
    <row r="883" s="1" customFormat="1"/>
    <row r="884" s="1" customFormat="1"/>
    <row r="885" s="1" customFormat="1"/>
    <row r="886" s="1" customFormat="1"/>
    <row r="887" s="1" customFormat="1"/>
    <row r="888" s="1" customFormat="1"/>
    <row r="889" s="1" customFormat="1"/>
    <row r="890" s="1" customFormat="1"/>
    <row r="891" s="1" customFormat="1"/>
    <row r="892" s="1" customFormat="1"/>
    <row r="893" s="1" customFormat="1"/>
    <row r="894" s="1" customFormat="1"/>
    <row r="895" s="1" customFormat="1"/>
    <row r="896" s="1" customFormat="1"/>
    <row r="897" s="1" customFormat="1"/>
    <row r="898" s="1" customFormat="1"/>
    <row r="899" s="1" customFormat="1"/>
    <row r="900" s="1" customFormat="1"/>
    <row r="901" s="1" customFormat="1"/>
    <row r="902" s="1" customFormat="1"/>
    <row r="903" s="1" customFormat="1"/>
    <row r="904" s="1" customFormat="1"/>
    <row r="905" s="1" customFormat="1"/>
    <row r="906" s="1" customFormat="1"/>
    <row r="907" s="1" customFormat="1"/>
    <row r="908" s="1" customFormat="1"/>
    <row r="909" s="1" customFormat="1"/>
    <row r="910" s="1" customFormat="1"/>
    <row r="911" s="1" customFormat="1"/>
    <row r="912" s="1" customFormat="1"/>
    <row r="913" s="1" customFormat="1"/>
    <row r="914" s="1" customFormat="1"/>
    <row r="915" s="1" customFormat="1"/>
    <row r="916" s="1" customFormat="1"/>
    <row r="917" s="1" customFormat="1"/>
    <row r="918" s="1" customFormat="1"/>
    <row r="919" s="1" customFormat="1"/>
    <row r="920" s="1" customFormat="1"/>
    <row r="921" s="1" customFormat="1"/>
    <row r="922" s="1" customFormat="1"/>
    <row r="923" s="1" customFormat="1"/>
    <row r="924" s="1" customFormat="1"/>
    <row r="925" s="1" customFormat="1"/>
    <row r="926" s="1" customFormat="1"/>
    <row r="927" s="1" customFormat="1"/>
    <row r="928" s="1" customFormat="1"/>
    <row r="929" s="1" customFormat="1"/>
    <row r="930" s="1" customFormat="1"/>
    <row r="931" s="1" customFormat="1"/>
    <row r="932" s="1" customFormat="1"/>
    <row r="933" s="1" customFormat="1"/>
    <row r="934" s="1" customFormat="1"/>
    <row r="935" s="1" customFormat="1"/>
    <row r="936" s="1" customFormat="1"/>
    <row r="937" s="1" customFormat="1"/>
    <row r="938" s="1" customFormat="1"/>
    <row r="939" s="1" customFormat="1"/>
    <row r="940" s="1" customFormat="1"/>
    <row r="941" s="1" customFormat="1"/>
    <row r="942" s="1" customFormat="1"/>
    <row r="943" s="1" customFormat="1"/>
    <row r="944" s="1" customFormat="1"/>
    <row r="945" s="1" customFormat="1"/>
    <row r="946" s="1" customFormat="1"/>
    <row r="947" s="1" customFormat="1"/>
    <row r="948" s="1" customFormat="1"/>
    <row r="949" s="1" customFormat="1"/>
    <row r="950" s="1" customFormat="1"/>
    <row r="951" s="1" customFormat="1"/>
    <row r="952" s="1" customFormat="1"/>
    <row r="953" s="1" customFormat="1"/>
    <row r="954" s="1" customFormat="1"/>
    <row r="955" s="1" customFormat="1"/>
    <row r="956" s="1" customFormat="1"/>
    <row r="957" s="1" customFormat="1"/>
    <row r="958" s="1" customFormat="1"/>
    <row r="959" s="1" customFormat="1"/>
    <row r="960" s="1" customFormat="1"/>
    <row r="961" s="1" customFormat="1"/>
    <row r="962" s="1" customFormat="1"/>
    <row r="963" s="1" customFormat="1"/>
    <row r="964" s="1" customFormat="1"/>
    <row r="965" s="1" customFormat="1"/>
    <row r="966" s="1" customFormat="1"/>
    <row r="967" s="1" customFormat="1"/>
    <row r="968" s="1" customFormat="1"/>
    <row r="969" s="1" customFormat="1"/>
    <row r="970" s="1" customFormat="1"/>
    <row r="971" s="1" customFormat="1"/>
    <row r="972" s="1" customFormat="1"/>
    <row r="973" s="1" customFormat="1"/>
    <row r="974" s="1" customFormat="1"/>
    <row r="975" s="1" customFormat="1"/>
    <row r="976" s="1" customFormat="1"/>
    <row r="977" s="1" customFormat="1"/>
    <row r="978" s="1" customFormat="1"/>
    <row r="979" s="1" customFormat="1"/>
    <row r="980" s="1" customFormat="1"/>
    <row r="981" s="1" customFormat="1"/>
    <row r="982" s="1" customFormat="1"/>
    <row r="983" s="1" customFormat="1"/>
    <row r="984" s="1" customFormat="1"/>
    <row r="985" s="1" customFormat="1"/>
    <row r="986" s="1" customFormat="1"/>
    <row r="987" s="1" customFormat="1"/>
    <row r="988" s="1" customFormat="1"/>
    <row r="989" s="1" customFormat="1"/>
    <row r="990" s="1" customFormat="1"/>
    <row r="991" s="1" customFormat="1"/>
    <row r="992" s="1" customFormat="1"/>
    <row r="993" s="1" customFormat="1"/>
    <row r="994" s="1" customFormat="1"/>
    <row r="995" s="1" customFormat="1"/>
    <row r="996" s="1" customFormat="1"/>
    <row r="997" s="1" customFormat="1"/>
    <row r="998" s="1" customFormat="1"/>
    <row r="999" s="1" customFormat="1"/>
    <row r="1000" s="1" customFormat="1"/>
  </sheetData>
  <pageMargins left="0.69930555555555596" right="0.69930555555555596" top="0.78680555555555598" bottom="0.78680555555555598"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0"/>
  </sheetPr>
  <dimension ref="A1:G18"/>
  <sheetViews>
    <sheetView tabSelected="1" workbookViewId="0">
      <selection activeCell="C3" sqref="C3"/>
    </sheetView>
  </sheetViews>
  <sheetFormatPr defaultColWidth="15.140625" defaultRowHeight="15" customHeight="1"/>
  <cols>
    <col min="1" max="1" width="7.85546875" customWidth="1"/>
    <col min="2" max="2" width="18.42578125" customWidth="1"/>
    <col min="3" max="3" width="18.42578125" style="11" customWidth="1"/>
    <col min="4" max="6" width="7.85546875" customWidth="1"/>
    <col min="7" max="7" width="25.140625" style="11" customWidth="1"/>
    <col min="8" max="8" width="25.140625" customWidth="1"/>
    <col min="9" max="9" width="25.42578125" customWidth="1"/>
    <col min="10" max="10" width="21.42578125" customWidth="1"/>
    <col min="11" max="26" width="7.85546875" customWidth="1"/>
  </cols>
  <sheetData>
    <row r="1" spans="1:7" ht="15" customHeight="1">
      <c r="A1" s="1" t="s">
        <v>14</v>
      </c>
      <c r="B1" s="1"/>
      <c r="C1" s="1"/>
      <c r="D1" s="1"/>
      <c r="E1" s="1"/>
      <c r="F1" s="1" t="s">
        <v>15</v>
      </c>
      <c r="G1" s="1"/>
    </row>
    <row r="2" spans="1:7" ht="15" customHeight="1">
      <c r="A2" s="1"/>
      <c r="B2" s="1" t="s">
        <v>16</v>
      </c>
      <c r="C2" s="125" t="s">
        <v>332</v>
      </c>
      <c r="D2" s="1"/>
      <c r="E2" s="1"/>
      <c r="F2" s="1" t="s">
        <v>17</v>
      </c>
      <c r="G2" s="125" t="s">
        <v>324</v>
      </c>
    </row>
    <row r="3" spans="1:7" ht="15" customHeight="1">
      <c r="A3" s="1"/>
      <c r="B3" s="1" t="s">
        <v>18</v>
      </c>
      <c r="C3" s="126"/>
      <c r="D3" s="1"/>
      <c r="E3" s="1"/>
      <c r="F3" s="1"/>
      <c r="G3" s="1"/>
    </row>
    <row r="4" spans="1:7" ht="15" customHeight="1">
      <c r="A4" s="1"/>
      <c r="B4" s="1" t="s">
        <v>19</v>
      </c>
      <c r="C4" s="126" t="s">
        <v>325</v>
      </c>
      <c r="D4" s="1"/>
      <c r="E4" s="1"/>
      <c r="F4" s="1"/>
      <c r="G4" s="1"/>
    </row>
    <row r="5" spans="1:7" ht="15" customHeight="1">
      <c r="A5" s="1"/>
      <c r="B5" s="1" t="s">
        <v>21</v>
      </c>
      <c r="C5" s="1" t="s">
        <v>20</v>
      </c>
      <c r="D5" s="1"/>
      <c r="E5" s="1"/>
      <c r="F5" s="1"/>
      <c r="G5" s="1"/>
    </row>
    <row r="6" spans="1:7" ht="15" customHeight="1">
      <c r="A6" s="1"/>
      <c r="B6" s="1" t="s">
        <v>22</v>
      </c>
      <c r="C6" s="1" t="s">
        <v>20</v>
      </c>
      <c r="D6" s="1"/>
      <c r="E6" s="1"/>
      <c r="F6" s="1"/>
      <c r="G6" s="1"/>
    </row>
    <row r="7" spans="1:7" s="64" customFormat="1" ht="15" customHeight="1">
      <c r="A7" s="1"/>
      <c r="B7" s="1" t="s">
        <v>23</v>
      </c>
      <c r="C7" s="1" t="s">
        <v>24</v>
      </c>
      <c r="D7" s="65"/>
      <c r="E7" s="63"/>
      <c r="F7" s="63"/>
      <c r="G7" s="63"/>
    </row>
    <row r="8" spans="1:7" s="64" customFormat="1" ht="15" customHeight="1">
      <c r="A8" s="1"/>
      <c r="B8" s="1" t="s">
        <v>25</v>
      </c>
      <c r="C8" s="1" t="b">
        <v>1</v>
      </c>
      <c r="D8" s="65"/>
      <c r="E8" s="63"/>
      <c r="F8" s="63"/>
      <c r="G8" s="63"/>
    </row>
    <row r="9" spans="1:7" s="64" customFormat="1" ht="15" customHeight="1">
      <c r="A9" s="1"/>
      <c r="B9" s="1" t="s">
        <v>26</v>
      </c>
      <c r="C9" s="1" t="s">
        <v>27</v>
      </c>
      <c r="D9" s="63"/>
      <c r="E9" s="63"/>
      <c r="F9" s="63"/>
      <c r="G9" s="63"/>
    </row>
    <row r="10" spans="1:7" s="64" customFormat="1" ht="15" customHeight="1">
      <c r="A10" s="1"/>
      <c r="B10" s="1" t="s">
        <v>28</v>
      </c>
      <c r="C10" s="1" t="s">
        <v>29</v>
      </c>
      <c r="D10" s="63"/>
      <c r="E10" s="63"/>
      <c r="F10" s="63"/>
      <c r="G10" s="63"/>
    </row>
    <row r="11" spans="1:7" s="64" customFormat="1" ht="15" customHeight="1">
      <c r="A11" s="1"/>
      <c r="B11" s="65" t="s">
        <v>30</v>
      </c>
      <c r="C11" s="2" t="s">
        <v>166</v>
      </c>
      <c r="D11" s="65"/>
      <c r="E11" s="65"/>
      <c r="F11" s="63"/>
      <c r="G11" s="63"/>
    </row>
    <row r="12" spans="1:7" s="64" customFormat="1" ht="15" customHeight="1">
      <c r="A12" s="1"/>
      <c r="B12" s="1" t="s">
        <v>31</v>
      </c>
      <c r="C12" s="126" t="s">
        <v>326</v>
      </c>
      <c r="D12" s="63"/>
      <c r="E12" s="63"/>
      <c r="F12" s="63"/>
      <c r="G12" s="63"/>
    </row>
    <row r="13" spans="1:7" s="64" customFormat="1" ht="15" customHeight="1">
      <c r="A13" s="1"/>
      <c r="B13" s="1" t="s">
        <v>32</v>
      </c>
      <c r="C13" s="126" t="s">
        <v>327</v>
      </c>
      <c r="D13" s="63"/>
      <c r="E13" s="63"/>
      <c r="F13" s="63"/>
      <c r="G13" s="63"/>
    </row>
    <row r="14" spans="1:7" s="64" customFormat="1" ht="15" customHeight="1">
      <c r="A14" s="63"/>
      <c r="B14" s="44" t="s">
        <v>33</v>
      </c>
      <c r="C14" s="44" t="b">
        <v>1</v>
      </c>
      <c r="D14" s="63"/>
      <c r="E14" s="63"/>
      <c r="F14" s="63"/>
      <c r="G14" s="63"/>
    </row>
    <row r="15" spans="1:7" s="64" customFormat="1" ht="15" customHeight="1">
      <c r="A15" s="63" t="s">
        <v>34</v>
      </c>
      <c r="B15" s="63"/>
      <c r="C15" s="63"/>
      <c r="D15" s="63"/>
      <c r="E15" s="63"/>
      <c r="F15" s="63"/>
      <c r="G15" s="63"/>
    </row>
    <row r="16" spans="1:7" s="64" customFormat="1" ht="15" customHeight="1">
      <c r="A16" s="63"/>
      <c r="B16" s="63" t="s">
        <v>35</v>
      </c>
      <c r="C16" s="63" t="b">
        <v>1</v>
      </c>
      <c r="D16" s="63"/>
      <c r="E16" s="63"/>
      <c r="F16" s="63"/>
      <c r="G16" s="63"/>
    </row>
    <row r="17" spans="1:7" s="64" customFormat="1" ht="15" customHeight="1">
      <c r="A17" s="63"/>
      <c r="B17" s="66" t="s">
        <v>36</v>
      </c>
      <c r="C17" s="63"/>
      <c r="D17" s="63"/>
      <c r="E17" s="63"/>
      <c r="F17" s="63"/>
      <c r="G17" s="63"/>
    </row>
    <row r="18" spans="1:7" s="64" customFormat="1" ht="15" customHeight="1">
      <c r="A18" s="63"/>
      <c r="B18" s="66" t="s">
        <v>37</v>
      </c>
      <c r="C18" s="67"/>
      <c r="D18" s="63"/>
      <c r="E18" s="63"/>
      <c r="F18" s="63"/>
      <c r="G18" s="63"/>
    </row>
  </sheetData>
  <pageMargins left="0.69930555555555596" right="0.69930555555555596" top="0.78680555555555598" bottom="0.78680555555555598" header="0.3" footer="0.3"/>
  <pageSetup paperSize="9" orientation="portrait"/>
  <headerFooter alignWithMargin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55"/>
  </sheetPr>
  <dimension ref="A2:BJ283"/>
  <sheetViews>
    <sheetView zoomScale="55" zoomScaleNormal="55" workbookViewId="0">
      <pane ySplit="1" topLeftCell="A2" activePane="bottomLeft" state="frozen"/>
      <selection pane="bottomLeft" activeCell="D57" sqref="D57"/>
    </sheetView>
  </sheetViews>
  <sheetFormatPr defaultColWidth="9" defaultRowHeight="15" customHeight="1"/>
  <cols>
    <col min="1" max="1" width="23.85546875" style="94" customWidth="1"/>
    <col min="2" max="2" width="34.7109375" style="94" customWidth="1"/>
    <col min="3" max="3" width="138.28515625" style="94" bestFit="1" customWidth="1"/>
    <col min="4" max="7" width="20" style="94" customWidth="1"/>
    <col min="8" max="8" width="8.28515625" style="94" customWidth="1"/>
    <col min="9" max="9" width="9" style="94"/>
    <col min="10" max="10" width="23.85546875" style="94" customWidth="1"/>
    <col min="11" max="11" width="14.5703125" style="94" customWidth="1"/>
    <col min="12" max="12" width="19.7109375" style="94" customWidth="1"/>
    <col min="13" max="13" width="22.7109375" style="94" customWidth="1"/>
    <col min="14" max="14" width="21" style="94" customWidth="1"/>
    <col min="15" max="15" width="15.7109375" style="94" customWidth="1"/>
    <col min="16" max="16" width="17.42578125" style="94" customWidth="1"/>
    <col min="17" max="17" width="35.5703125" style="94" customWidth="1"/>
    <col min="18" max="18" width="9" style="94"/>
    <col min="19" max="22" width="9" style="94" customWidth="1"/>
    <col min="23" max="23" width="106.28515625" style="94" customWidth="1"/>
    <col min="24" max="28" width="9" style="94" customWidth="1"/>
    <col min="29" max="55" width="9" style="94" hidden="1" customWidth="1"/>
    <col min="56" max="57" width="9" style="94"/>
    <col min="58" max="58" width="98.5703125" style="94" customWidth="1"/>
    <col min="59" max="60" width="9" style="94"/>
    <col min="61" max="61" width="60.28515625" style="94" customWidth="1"/>
    <col min="62" max="16384" width="9" style="94"/>
  </cols>
  <sheetData>
    <row r="2" spans="1:62">
      <c r="K2" s="94" t="s">
        <v>38</v>
      </c>
      <c r="BF2" s="94" t="s">
        <v>39</v>
      </c>
      <c r="BI2" s="94" t="s">
        <v>40</v>
      </c>
    </row>
    <row r="3" spans="1:62">
      <c r="J3" s="94" t="s">
        <v>41</v>
      </c>
      <c r="K3" s="94" t="s">
        <v>42</v>
      </c>
      <c r="BF3" s="94" t="s">
        <v>43</v>
      </c>
      <c r="BI3" s="94" t="s">
        <v>44</v>
      </c>
    </row>
    <row r="4" spans="1:62" ht="15" customHeight="1">
      <c r="K4" s="94" t="s">
        <v>45</v>
      </c>
    </row>
    <row r="5" spans="1:62" s="95" customFormat="1">
      <c r="A5" s="95" t="s">
        <v>46</v>
      </c>
      <c r="B5" s="95" t="s">
        <v>47</v>
      </c>
      <c r="C5" s="95" t="s">
        <v>48</v>
      </c>
      <c r="D5" s="95" t="s">
        <v>49</v>
      </c>
      <c r="E5" s="95" t="s">
        <v>28</v>
      </c>
      <c r="F5" s="95" t="s">
        <v>23</v>
      </c>
      <c r="G5" s="95" t="s">
        <v>25</v>
      </c>
      <c r="H5" s="95" t="s">
        <v>50</v>
      </c>
      <c r="I5" s="95" t="s">
        <v>51</v>
      </c>
      <c r="J5" s="95" t="s">
        <v>52</v>
      </c>
      <c r="K5" s="95" t="s">
        <v>53</v>
      </c>
      <c r="BF5" s="95" t="s">
        <v>17</v>
      </c>
      <c r="BG5" s="95" t="s">
        <v>54</v>
      </c>
      <c r="BI5" s="95" t="s">
        <v>17</v>
      </c>
      <c r="BJ5" s="95" t="s">
        <v>54</v>
      </c>
    </row>
    <row r="6" spans="1:62">
      <c r="A6" s="105" t="s">
        <v>190</v>
      </c>
      <c r="B6" s="105" t="s">
        <v>190</v>
      </c>
      <c r="C6" s="109" t="s">
        <v>183</v>
      </c>
      <c r="D6" s="106" t="s">
        <v>197</v>
      </c>
      <c r="E6" s="94" t="s">
        <v>220</v>
      </c>
      <c r="F6" s="94" t="b">
        <v>0</v>
      </c>
      <c r="G6" s="94" t="b">
        <v>0</v>
      </c>
      <c r="BF6" s="109" t="s">
        <v>183</v>
      </c>
    </row>
    <row r="7" spans="1:62" ht="15" customHeight="1">
      <c r="A7" s="105" t="s">
        <v>191</v>
      </c>
      <c r="B7" s="105" t="s">
        <v>191</v>
      </c>
      <c r="C7" s="109" t="s">
        <v>184</v>
      </c>
      <c r="D7" s="106" t="s">
        <v>197</v>
      </c>
      <c r="E7" s="94" t="s">
        <v>220</v>
      </c>
      <c r="F7" s="94" t="b">
        <v>0</v>
      </c>
      <c r="G7" s="94" t="b">
        <v>0</v>
      </c>
      <c r="BF7" s="109" t="s">
        <v>184</v>
      </c>
    </row>
    <row r="8" spans="1:62" ht="15" customHeight="1">
      <c r="A8" s="105" t="s">
        <v>192</v>
      </c>
      <c r="B8" s="105" t="s">
        <v>192</v>
      </c>
      <c r="C8" s="109" t="s">
        <v>185</v>
      </c>
      <c r="D8" s="106" t="s">
        <v>197</v>
      </c>
      <c r="E8" s="94" t="s">
        <v>220</v>
      </c>
      <c r="F8" s="94" t="b">
        <v>0</v>
      </c>
      <c r="G8" s="94" t="b">
        <v>0</v>
      </c>
      <c r="BF8" s="109" t="s">
        <v>185</v>
      </c>
    </row>
    <row r="9" spans="1:62" ht="15" customHeight="1">
      <c r="A9" s="105" t="s">
        <v>193</v>
      </c>
      <c r="B9" s="105" t="s">
        <v>193</v>
      </c>
      <c r="C9" s="110" t="s">
        <v>186</v>
      </c>
      <c r="D9" s="106" t="s">
        <v>197</v>
      </c>
      <c r="E9" s="94" t="s">
        <v>220</v>
      </c>
      <c r="F9" s="94" t="b">
        <v>0</v>
      </c>
      <c r="G9" s="94" t="b">
        <v>0</v>
      </c>
      <c r="BF9" s="110" t="s">
        <v>186</v>
      </c>
    </row>
    <row r="10" spans="1:62" ht="15" customHeight="1">
      <c r="A10" s="105" t="s">
        <v>194</v>
      </c>
      <c r="B10" s="105" t="s">
        <v>194</v>
      </c>
      <c r="C10" s="107" t="s">
        <v>187</v>
      </c>
      <c r="D10" s="106" t="s">
        <v>197</v>
      </c>
      <c r="E10" s="94" t="s">
        <v>220</v>
      </c>
      <c r="F10" s="94" t="b">
        <v>0</v>
      </c>
      <c r="G10" s="94" t="b">
        <v>0</v>
      </c>
      <c r="BF10" s="107" t="s">
        <v>187</v>
      </c>
    </row>
    <row r="11" spans="1:62" ht="15" customHeight="1">
      <c r="A11" s="105" t="s">
        <v>195</v>
      </c>
      <c r="B11" s="105" t="s">
        <v>195</v>
      </c>
      <c r="C11" s="107" t="s">
        <v>188</v>
      </c>
      <c r="D11" s="106" t="s">
        <v>197</v>
      </c>
      <c r="E11" s="94" t="s">
        <v>220</v>
      </c>
      <c r="F11" s="94" t="b">
        <v>0</v>
      </c>
      <c r="G11" s="94" t="b">
        <v>0</v>
      </c>
      <c r="BF11" s="107" t="s">
        <v>188</v>
      </c>
    </row>
    <row r="12" spans="1:62" ht="15" customHeight="1">
      <c r="A12" s="105" t="s">
        <v>196</v>
      </c>
      <c r="B12" s="105" t="s">
        <v>196</v>
      </c>
      <c r="C12" s="94" t="s">
        <v>189</v>
      </c>
      <c r="D12" s="106" t="s">
        <v>219</v>
      </c>
      <c r="E12" s="94" t="s">
        <v>220</v>
      </c>
      <c r="F12" s="94" t="b">
        <v>0</v>
      </c>
      <c r="G12" s="94" t="b">
        <v>0</v>
      </c>
      <c r="BF12" s="94" t="s">
        <v>189</v>
      </c>
    </row>
    <row r="13" spans="1:62" ht="15" customHeight="1">
      <c r="A13" s="121" t="s">
        <v>299</v>
      </c>
      <c r="B13" s="121" t="s">
        <v>299</v>
      </c>
      <c r="C13" s="121" t="s">
        <v>299</v>
      </c>
      <c r="E13" s="121" t="s">
        <v>297</v>
      </c>
      <c r="F13" s="94" t="b">
        <v>0</v>
      </c>
      <c r="G13" s="94" t="b">
        <v>0</v>
      </c>
      <c r="BF13" s="112" t="s">
        <v>173</v>
      </c>
    </row>
    <row r="14" spans="1:62" ht="15" customHeight="1">
      <c r="A14" s="121" t="s">
        <v>300</v>
      </c>
      <c r="B14" s="121" t="s">
        <v>300</v>
      </c>
      <c r="C14" s="121" t="s">
        <v>300</v>
      </c>
      <c r="E14" s="121" t="s">
        <v>297</v>
      </c>
      <c r="F14" s="94" t="b">
        <v>0</v>
      </c>
      <c r="G14" s="94" t="b">
        <v>0</v>
      </c>
      <c r="BF14" s="113" t="s">
        <v>198</v>
      </c>
    </row>
    <row r="15" spans="1:62" ht="15" customHeight="1">
      <c r="A15" s="121" t="s">
        <v>301</v>
      </c>
      <c r="B15" s="121" t="s">
        <v>301</v>
      </c>
      <c r="C15" s="121" t="s">
        <v>301</v>
      </c>
      <c r="E15" s="121" t="s">
        <v>297</v>
      </c>
      <c r="F15" s="94" t="b">
        <v>0</v>
      </c>
      <c r="G15" s="94" t="b">
        <v>0</v>
      </c>
      <c r="BF15" s="114" t="s">
        <v>235</v>
      </c>
    </row>
    <row r="16" spans="1:62" ht="15" customHeight="1">
      <c r="A16" s="121" t="s">
        <v>302</v>
      </c>
      <c r="B16" s="121" t="s">
        <v>302</v>
      </c>
      <c r="C16" s="121" t="s">
        <v>302</v>
      </c>
      <c r="E16" s="121" t="s">
        <v>297</v>
      </c>
      <c r="F16" s="94" t="b">
        <v>0</v>
      </c>
      <c r="G16" s="94" t="b">
        <v>0</v>
      </c>
      <c r="BF16" s="114" t="s">
        <v>199</v>
      </c>
    </row>
    <row r="17" spans="1:58" ht="15" customHeight="1">
      <c r="A17" s="121" t="s">
        <v>303</v>
      </c>
      <c r="B17" s="121" t="s">
        <v>303</v>
      </c>
      <c r="C17" s="121" t="s">
        <v>303</v>
      </c>
      <c r="E17" s="121" t="s">
        <v>298</v>
      </c>
      <c r="F17" s="94" t="b">
        <v>0</v>
      </c>
      <c r="G17" s="94" t="b">
        <v>0</v>
      </c>
      <c r="BF17" s="114" t="s">
        <v>200</v>
      </c>
    </row>
    <row r="18" spans="1:58" ht="15" customHeight="1">
      <c r="A18" s="121" t="s">
        <v>304</v>
      </c>
      <c r="B18" s="121" t="s">
        <v>304</v>
      </c>
      <c r="C18" s="121" t="s">
        <v>304</v>
      </c>
      <c r="E18" s="121" t="s">
        <v>298</v>
      </c>
      <c r="F18" s="94" t="b">
        <v>0</v>
      </c>
      <c r="G18" s="94" t="b">
        <v>0</v>
      </c>
      <c r="BF18" s="114" t="s">
        <v>201</v>
      </c>
    </row>
    <row r="19" spans="1:58" ht="15" customHeight="1">
      <c r="A19" s="121" t="s">
        <v>305</v>
      </c>
      <c r="B19" s="121" t="s">
        <v>305</v>
      </c>
      <c r="C19" s="121" t="s">
        <v>305</v>
      </c>
      <c r="E19" s="121" t="s">
        <v>298</v>
      </c>
      <c r="F19" s="94" t="b">
        <v>0</v>
      </c>
      <c r="G19" s="94" t="b">
        <v>0</v>
      </c>
      <c r="BF19" s="114" t="s">
        <v>202</v>
      </c>
    </row>
    <row r="20" spans="1:58" ht="15" customHeight="1">
      <c r="A20" s="121" t="s">
        <v>306</v>
      </c>
      <c r="B20" s="121" t="s">
        <v>306</v>
      </c>
      <c r="C20" s="121" t="s">
        <v>306</v>
      </c>
      <c r="E20" s="121" t="s">
        <v>298</v>
      </c>
      <c r="F20" s="94" t="b">
        <v>0</v>
      </c>
      <c r="G20" s="94" t="b">
        <v>0</v>
      </c>
      <c r="BF20" s="114" t="s">
        <v>203</v>
      </c>
    </row>
    <row r="21" spans="1:58" ht="15" customHeight="1">
      <c r="A21" s="121" t="s">
        <v>307</v>
      </c>
      <c r="B21" s="121" t="s">
        <v>307</v>
      </c>
      <c r="C21" s="121" t="s">
        <v>307</v>
      </c>
      <c r="E21" s="121" t="s">
        <v>298</v>
      </c>
      <c r="F21" s="94" t="b">
        <v>0</v>
      </c>
      <c r="G21" s="94" t="b">
        <v>0</v>
      </c>
      <c r="BF21" s="114" t="s">
        <v>204</v>
      </c>
    </row>
    <row r="22" spans="1:58" ht="15" customHeight="1">
      <c r="A22" s="121" t="s">
        <v>308</v>
      </c>
      <c r="B22" s="121" t="s">
        <v>308</v>
      </c>
      <c r="C22" s="121" t="s">
        <v>308</v>
      </c>
      <c r="E22" s="121" t="s">
        <v>298</v>
      </c>
      <c r="F22" s="94" t="b">
        <v>0</v>
      </c>
      <c r="G22" s="94" t="b">
        <v>0</v>
      </c>
      <c r="BF22" s="114" t="s">
        <v>205</v>
      </c>
    </row>
    <row r="23" spans="1:58" ht="15" customHeight="1">
      <c r="A23" s="121" t="s">
        <v>309</v>
      </c>
      <c r="B23" s="121" t="s">
        <v>309</v>
      </c>
      <c r="C23" s="121" t="s">
        <v>309</v>
      </c>
      <c r="E23" s="122" t="s">
        <v>312</v>
      </c>
      <c r="F23" s="94" t="b">
        <v>0</v>
      </c>
      <c r="G23" s="94" t="b">
        <v>0</v>
      </c>
      <c r="BF23" s="115" t="s">
        <v>206</v>
      </c>
    </row>
    <row r="24" spans="1:58" ht="15" customHeight="1">
      <c r="A24" s="123" t="s">
        <v>313</v>
      </c>
      <c r="B24" s="123" t="s">
        <v>313</v>
      </c>
      <c r="C24" s="123" t="s">
        <v>313</v>
      </c>
      <c r="E24" s="121" t="s">
        <v>297</v>
      </c>
      <c r="F24" s="94" t="b">
        <v>0</v>
      </c>
      <c r="G24" s="94" t="b">
        <v>0</v>
      </c>
      <c r="BF24" s="116" t="s">
        <v>207</v>
      </c>
    </row>
    <row r="25" spans="1:58" ht="15" customHeight="1">
      <c r="A25" s="123" t="s">
        <v>314</v>
      </c>
      <c r="B25" s="123" t="s">
        <v>314</v>
      </c>
      <c r="C25" s="123" t="s">
        <v>314</v>
      </c>
      <c r="E25" s="121" t="s">
        <v>297</v>
      </c>
      <c r="F25" s="94" t="b">
        <v>0</v>
      </c>
      <c r="G25" s="94" t="b">
        <v>0</v>
      </c>
      <c r="BF25" s="116" t="s">
        <v>208</v>
      </c>
    </row>
    <row r="26" spans="1:58" ht="15" customHeight="1">
      <c r="A26" s="123" t="s">
        <v>315</v>
      </c>
      <c r="B26" s="123" t="s">
        <v>315</v>
      </c>
      <c r="C26" s="123" t="s">
        <v>315</v>
      </c>
      <c r="E26" s="122" t="s">
        <v>312</v>
      </c>
      <c r="F26" s="94" t="b">
        <v>0</v>
      </c>
      <c r="G26" s="94" t="b">
        <v>0</v>
      </c>
      <c r="BF26" s="116" t="s">
        <v>310</v>
      </c>
    </row>
    <row r="27" spans="1:58" ht="15" customHeight="1">
      <c r="A27" s="124" t="s">
        <v>316</v>
      </c>
      <c r="B27" s="124" t="s">
        <v>316</v>
      </c>
      <c r="C27" s="124" t="s">
        <v>316</v>
      </c>
      <c r="E27" s="121" t="s">
        <v>297</v>
      </c>
      <c r="F27" s="94" t="b">
        <v>0</v>
      </c>
      <c r="G27" s="94" t="b">
        <v>0</v>
      </c>
      <c r="BF27" s="116" t="s">
        <v>173</v>
      </c>
    </row>
    <row r="28" spans="1:58" ht="15" customHeight="1">
      <c r="A28" s="124" t="s">
        <v>317</v>
      </c>
      <c r="B28" s="124" t="s">
        <v>317</v>
      </c>
      <c r="C28" s="124" t="s">
        <v>317</v>
      </c>
      <c r="E28" s="121" t="s">
        <v>297</v>
      </c>
      <c r="F28" s="94" t="b">
        <v>0</v>
      </c>
      <c r="G28" s="94" t="b">
        <v>0</v>
      </c>
      <c r="BF28" s="116" t="s">
        <v>174</v>
      </c>
    </row>
    <row r="29" spans="1:58" ht="15" customHeight="1">
      <c r="A29" s="124" t="s">
        <v>318</v>
      </c>
      <c r="B29" s="124" t="s">
        <v>318</v>
      </c>
      <c r="C29" s="124" t="s">
        <v>318</v>
      </c>
      <c r="E29" s="122" t="s">
        <v>312</v>
      </c>
      <c r="F29" s="94" t="b">
        <v>0</v>
      </c>
      <c r="G29" s="94" t="b">
        <v>0</v>
      </c>
      <c r="BF29" s="116" t="s">
        <v>311</v>
      </c>
    </row>
    <row r="30" spans="1:58">
      <c r="A30" s="63" t="s">
        <v>241</v>
      </c>
      <c r="B30" s="63" t="s">
        <v>241</v>
      </c>
      <c r="C30" s="63" t="s">
        <v>241</v>
      </c>
      <c r="E30" s="121" t="s">
        <v>297</v>
      </c>
      <c r="F30" s="94" t="b">
        <v>0</v>
      </c>
      <c r="G30" s="94" t="b">
        <v>0</v>
      </c>
      <c r="BF30" s="117" t="s">
        <v>236</v>
      </c>
    </row>
    <row r="31" spans="1:58">
      <c r="A31" s="63" t="s">
        <v>242</v>
      </c>
      <c r="B31" s="63" t="s">
        <v>242</v>
      </c>
      <c r="C31" s="63" t="s">
        <v>242</v>
      </c>
      <c r="E31" s="121" t="s">
        <v>297</v>
      </c>
      <c r="F31" s="94" t="b">
        <v>0</v>
      </c>
      <c r="G31" s="94" t="b">
        <v>0</v>
      </c>
      <c r="K31" s="104"/>
      <c r="BF31" s="118" t="s">
        <v>237</v>
      </c>
    </row>
    <row r="32" spans="1:58">
      <c r="A32" s="63" t="s">
        <v>243</v>
      </c>
      <c r="B32" s="63" t="s">
        <v>243</v>
      </c>
      <c r="C32" s="63" t="s">
        <v>243</v>
      </c>
      <c r="E32" s="121" t="s">
        <v>297</v>
      </c>
      <c r="F32" s="94" t="b">
        <v>0</v>
      </c>
      <c r="G32" s="94" t="b">
        <v>0</v>
      </c>
      <c r="BF32" s="117" t="s">
        <v>238</v>
      </c>
    </row>
    <row r="33" spans="1:58" ht="15" customHeight="1">
      <c r="A33" s="63" t="s">
        <v>244</v>
      </c>
      <c r="B33" s="63" t="s">
        <v>244</v>
      </c>
      <c r="C33" s="63" t="s">
        <v>244</v>
      </c>
      <c r="E33" s="121" t="s">
        <v>297</v>
      </c>
      <c r="F33" s="94" t="b">
        <v>0</v>
      </c>
      <c r="G33" s="94" t="b">
        <v>0</v>
      </c>
      <c r="BF33" s="118" t="s">
        <v>239</v>
      </c>
    </row>
    <row r="34" spans="1:58" ht="15" customHeight="1">
      <c r="A34" s="63" t="s">
        <v>245</v>
      </c>
      <c r="B34" s="63" t="s">
        <v>245</v>
      </c>
      <c r="C34" s="63" t="s">
        <v>245</v>
      </c>
      <c r="F34" s="94" t="b">
        <v>0</v>
      </c>
      <c r="G34" s="94" t="b">
        <v>0</v>
      </c>
      <c r="BF34" s="118" t="s">
        <v>240</v>
      </c>
    </row>
    <row r="35" spans="1:58" ht="15" customHeight="1">
      <c r="A35" s="63" t="s">
        <v>246</v>
      </c>
      <c r="B35" s="63" t="s">
        <v>246</v>
      </c>
      <c r="C35" s="63" t="s">
        <v>246</v>
      </c>
      <c r="E35" s="121" t="s">
        <v>297</v>
      </c>
      <c r="F35" s="94" t="b">
        <v>0</v>
      </c>
      <c r="G35" s="94" t="b">
        <v>0</v>
      </c>
      <c r="BF35" s="118" t="str">
        <f>'[2]Harvey Logistics'!$A$12</f>
        <v xml:space="preserve">From Yantian port, China  to Los Angeles,CA,USA </v>
      </c>
    </row>
    <row r="36" spans="1:58" ht="15" customHeight="1">
      <c r="A36" s="63" t="s">
        <v>247</v>
      </c>
      <c r="B36" s="63" t="s">
        <v>247</v>
      </c>
      <c r="C36" s="63" t="s">
        <v>247</v>
      </c>
      <c r="E36" s="121" t="s">
        <v>297</v>
      </c>
      <c r="F36" s="94" t="b">
        <v>0</v>
      </c>
      <c r="G36" s="94" t="b">
        <v>0</v>
      </c>
      <c r="BF36" s="118" t="s">
        <v>254</v>
      </c>
    </row>
    <row r="37" spans="1:58" ht="15" customHeight="1">
      <c r="A37" s="63" t="s">
        <v>248</v>
      </c>
      <c r="B37" s="63" t="s">
        <v>248</v>
      </c>
      <c r="C37" s="63" t="s">
        <v>248</v>
      </c>
      <c r="E37" s="121" t="s">
        <v>297</v>
      </c>
      <c r="F37" s="94" t="b">
        <v>0</v>
      </c>
      <c r="G37" s="94" t="b">
        <v>0</v>
      </c>
      <c r="BF37" s="118" t="s">
        <v>255</v>
      </c>
    </row>
    <row r="38" spans="1:58" ht="15" customHeight="1">
      <c r="A38" s="63" t="s">
        <v>249</v>
      </c>
      <c r="B38" s="63" t="s">
        <v>249</v>
      </c>
      <c r="C38" s="63" t="s">
        <v>249</v>
      </c>
      <c r="E38" s="121" t="s">
        <v>297</v>
      </c>
      <c r="F38" s="94" t="b">
        <v>0</v>
      </c>
      <c r="G38" s="94" t="b">
        <v>0</v>
      </c>
      <c r="BF38" s="118" t="s">
        <v>256</v>
      </c>
    </row>
    <row r="39" spans="1:58" ht="15" customHeight="1">
      <c r="A39" s="63" t="s">
        <v>250</v>
      </c>
      <c r="B39" s="63" t="s">
        <v>250</v>
      </c>
      <c r="C39" s="63" t="s">
        <v>250</v>
      </c>
      <c r="E39" s="121" t="s">
        <v>297</v>
      </c>
      <c r="F39" s="94" t="b">
        <v>0</v>
      </c>
      <c r="G39" s="94" t="b">
        <v>0</v>
      </c>
      <c r="BF39" s="118" t="s">
        <v>257</v>
      </c>
    </row>
    <row r="40" spans="1:58" ht="15" customHeight="1">
      <c r="A40" s="63" t="s">
        <v>251</v>
      </c>
      <c r="B40" s="63" t="s">
        <v>251</v>
      </c>
      <c r="C40" s="63" t="s">
        <v>251</v>
      </c>
      <c r="E40" s="121" t="s">
        <v>297</v>
      </c>
      <c r="F40" s="94" t="b">
        <v>0</v>
      </c>
      <c r="G40" s="94" t="b">
        <v>0</v>
      </c>
      <c r="BF40" s="118" t="s">
        <v>258</v>
      </c>
    </row>
    <row r="41" spans="1:58" ht="15" customHeight="1">
      <c r="A41" s="63" t="s">
        <v>252</v>
      </c>
      <c r="B41" s="63" t="s">
        <v>252</v>
      </c>
      <c r="C41" s="63" t="s">
        <v>252</v>
      </c>
      <c r="E41" s="121" t="s">
        <v>297</v>
      </c>
      <c r="F41" s="94" t="b">
        <v>0</v>
      </c>
      <c r="G41" s="94" t="b">
        <v>0</v>
      </c>
      <c r="BF41" s="118" t="s">
        <v>259</v>
      </c>
    </row>
    <row r="42" spans="1:58" ht="15" customHeight="1">
      <c r="A42" s="63" t="s">
        <v>253</v>
      </c>
      <c r="B42" s="63" t="s">
        <v>253</v>
      </c>
      <c r="C42" s="63" t="s">
        <v>253</v>
      </c>
      <c r="E42" s="121" t="s">
        <v>297</v>
      </c>
      <c r="F42" s="94" t="b">
        <v>0</v>
      </c>
      <c r="G42" s="94" t="b">
        <v>0</v>
      </c>
      <c r="BF42" s="118" t="s">
        <v>260</v>
      </c>
    </row>
    <row r="43" spans="1:58" ht="15" customHeight="1">
      <c r="A43" s="63" t="s">
        <v>261</v>
      </c>
      <c r="B43" s="63" t="s">
        <v>261</v>
      </c>
      <c r="C43" s="63" t="s">
        <v>261</v>
      </c>
      <c r="E43" s="121" t="s">
        <v>297</v>
      </c>
      <c r="F43" s="94" t="b">
        <v>0</v>
      </c>
      <c r="G43" s="94" t="b">
        <v>0</v>
      </c>
      <c r="BF43" s="111" t="s">
        <v>267</v>
      </c>
    </row>
    <row r="44" spans="1:58" ht="15" customHeight="1">
      <c r="A44" s="63" t="s">
        <v>262</v>
      </c>
      <c r="B44" s="63" t="s">
        <v>262</v>
      </c>
      <c r="C44" s="63" t="s">
        <v>262</v>
      </c>
      <c r="E44" s="121" t="s">
        <v>297</v>
      </c>
      <c r="F44" s="94" t="b">
        <v>0</v>
      </c>
      <c r="G44" s="94" t="b">
        <v>0</v>
      </c>
      <c r="BF44" s="111" t="s">
        <v>268</v>
      </c>
    </row>
    <row r="45" spans="1:58" ht="15" customHeight="1">
      <c r="A45" s="63" t="s">
        <v>263</v>
      </c>
      <c r="B45" s="63" t="s">
        <v>263</v>
      </c>
      <c r="C45" s="63" t="s">
        <v>263</v>
      </c>
      <c r="E45" s="121" t="s">
        <v>297</v>
      </c>
      <c r="F45" s="94" t="b">
        <v>0</v>
      </c>
      <c r="G45" s="94" t="b">
        <v>0</v>
      </c>
      <c r="BF45" s="111" t="s">
        <v>269</v>
      </c>
    </row>
    <row r="46" spans="1:58" ht="15" customHeight="1">
      <c r="A46" s="63" t="s">
        <v>264</v>
      </c>
      <c r="B46" s="63" t="s">
        <v>264</v>
      </c>
      <c r="C46" s="63" t="s">
        <v>264</v>
      </c>
      <c r="E46" s="121" t="s">
        <v>297</v>
      </c>
      <c r="F46" s="94" t="b">
        <v>0</v>
      </c>
      <c r="G46" s="94" t="b">
        <v>0</v>
      </c>
      <c r="BF46" s="111" t="s">
        <v>270</v>
      </c>
    </row>
    <row r="47" spans="1:58" ht="15" customHeight="1">
      <c r="A47" s="63" t="s">
        <v>265</v>
      </c>
      <c r="B47" s="63" t="s">
        <v>265</v>
      </c>
      <c r="C47" s="63" t="s">
        <v>265</v>
      </c>
      <c r="E47" s="121" t="s">
        <v>297</v>
      </c>
      <c r="F47" s="94" t="b">
        <v>0</v>
      </c>
      <c r="G47" s="94" t="b">
        <v>0</v>
      </c>
      <c r="BF47" s="111" t="s">
        <v>271</v>
      </c>
    </row>
    <row r="48" spans="1:58" ht="15" customHeight="1">
      <c r="A48" s="63" t="s">
        <v>266</v>
      </c>
      <c r="B48" s="63" t="s">
        <v>266</v>
      </c>
      <c r="C48" s="63" t="s">
        <v>266</v>
      </c>
      <c r="F48" s="94" t="b">
        <v>0</v>
      </c>
      <c r="G48" s="94" t="b">
        <v>0</v>
      </c>
      <c r="BF48" s="111" t="s">
        <v>272</v>
      </c>
    </row>
    <row r="49" spans="1:58" ht="15" customHeight="1">
      <c r="A49" s="3" t="s">
        <v>285</v>
      </c>
      <c r="B49" s="3" t="s">
        <v>285</v>
      </c>
      <c r="C49" s="3" t="s">
        <v>285</v>
      </c>
      <c r="E49" s="121" t="s">
        <v>297</v>
      </c>
      <c r="F49" s="94" t="b">
        <v>0</v>
      </c>
      <c r="G49" s="94" t="b">
        <v>0</v>
      </c>
      <c r="BF49" s="119" t="s">
        <v>273</v>
      </c>
    </row>
    <row r="50" spans="1:58" ht="15" customHeight="1">
      <c r="A50" s="3" t="s">
        <v>286</v>
      </c>
      <c r="B50" s="3" t="s">
        <v>286</v>
      </c>
      <c r="C50" s="3" t="s">
        <v>286</v>
      </c>
      <c r="E50" s="121" t="s">
        <v>297</v>
      </c>
      <c r="F50" s="94" t="b">
        <v>0</v>
      </c>
      <c r="G50" s="94" t="b">
        <v>0</v>
      </c>
      <c r="BF50" s="119" t="s">
        <v>274</v>
      </c>
    </row>
    <row r="51" spans="1:58" ht="15" customHeight="1">
      <c r="A51" s="3" t="s">
        <v>287</v>
      </c>
      <c r="B51" s="3" t="s">
        <v>287</v>
      </c>
      <c r="C51" s="3" t="s">
        <v>287</v>
      </c>
      <c r="E51" s="121" t="s">
        <v>297</v>
      </c>
      <c r="F51" s="94" t="b">
        <v>0</v>
      </c>
      <c r="G51" s="94" t="b">
        <v>0</v>
      </c>
      <c r="BF51" s="119" t="s">
        <v>275</v>
      </c>
    </row>
    <row r="52" spans="1:58" ht="15" customHeight="1">
      <c r="A52" s="3" t="s">
        <v>288</v>
      </c>
      <c r="B52" s="3" t="s">
        <v>288</v>
      </c>
      <c r="C52" s="3" t="s">
        <v>288</v>
      </c>
      <c r="E52" s="121" t="s">
        <v>297</v>
      </c>
      <c r="F52" s="94" t="b">
        <v>0</v>
      </c>
      <c r="G52" s="94" t="b">
        <v>0</v>
      </c>
      <c r="BF52" s="119" t="s">
        <v>276</v>
      </c>
    </row>
    <row r="53" spans="1:58" ht="15" customHeight="1">
      <c r="A53" s="3" t="s">
        <v>289</v>
      </c>
      <c r="B53" s="3" t="s">
        <v>289</v>
      </c>
      <c r="C53" s="3" t="s">
        <v>289</v>
      </c>
      <c r="E53" s="121" t="s">
        <v>297</v>
      </c>
      <c r="F53" s="94" t="b">
        <v>0</v>
      </c>
      <c r="G53" s="94" t="b">
        <v>0</v>
      </c>
      <c r="BF53" s="119" t="s">
        <v>277</v>
      </c>
    </row>
    <row r="54" spans="1:58" ht="15" customHeight="1">
      <c r="A54" s="3" t="s">
        <v>290</v>
      </c>
      <c r="B54" s="3" t="s">
        <v>290</v>
      </c>
      <c r="C54" s="3" t="s">
        <v>290</v>
      </c>
      <c r="E54" s="121" t="s">
        <v>297</v>
      </c>
      <c r="F54" s="94" t="b">
        <v>0</v>
      </c>
      <c r="G54" s="94" t="b">
        <v>0</v>
      </c>
      <c r="BF54" s="119" t="s">
        <v>278</v>
      </c>
    </row>
    <row r="55" spans="1:58" ht="15" customHeight="1">
      <c r="A55" s="3" t="s">
        <v>291</v>
      </c>
      <c r="B55" s="3" t="s">
        <v>291</v>
      </c>
      <c r="C55" s="3" t="s">
        <v>291</v>
      </c>
      <c r="E55" s="121" t="s">
        <v>297</v>
      </c>
      <c r="F55" s="94" t="b">
        <v>0</v>
      </c>
      <c r="G55" s="94" t="b">
        <v>0</v>
      </c>
      <c r="BF55" s="120" t="s">
        <v>279</v>
      </c>
    </row>
    <row r="56" spans="1:58" ht="15" customHeight="1">
      <c r="A56" s="3" t="s">
        <v>292</v>
      </c>
      <c r="B56" s="3" t="s">
        <v>292</v>
      </c>
      <c r="C56" s="3" t="s">
        <v>292</v>
      </c>
      <c r="E56" s="121" t="s">
        <v>297</v>
      </c>
      <c r="F56" s="94" t="b">
        <v>0</v>
      </c>
      <c r="G56" s="94" t="b">
        <v>0</v>
      </c>
      <c r="BF56" s="120" t="s">
        <v>280</v>
      </c>
    </row>
    <row r="57" spans="1:58" ht="15" customHeight="1">
      <c r="A57" s="3" t="s">
        <v>293</v>
      </c>
      <c r="B57" s="3" t="s">
        <v>293</v>
      </c>
      <c r="C57" s="3" t="s">
        <v>293</v>
      </c>
      <c r="E57" s="121" t="s">
        <v>297</v>
      </c>
      <c r="F57" s="94" t="b">
        <v>0</v>
      </c>
      <c r="G57" s="94" t="b">
        <v>0</v>
      </c>
      <c r="BF57" s="120" t="s">
        <v>281</v>
      </c>
    </row>
    <row r="58" spans="1:58" ht="15" customHeight="1">
      <c r="A58" s="3" t="s">
        <v>294</v>
      </c>
      <c r="B58" s="3" t="s">
        <v>294</v>
      </c>
      <c r="C58" s="3" t="s">
        <v>294</v>
      </c>
      <c r="E58" s="121" t="s">
        <v>297</v>
      </c>
      <c r="F58" s="94" t="b">
        <v>0</v>
      </c>
      <c r="G58" s="94" t="b">
        <v>0</v>
      </c>
      <c r="BF58" s="119" t="s">
        <v>282</v>
      </c>
    </row>
    <row r="59" spans="1:58" ht="15" customHeight="1">
      <c r="A59" s="3" t="s">
        <v>295</v>
      </c>
      <c r="B59" s="3" t="s">
        <v>295</v>
      </c>
      <c r="C59" s="3" t="s">
        <v>295</v>
      </c>
      <c r="E59" s="121" t="s">
        <v>297</v>
      </c>
      <c r="F59" s="94" t="b">
        <v>0</v>
      </c>
      <c r="G59" s="94" t="b">
        <v>0</v>
      </c>
      <c r="BF59" s="119" t="s">
        <v>283</v>
      </c>
    </row>
    <row r="60" spans="1:58" ht="15" customHeight="1">
      <c r="A60" s="3" t="s">
        <v>296</v>
      </c>
      <c r="B60" s="3" t="s">
        <v>296</v>
      </c>
      <c r="C60" s="3" t="s">
        <v>296</v>
      </c>
      <c r="E60" s="121" t="s">
        <v>297</v>
      </c>
      <c r="F60" s="94" t="b">
        <v>0</v>
      </c>
      <c r="G60" s="94" t="b">
        <v>0</v>
      </c>
      <c r="BF60" s="119" t="s">
        <v>284</v>
      </c>
    </row>
    <row r="283" ht="15.6" customHeight="1"/>
  </sheetData>
  <hyperlinks>
    <hyperlink ref="BI3" r:id="rId1" tooltip="http://www.w3.org/2000/01/rdf-schema#comment" xr:uid="{00000000-0004-0000-0200-000000000000}"/>
    <hyperlink ref="BF3" r:id="rId2" xr:uid="{00000000-0004-0000-0200-000001000000}"/>
    <hyperlink ref="K3" r:id="rId3" xr:uid="{63B04BC1-1138-40DC-A671-B2DDC8016DA9}"/>
    <hyperlink ref="J3" r:id="rId4" xr:uid="{650AB0B4-89D7-4680-90DE-A56DA63450FC}"/>
  </hyperlinks>
  <pageMargins left="0.69930555555555596" right="0.69930555555555596" top="0.78680555555555598" bottom="0.78680555555555598" header="0.3" footer="0.3"/>
  <pageSetup paperSize="9" orientation="portrait" r:id="rId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30"/>
  <sheetViews>
    <sheetView topLeftCell="A2" zoomScale="85" zoomScaleNormal="85" workbookViewId="0">
      <selection activeCell="Q13" sqref="Q13"/>
    </sheetView>
  </sheetViews>
  <sheetFormatPr defaultColWidth="15.140625" defaultRowHeight="15" outlineLevelCol="1"/>
  <cols>
    <col min="1" max="2" width="27" customWidth="1"/>
    <col min="3" max="3" width="54" customWidth="1"/>
    <col min="4" max="4" width="16.85546875" customWidth="1"/>
    <col min="5" max="5" width="5.28515625" style="11" hidden="1" customWidth="1"/>
    <col min="6" max="6" width="6" style="11" customWidth="1"/>
    <col min="7" max="7" width="4.28515625" style="11" customWidth="1"/>
    <col min="8" max="8" width="5.42578125" style="11" customWidth="1"/>
    <col min="9" max="9" width="4.42578125" style="100" customWidth="1"/>
    <col min="10" max="11" width="4.42578125" style="11" customWidth="1"/>
    <col min="12" max="16" width="4.42578125" style="11" customWidth="1" outlineLevel="1"/>
    <col min="17" max="17" width="45.7109375" style="12" customWidth="1"/>
    <col min="18" max="18" width="60.42578125" customWidth="1"/>
    <col min="19" max="19" width="25.85546875" style="12" customWidth="1"/>
    <col min="20" max="20" width="38.28515625" style="12" customWidth="1"/>
    <col min="21" max="21" width="33.7109375" style="12" hidden="1" customWidth="1" outlineLevel="1"/>
    <col min="22" max="24" width="26.42578125" style="12" hidden="1" customWidth="1" outlineLevel="1"/>
    <col min="25" max="25" width="28.28515625" style="12" hidden="1" customWidth="1" outlineLevel="1"/>
    <col min="26" max="28" width="26.42578125" style="12" hidden="1" customWidth="1" outlineLevel="1"/>
    <col min="29" max="29" width="14.28515625" style="12" hidden="1" customWidth="1" outlineLevel="1"/>
    <col min="30" max="30" width="49.5703125" style="12" hidden="1" customWidth="1" outlineLevel="1"/>
    <col min="31" max="38" width="16.5703125" style="12" hidden="1" customWidth="1" outlineLevel="1"/>
    <col min="39" max="39" width="25.140625" style="12" hidden="1" customWidth="1" outlineLevel="1"/>
    <col min="40" max="40" width="41.28515625" style="12" hidden="1" customWidth="1" outlineLevel="1"/>
    <col min="41" max="41" width="18.140625" style="12" hidden="1" customWidth="1" outlineLevel="1"/>
    <col min="42" max="42" width="7.85546875" style="12" hidden="1" customWidth="1" outlineLevel="1"/>
    <col min="43" max="48" width="7.85546875" style="11" hidden="1" customWidth="1" outlineLevel="1"/>
    <col min="49" max="49" width="24.7109375" style="11" hidden="1" customWidth="1" collapsed="1"/>
    <col min="50" max="61" width="7.85546875" style="11" hidden="1" customWidth="1" outlineLevel="1"/>
    <col min="62" max="72" width="7.85546875" style="11" hidden="1" customWidth="1"/>
    <col min="73" max="73" width="17.28515625" style="11" hidden="1" customWidth="1"/>
    <col min="74" max="75" width="15.140625" style="11" hidden="1" customWidth="1"/>
    <col min="76" max="77" width="7.85546875" style="11" hidden="1" customWidth="1"/>
    <col min="78" max="78" width="24.85546875" style="11" hidden="1" customWidth="1"/>
    <col min="79" max="79" width="18.140625" hidden="1" customWidth="1"/>
    <col min="80" max="80" width="11.42578125" style="11" hidden="1" customWidth="1"/>
    <col min="81" max="82" width="15.140625" style="11" hidden="1" customWidth="1"/>
    <col min="83" max="84" width="0" style="11" hidden="1" customWidth="1"/>
    <col min="85" max="87" width="15.140625" style="11" hidden="1" customWidth="1"/>
    <col min="88" max="98" width="0" style="11" hidden="1" customWidth="1"/>
    <col min="99" max="99" width="27.140625" style="11" customWidth="1"/>
    <col min="100" max="100" width="49.28515625" customWidth="1"/>
  </cols>
  <sheetData>
    <row r="1" spans="1:115" s="9" customFormat="1" ht="15" customHeight="1">
      <c r="C1" s="13"/>
      <c r="D1" s="14"/>
      <c r="E1" s="14"/>
      <c r="F1" s="15"/>
      <c r="G1" s="15"/>
      <c r="H1" s="15"/>
      <c r="I1" s="96"/>
      <c r="J1" s="15"/>
      <c r="K1" s="15"/>
      <c r="L1" s="15"/>
      <c r="M1" s="15"/>
      <c r="N1" s="15"/>
      <c r="O1" s="15"/>
      <c r="P1" s="15"/>
      <c r="Q1" s="27"/>
      <c r="S1" s="28"/>
      <c r="T1" s="29"/>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61"/>
      <c r="DE1" s="61"/>
      <c r="DF1" s="61"/>
      <c r="DG1" s="61"/>
      <c r="DH1" s="61"/>
      <c r="DI1" s="61"/>
      <c r="DJ1" s="61"/>
      <c r="DK1" s="61"/>
    </row>
    <row r="2" spans="1:115" s="9" customFormat="1" ht="15" customHeight="1">
      <c r="C2" s="13"/>
      <c r="D2" s="14"/>
      <c r="E2" s="14"/>
      <c r="F2" s="15"/>
      <c r="G2" s="15"/>
      <c r="H2" s="15"/>
      <c r="I2" s="96"/>
      <c r="J2" s="15"/>
      <c r="K2" s="15"/>
      <c r="L2" s="15"/>
      <c r="M2" s="15"/>
      <c r="N2" s="15"/>
      <c r="O2" s="15"/>
      <c r="P2" s="15"/>
      <c r="Q2" s="27"/>
      <c r="S2" s="28"/>
      <c r="T2" s="30" t="s">
        <v>55</v>
      </c>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t="s">
        <v>56</v>
      </c>
      <c r="AX2" s="31"/>
      <c r="AY2" s="31"/>
      <c r="AZ2" s="31"/>
      <c r="BA2" s="31"/>
      <c r="BB2" s="31"/>
      <c r="BC2" s="31"/>
      <c r="BD2" s="31"/>
      <c r="BE2" s="31"/>
      <c r="BF2" s="31"/>
      <c r="BG2" s="31"/>
      <c r="BH2" s="31"/>
      <c r="BI2" s="28"/>
      <c r="BJ2" s="37" t="s">
        <v>57</v>
      </c>
      <c r="BK2" s="28" t="s">
        <v>58</v>
      </c>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58" t="s">
        <v>59</v>
      </c>
      <c r="CW2" s="58"/>
      <c r="CX2" s="48"/>
      <c r="CY2" s="48"/>
      <c r="CZ2" s="48"/>
      <c r="DA2" s="58" t="s">
        <v>60</v>
      </c>
      <c r="DB2" s="58"/>
      <c r="DC2" s="58"/>
      <c r="DD2" s="61"/>
      <c r="DE2" s="61"/>
      <c r="DF2" s="61"/>
      <c r="DG2" s="61"/>
      <c r="DH2" s="61"/>
      <c r="DI2" s="61"/>
      <c r="DJ2" s="61"/>
      <c r="DK2" s="61"/>
    </row>
    <row r="3" spans="1:115" s="10" customFormat="1" ht="18.95" customHeight="1">
      <c r="A3" s="16" t="s">
        <v>61</v>
      </c>
      <c r="B3" s="16"/>
      <c r="C3" s="16" t="s">
        <v>62</v>
      </c>
      <c r="D3" s="17" t="s">
        <v>63</v>
      </c>
      <c r="E3" s="16" t="s">
        <v>64</v>
      </c>
      <c r="F3" s="16" t="s">
        <v>65</v>
      </c>
      <c r="G3" s="16" t="s">
        <v>66</v>
      </c>
      <c r="H3" s="18" t="s">
        <v>67</v>
      </c>
      <c r="I3" s="97" t="s">
        <v>68</v>
      </c>
      <c r="J3" s="26" t="s">
        <v>69</v>
      </c>
      <c r="K3" s="26" t="s">
        <v>70</v>
      </c>
      <c r="L3" s="26" t="s">
        <v>71</v>
      </c>
      <c r="M3" s="26" t="s">
        <v>72</v>
      </c>
      <c r="N3" s="26" t="s">
        <v>73</v>
      </c>
      <c r="O3" s="26" t="s">
        <v>74</v>
      </c>
      <c r="P3" s="13" t="s">
        <v>75</v>
      </c>
      <c r="Q3" s="32" t="s">
        <v>76</v>
      </c>
      <c r="R3" s="16" t="s">
        <v>77</v>
      </c>
      <c r="S3" s="33" t="s">
        <v>78</v>
      </c>
      <c r="T3" s="34" t="s">
        <v>79</v>
      </c>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47" t="s">
        <v>80</v>
      </c>
      <c r="AX3" s="33"/>
      <c r="AY3" s="33"/>
      <c r="AZ3" s="33"/>
      <c r="BA3" s="33"/>
      <c r="BB3" s="33"/>
      <c r="BC3" s="33"/>
      <c r="BD3" s="33"/>
      <c r="BE3" s="33"/>
      <c r="BF3" s="33"/>
      <c r="BG3" s="33"/>
      <c r="BH3" s="33"/>
      <c r="BI3" s="33"/>
      <c r="BJ3" s="37" t="s">
        <v>81</v>
      </c>
      <c r="BK3" s="49" t="s">
        <v>82</v>
      </c>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7"/>
      <c r="CQ3" s="50"/>
      <c r="CR3" s="50"/>
      <c r="CS3" s="50"/>
      <c r="CT3" s="50"/>
      <c r="CU3" s="50"/>
      <c r="CV3" s="59" t="s">
        <v>43</v>
      </c>
      <c r="CW3" s="60"/>
      <c r="CX3" s="50"/>
      <c r="CY3" s="50"/>
      <c r="CZ3" s="50"/>
      <c r="DA3" s="59" t="s">
        <v>44</v>
      </c>
      <c r="DB3" s="60"/>
      <c r="DC3" s="60"/>
    </row>
    <row r="4" spans="1:115" s="9" customFormat="1" ht="15.75" customHeight="1">
      <c r="C4" s="13"/>
      <c r="D4" s="14"/>
      <c r="E4" s="14"/>
      <c r="F4" s="15"/>
      <c r="G4" s="15"/>
      <c r="H4" s="15"/>
      <c r="I4" s="96"/>
      <c r="J4" s="15"/>
      <c r="K4" s="15"/>
      <c r="L4" s="15"/>
      <c r="M4" s="15"/>
      <c r="N4" s="15"/>
      <c r="O4" s="15"/>
      <c r="P4" s="15"/>
      <c r="Q4" s="27"/>
      <c r="S4" s="28"/>
      <c r="T4" s="29"/>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51"/>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61"/>
      <c r="DE4" s="61"/>
      <c r="DF4" s="61"/>
      <c r="DG4" s="61"/>
      <c r="DH4" s="61"/>
      <c r="DI4" s="61"/>
      <c r="DJ4" s="61"/>
      <c r="DK4" s="61"/>
    </row>
    <row r="5" spans="1:115" s="9" customFormat="1" ht="57.75" customHeight="1">
      <c r="A5" s="19" t="s">
        <v>83</v>
      </c>
      <c r="B5" s="19" t="s">
        <v>84</v>
      </c>
      <c r="C5" s="14" t="s">
        <v>85</v>
      </c>
      <c r="D5" s="14" t="s">
        <v>63</v>
      </c>
      <c r="E5" s="20" t="s">
        <v>86</v>
      </c>
      <c r="F5" s="21" t="s">
        <v>87</v>
      </c>
      <c r="G5" s="21" t="s">
        <v>88</v>
      </c>
      <c r="H5" s="21" t="s">
        <v>67</v>
      </c>
      <c r="I5" s="98" t="s">
        <v>89</v>
      </c>
      <c r="J5" s="21" t="s">
        <v>90</v>
      </c>
      <c r="K5" s="21" t="s">
        <v>91</v>
      </c>
      <c r="L5" s="21" t="s">
        <v>92</v>
      </c>
      <c r="M5" s="21" t="s">
        <v>93</v>
      </c>
      <c r="N5" s="21" t="s">
        <v>94</v>
      </c>
      <c r="O5" s="21" t="s">
        <v>95</v>
      </c>
      <c r="P5" s="21" t="s">
        <v>96</v>
      </c>
      <c r="Q5" s="35" t="s">
        <v>97</v>
      </c>
      <c r="R5" s="36" t="s">
        <v>98</v>
      </c>
      <c r="S5" s="37" t="s">
        <v>99</v>
      </c>
      <c r="T5" s="38" t="s">
        <v>55</v>
      </c>
      <c r="U5" s="37" t="s">
        <v>55</v>
      </c>
      <c r="V5" s="37" t="s">
        <v>55</v>
      </c>
      <c r="W5" s="37" t="s">
        <v>55</v>
      </c>
      <c r="X5" s="37" t="s">
        <v>55</v>
      </c>
      <c r="Y5" s="37" t="s">
        <v>55</v>
      </c>
      <c r="Z5" s="37" t="s">
        <v>55</v>
      </c>
      <c r="AA5" s="37" t="s">
        <v>55</v>
      </c>
      <c r="AB5" s="37" t="s">
        <v>55</v>
      </c>
      <c r="AC5" s="37" t="s">
        <v>55</v>
      </c>
      <c r="AD5" s="37" t="s">
        <v>55</v>
      </c>
      <c r="AE5" s="37" t="s">
        <v>55</v>
      </c>
      <c r="AF5" s="37" t="s">
        <v>55</v>
      </c>
      <c r="AG5" s="37" t="s">
        <v>55</v>
      </c>
      <c r="AH5" s="37" t="s">
        <v>55</v>
      </c>
      <c r="AI5" s="37" t="s">
        <v>55</v>
      </c>
      <c r="AJ5" s="37" t="s">
        <v>55</v>
      </c>
      <c r="AK5" s="37" t="s">
        <v>55</v>
      </c>
      <c r="AL5" s="37" t="s">
        <v>55</v>
      </c>
      <c r="AM5" s="37" t="s">
        <v>55</v>
      </c>
      <c r="AN5" s="37" t="s">
        <v>55</v>
      </c>
      <c r="AO5" s="37" t="s">
        <v>55</v>
      </c>
      <c r="AP5" s="37" t="s">
        <v>55</v>
      </c>
      <c r="AQ5" s="37" t="s">
        <v>55</v>
      </c>
      <c r="AR5" s="37" t="s">
        <v>55</v>
      </c>
      <c r="AS5" s="37" t="s">
        <v>55</v>
      </c>
      <c r="AT5" s="37" t="s">
        <v>55</v>
      </c>
      <c r="AU5" s="37" t="s">
        <v>55</v>
      </c>
      <c r="AV5" s="37" t="s">
        <v>55</v>
      </c>
      <c r="AW5" s="37" t="s">
        <v>56</v>
      </c>
      <c r="AX5" s="37" t="s">
        <v>56</v>
      </c>
      <c r="AY5" s="37" t="s">
        <v>56</v>
      </c>
      <c r="AZ5" s="37" t="s">
        <v>56</v>
      </c>
      <c r="BA5" s="37" t="s">
        <v>56</v>
      </c>
      <c r="BB5" s="37" t="s">
        <v>56</v>
      </c>
      <c r="BC5" s="37" t="s">
        <v>56</v>
      </c>
      <c r="BD5" s="37" t="s">
        <v>56</v>
      </c>
      <c r="BE5" s="37" t="s">
        <v>56</v>
      </c>
      <c r="BF5" s="37" t="s">
        <v>56</v>
      </c>
      <c r="BG5" s="37" t="s">
        <v>56</v>
      </c>
      <c r="BH5" s="37" t="s">
        <v>56</v>
      </c>
      <c r="BI5" s="37" t="s">
        <v>56</v>
      </c>
      <c r="BJ5" s="48"/>
      <c r="BK5" s="37" t="s">
        <v>100</v>
      </c>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t="s">
        <v>17</v>
      </c>
      <c r="CW5" s="52" t="s">
        <v>54</v>
      </c>
      <c r="CX5" s="48"/>
      <c r="CY5" s="48"/>
      <c r="CZ5" s="48"/>
      <c r="DA5" s="52" t="s">
        <v>17</v>
      </c>
      <c r="DB5" s="62" t="s">
        <v>54</v>
      </c>
      <c r="DC5" s="48"/>
      <c r="DD5" s="61"/>
      <c r="DE5" s="61"/>
      <c r="DF5" s="61"/>
      <c r="DG5" s="61"/>
      <c r="DH5" s="61"/>
      <c r="DI5" s="61"/>
      <c r="DJ5" s="61"/>
      <c r="DK5" s="61"/>
    </row>
    <row r="6" spans="1:115" ht="15" customHeight="1">
      <c r="A6" s="76" t="s">
        <v>319</v>
      </c>
      <c r="C6" s="22"/>
      <c r="D6" s="22"/>
      <c r="E6" s="23"/>
      <c r="F6" s="24"/>
      <c r="G6" s="24"/>
      <c r="H6" s="24"/>
      <c r="I6" s="99"/>
      <c r="J6" s="24"/>
      <c r="K6" s="24"/>
      <c r="L6" s="24"/>
      <c r="M6" s="24"/>
      <c r="N6" s="24"/>
      <c r="O6" s="24"/>
      <c r="P6" s="24"/>
      <c r="Q6" s="39"/>
      <c r="R6" s="40" t="str">
        <f>SUBSTITUTE(IF(Q6="","",'[1]Root Material'!$C$2&amp;"_"&amp;#REF!&amp;"_"&amp;#REF!&amp;"_"&amp;Q6)," ","_")</f>
        <v/>
      </c>
      <c r="S6" s="41"/>
      <c r="T6" s="41"/>
      <c r="U6" s="41"/>
      <c r="V6" s="41"/>
      <c r="W6" s="41"/>
      <c r="X6" s="41"/>
      <c r="Y6" s="41"/>
      <c r="Z6" s="41"/>
      <c r="AA6" s="41"/>
      <c r="AB6" s="41"/>
      <c r="AC6" s="41"/>
      <c r="AD6" s="43"/>
      <c r="AE6" s="41"/>
      <c r="AF6" s="41"/>
      <c r="AG6" s="41"/>
      <c r="AH6" s="41"/>
      <c r="AI6" s="41"/>
      <c r="AJ6" s="41"/>
      <c r="AK6" s="41"/>
      <c r="AL6" s="41"/>
      <c r="AM6" s="41"/>
      <c r="AN6" s="41"/>
      <c r="AO6" s="41"/>
      <c r="AP6" s="41"/>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53"/>
      <c r="CB6" s="54"/>
      <c r="CD6" s="23"/>
      <c r="CE6" s="56"/>
      <c r="CV6" t="s">
        <v>165</v>
      </c>
    </row>
    <row r="7" spans="1:115" ht="15" customHeight="1">
      <c r="A7" s="3"/>
      <c r="B7" t="s">
        <v>229</v>
      </c>
      <c r="C7" s="22"/>
      <c r="D7" s="22"/>
      <c r="E7" s="23"/>
      <c r="F7" s="24"/>
      <c r="G7" s="24"/>
      <c r="H7" s="24"/>
      <c r="I7" s="99"/>
      <c r="J7" s="24"/>
      <c r="K7" s="24"/>
      <c r="L7" s="24"/>
      <c r="M7" s="24"/>
      <c r="N7" s="24"/>
      <c r="O7" s="24"/>
      <c r="P7" s="24"/>
      <c r="Q7" s="39"/>
      <c r="R7" s="40"/>
      <c r="S7" s="41"/>
      <c r="T7" s="41"/>
      <c r="U7" s="41"/>
      <c r="V7" s="41"/>
      <c r="W7" s="41"/>
      <c r="X7" s="41"/>
      <c r="Y7" s="41"/>
      <c r="Z7" s="41"/>
      <c r="AA7" s="41"/>
      <c r="AB7" s="41"/>
      <c r="AC7" s="41"/>
      <c r="AD7" s="43"/>
      <c r="AE7" s="41"/>
      <c r="AF7" s="41"/>
      <c r="AG7" s="41"/>
      <c r="AH7" s="41"/>
      <c r="AI7" s="41"/>
      <c r="AJ7" s="41"/>
      <c r="AK7" s="41"/>
      <c r="AL7" s="41"/>
      <c r="AM7" s="41"/>
      <c r="AN7" s="41"/>
      <c r="AO7" s="41"/>
      <c r="AP7" s="41"/>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53"/>
      <c r="CB7" s="54"/>
      <c r="CD7" s="23"/>
      <c r="CE7" s="56"/>
      <c r="CV7" t="s">
        <v>230</v>
      </c>
    </row>
    <row r="8" spans="1:115" ht="15" customHeight="1">
      <c r="A8" s="3"/>
      <c r="B8" s="25"/>
      <c r="C8" s="76" t="s">
        <v>328</v>
      </c>
      <c r="D8" s="3" t="s">
        <v>101</v>
      </c>
      <c r="E8" s="3"/>
      <c r="F8" s="3"/>
      <c r="G8" s="3" t="s">
        <v>102</v>
      </c>
      <c r="H8" s="3"/>
      <c r="I8" s="5"/>
      <c r="J8" s="3"/>
      <c r="K8" s="3"/>
      <c r="L8" s="3"/>
      <c r="M8" s="3"/>
      <c r="N8" s="3"/>
      <c r="O8" s="3"/>
      <c r="P8" s="3"/>
      <c r="Q8" s="3"/>
      <c r="R8" s="3"/>
      <c r="AD8" s="43"/>
      <c r="CA8" s="53"/>
      <c r="CB8" s="55"/>
      <c r="CD8" s="56"/>
      <c r="CV8" s="3" t="s">
        <v>215</v>
      </c>
    </row>
    <row r="9" spans="1:115" ht="15" customHeight="1">
      <c r="A9" s="3"/>
      <c r="B9" s="25"/>
      <c r="C9" s="3"/>
      <c r="D9" s="3"/>
      <c r="E9" s="3"/>
      <c r="F9" s="3"/>
      <c r="G9" s="3"/>
      <c r="H9" s="3"/>
      <c r="I9" s="5"/>
      <c r="J9" s="3"/>
      <c r="K9" s="3"/>
      <c r="L9" s="3"/>
      <c r="M9" s="3"/>
      <c r="N9" s="3"/>
      <c r="O9" s="3"/>
      <c r="P9" s="3"/>
      <c r="Q9" s="3" t="s">
        <v>214</v>
      </c>
      <c r="R9" s="3" t="s">
        <v>214</v>
      </c>
      <c r="AD9" s="43"/>
      <c r="CA9" s="53"/>
      <c r="CB9" s="55"/>
      <c r="CD9" s="56"/>
      <c r="CV9" s="3" t="s">
        <v>216</v>
      </c>
    </row>
    <row r="10" spans="1:115" ht="15" customHeight="1">
      <c r="A10" s="3"/>
      <c r="B10" s="25"/>
      <c r="C10" s="3"/>
      <c r="D10" s="3"/>
      <c r="E10" s="3"/>
      <c r="F10" s="3"/>
      <c r="G10" s="3"/>
      <c r="H10" s="3"/>
      <c r="I10" s="5"/>
      <c r="J10" s="3"/>
      <c r="K10" s="3"/>
      <c r="L10" s="3"/>
      <c r="M10" s="3"/>
      <c r="N10" s="3"/>
      <c r="O10" s="3"/>
      <c r="P10" s="3"/>
      <c r="Q10" s="3" t="s">
        <v>218</v>
      </c>
      <c r="R10" s="3" t="s">
        <v>218</v>
      </c>
      <c r="AD10" s="43"/>
      <c r="CA10" s="53"/>
      <c r="CB10" s="55"/>
      <c r="CD10" s="56"/>
      <c r="CV10" s="3" t="s">
        <v>217</v>
      </c>
    </row>
    <row r="11" spans="1:115" ht="15" customHeight="1">
      <c r="A11" s="3"/>
      <c r="B11" s="25"/>
      <c r="C11" s="3"/>
      <c r="D11" s="3"/>
      <c r="E11" s="3"/>
      <c r="F11" s="3"/>
      <c r="G11" s="3"/>
      <c r="H11" s="3"/>
      <c r="I11" s="5"/>
      <c r="J11" s="3"/>
      <c r="K11" s="3"/>
      <c r="L11" s="3"/>
      <c r="M11" s="3"/>
      <c r="N11" s="3"/>
      <c r="O11" s="3"/>
      <c r="P11" s="3"/>
      <c r="Q11" s="3" t="s">
        <v>226</v>
      </c>
      <c r="R11" s="3" t="s">
        <v>226</v>
      </c>
      <c r="AD11" s="43"/>
      <c r="CA11" s="53"/>
      <c r="CB11" s="55"/>
      <c r="CD11" s="56"/>
      <c r="CV11" t="s">
        <v>231</v>
      </c>
    </row>
    <row r="12" spans="1:115" ht="15" customHeight="1">
      <c r="A12" s="3"/>
      <c r="B12" s="25"/>
      <c r="C12" s="76" t="s">
        <v>329</v>
      </c>
      <c r="D12" s="3" t="s">
        <v>101</v>
      </c>
      <c r="E12" s="3"/>
      <c r="F12" s="3"/>
      <c r="G12" s="3" t="s">
        <v>102</v>
      </c>
      <c r="H12" s="3"/>
      <c r="I12" s="5"/>
      <c r="J12" s="3"/>
      <c r="K12" s="3"/>
      <c r="L12" s="3"/>
      <c r="M12" s="3"/>
      <c r="N12" s="3"/>
      <c r="O12" s="3"/>
      <c r="P12" s="3"/>
      <c r="Q12" s="3"/>
      <c r="R12" s="3"/>
      <c r="AD12" s="43"/>
      <c r="CA12" s="53"/>
      <c r="CB12" s="55"/>
      <c r="CD12" s="56"/>
      <c r="CV12" s="3" t="s">
        <v>63</v>
      </c>
    </row>
    <row r="13" spans="1:115" ht="15" customHeight="1">
      <c r="A13" s="3"/>
      <c r="B13" s="25"/>
      <c r="C13" s="3"/>
      <c r="D13" s="3"/>
      <c r="E13" s="3"/>
      <c r="F13" s="3"/>
      <c r="G13" s="3"/>
      <c r="H13" s="3"/>
      <c r="I13" s="5"/>
      <c r="J13" s="3"/>
      <c r="K13" s="3"/>
      <c r="L13" s="3"/>
      <c r="M13" s="3"/>
      <c r="N13" s="3"/>
      <c r="O13" s="3"/>
      <c r="P13" s="3"/>
      <c r="Q13" s="3" t="s">
        <v>179</v>
      </c>
      <c r="R13" s="3" t="s">
        <v>179</v>
      </c>
      <c r="AD13" s="43"/>
      <c r="CA13" s="53"/>
      <c r="CB13" s="55"/>
      <c r="CD13" s="56"/>
      <c r="CV13" s="3" t="s">
        <v>181</v>
      </c>
    </row>
    <row r="14" spans="1:115" ht="15" customHeight="1">
      <c r="A14" s="3"/>
      <c r="B14" s="25"/>
      <c r="C14" s="3"/>
      <c r="D14" s="3"/>
      <c r="E14" s="3"/>
      <c r="F14" s="3"/>
      <c r="G14" s="3"/>
      <c r="H14" s="3"/>
      <c r="I14" s="5"/>
      <c r="J14" s="3"/>
      <c r="K14" s="3"/>
      <c r="L14" s="3"/>
      <c r="M14" s="3"/>
      <c r="N14" s="3"/>
      <c r="O14" s="3"/>
      <c r="P14" s="3"/>
      <c r="Q14" s="3" t="s">
        <v>180</v>
      </c>
      <c r="R14" s="3" t="s">
        <v>180</v>
      </c>
      <c r="AD14" s="43"/>
      <c r="CA14" s="53"/>
      <c r="CB14" s="55"/>
      <c r="CD14" s="56"/>
      <c r="CV14" s="3" t="s">
        <v>182</v>
      </c>
    </row>
    <row r="15" spans="1:115" ht="15" customHeight="1">
      <c r="A15" s="3"/>
      <c r="B15" s="25"/>
      <c r="C15" s="3"/>
      <c r="D15" s="3"/>
      <c r="E15" s="3"/>
      <c r="F15" s="3"/>
      <c r="G15" s="3"/>
      <c r="H15" s="3"/>
      <c r="I15" s="5"/>
      <c r="J15" s="3"/>
      <c r="K15" s="3"/>
      <c r="L15" s="3"/>
      <c r="M15" s="3"/>
      <c r="N15" s="3"/>
      <c r="O15" s="3"/>
      <c r="P15" s="3"/>
      <c r="Q15" s="3" t="s">
        <v>223</v>
      </c>
      <c r="R15" s="3" t="s">
        <v>223</v>
      </c>
      <c r="AD15" s="43"/>
      <c r="CA15" s="53"/>
      <c r="CB15" s="55"/>
      <c r="CD15" s="56"/>
      <c r="CV15" s="3" t="s">
        <v>232</v>
      </c>
    </row>
    <row r="16" spans="1:115" s="93" customFormat="1" ht="15" customHeight="1">
      <c r="A16" s="79"/>
      <c r="B16" s="80" t="s">
        <v>227</v>
      </c>
      <c r="C16" s="81"/>
      <c r="D16" s="81"/>
      <c r="E16" s="82"/>
      <c r="F16" s="83"/>
      <c r="G16" s="83"/>
      <c r="H16" s="83"/>
      <c r="I16" s="99"/>
      <c r="J16" s="83"/>
      <c r="K16" s="83"/>
      <c r="L16" s="83"/>
      <c r="M16" s="83"/>
      <c r="N16" s="83"/>
      <c r="O16" s="83"/>
      <c r="P16" s="83"/>
      <c r="Q16" s="84"/>
      <c r="R16" s="85"/>
      <c r="S16" s="86"/>
      <c r="T16" s="86"/>
      <c r="U16" s="86"/>
      <c r="V16" s="86"/>
      <c r="W16" s="86"/>
      <c r="X16" s="86"/>
      <c r="Y16" s="86"/>
      <c r="Z16" s="86"/>
      <c r="AA16" s="86"/>
      <c r="AB16" s="86"/>
      <c r="AC16" s="86"/>
      <c r="AD16" s="87"/>
      <c r="AE16" s="86"/>
      <c r="AF16" s="86"/>
      <c r="AG16" s="86"/>
      <c r="AH16" s="86"/>
      <c r="AI16" s="86"/>
      <c r="AJ16" s="86"/>
      <c r="AK16" s="86"/>
      <c r="AL16" s="86"/>
      <c r="AM16" s="86"/>
      <c r="AN16" s="86"/>
      <c r="AO16" s="86"/>
      <c r="AP16" s="86"/>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9"/>
      <c r="CB16" s="90"/>
      <c r="CC16" s="91"/>
      <c r="CD16" s="82"/>
      <c r="CE16" s="92"/>
      <c r="CF16" s="91"/>
      <c r="CG16" s="91"/>
      <c r="CH16" s="91"/>
      <c r="CI16" s="91"/>
      <c r="CJ16" s="91"/>
      <c r="CK16" s="91"/>
      <c r="CL16" s="91"/>
      <c r="CM16" s="91"/>
      <c r="CN16" s="91"/>
      <c r="CO16" s="91"/>
      <c r="CP16" s="91"/>
      <c r="CQ16" s="91"/>
      <c r="CR16" s="91"/>
      <c r="CS16" s="91"/>
      <c r="CT16" s="91"/>
      <c r="CU16" s="91"/>
      <c r="CV16" s="79" t="s">
        <v>228</v>
      </c>
    </row>
    <row r="17" spans="1:100" ht="15" customHeight="1">
      <c r="A17" s="3"/>
      <c r="B17" s="25"/>
      <c r="C17" s="75" t="s">
        <v>330</v>
      </c>
      <c r="D17" s="3" t="s">
        <v>101</v>
      </c>
      <c r="E17" s="3"/>
      <c r="F17" s="3"/>
      <c r="G17" s="3" t="s">
        <v>102</v>
      </c>
      <c r="H17" s="3"/>
      <c r="I17" s="5"/>
      <c r="J17" s="3"/>
      <c r="K17" s="3"/>
      <c r="L17" s="3"/>
      <c r="M17" s="3"/>
      <c r="N17" s="3"/>
      <c r="O17" s="3"/>
      <c r="P17" s="3"/>
      <c r="Q17" s="3"/>
      <c r="R17" s="42" t="str">
        <f>SUBSTITUTE(IF(Q17="","",'[1]Root Material'!$C$2&amp;"_"&amp;#REF!&amp;"_"&amp;#REF!&amp;"_"&amp;Q17)," ","_")</f>
        <v/>
      </c>
      <c r="AD17" s="43"/>
      <c r="CA17" s="53"/>
      <c r="CB17" s="55"/>
      <c r="CE17" s="23"/>
      <c r="CV17" t="s">
        <v>169</v>
      </c>
    </row>
    <row r="18" spans="1:100" ht="15" customHeight="1">
      <c r="A18" s="3"/>
      <c r="C18" s="3"/>
      <c r="D18" s="3"/>
      <c r="E18" s="3"/>
      <c r="F18" s="3"/>
      <c r="G18" s="3"/>
      <c r="H18" s="3"/>
      <c r="I18" s="5"/>
      <c r="J18" s="3"/>
      <c r="K18" s="3"/>
      <c r="L18" s="3"/>
      <c r="M18" s="3"/>
      <c r="N18" s="3"/>
      <c r="O18" s="3"/>
      <c r="P18" s="3"/>
      <c r="Q18" s="3" t="s">
        <v>209</v>
      </c>
      <c r="R18" s="3" t="s">
        <v>209</v>
      </c>
      <c r="AD18" s="43"/>
      <c r="AN18" s="45"/>
      <c r="CA18" s="53"/>
      <c r="CB18" s="55"/>
      <c r="CD18" s="56"/>
      <c r="CE18" s="56"/>
      <c r="CV18" s="3" t="s">
        <v>213</v>
      </c>
    </row>
    <row r="19" spans="1:100" ht="15" customHeight="1">
      <c r="A19" s="3"/>
      <c r="B19" s="25"/>
      <c r="C19" s="3"/>
      <c r="D19" s="3"/>
      <c r="E19" s="3"/>
      <c r="F19" s="3"/>
      <c r="G19" s="3"/>
      <c r="H19" s="3"/>
      <c r="I19" s="5"/>
      <c r="J19" s="3"/>
      <c r="K19" s="3"/>
      <c r="L19" s="3"/>
      <c r="M19" s="3"/>
      <c r="N19" s="3"/>
      <c r="O19" s="3"/>
      <c r="P19" s="3"/>
      <c r="Q19" s="3" t="s">
        <v>167</v>
      </c>
      <c r="R19" s="3" t="s">
        <v>167</v>
      </c>
      <c r="AD19" s="43"/>
      <c r="CA19" s="53"/>
      <c r="CB19" s="55"/>
      <c r="CD19" s="56"/>
      <c r="CV19" s="3" t="s">
        <v>168</v>
      </c>
    </row>
    <row r="20" spans="1:100" ht="15" customHeight="1">
      <c r="A20" s="3"/>
      <c r="B20" s="25"/>
      <c r="C20" s="3"/>
      <c r="D20" s="3"/>
      <c r="E20" s="3"/>
      <c r="F20" s="3"/>
      <c r="G20" s="3"/>
      <c r="H20" s="3"/>
      <c r="I20" s="5"/>
      <c r="J20" s="3"/>
      <c r="K20" s="3"/>
      <c r="L20" s="3"/>
      <c r="M20" s="3"/>
      <c r="N20" s="3"/>
      <c r="O20" s="3"/>
      <c r="P20" s="3"/>
      <c r="Q20" s="3" t="s">
        <v>234</v>
      </c>
      <c r="R20" s="3" t="s">
        <v>234</v>
      </c>
      <c r="AD20" s="43"/>
      <c r="CA20" s="53"/>
      <c r="CB20" s="55"/>
      <c r="CD20" s="56"/>
      <c r="CV20" s="76" t="s">
        <v>320</v>
      </c>
    </row>
    <row r="21" spans="1:100" ht="15" customHeight="1">
      <c r="A21" s="3"/>
      <c r="B21" s="25"/>
      <c r="C21" s="3"/>
      <c r="D21" s="3"/>
      <c r="E21" s="3"/>
      <c r="F21" s="3"/>
      <c r="G21" s="3"/>
      <c r="H21" s="3"/>
      <c r="I21" s="5"/>
      <c r="J21" s="3"/>
      <c r="K21" s="3"/>
      <c r="L21" s="3"/>
      <c r="M21" s="3"/>
      <c r="N21" s="3"/>
      <c r="O21" s="3"/>
      <c r="P21" s="3"/>
      <c r="Q21" s="3" t="s">
        <v>210</v>
      </c>
      <c r="R21" s="3" t="s">
        <v>210</v>
      </c>
      <c r="AD21" s="43"/>
      <c r="CA21" s="53"/>
      <c r="CB21" s="55"/>
      <c r="CD21" s="56"/>
      <c r="CV21" s="3" t="s">
        <v>108</v>
      </c>
    </row>
    <row r="22" spans="1:100" ht="15" customHeight="1">
      <c r="A22" s="3"/>
      <c r="B22" s="25"/>
      <c r="C22" s="3"/>
      <c r="D22" s="3"/>
      <c r="E22" s="3"/>
      <c r="F22" s="3"/>
      <c r="G22" s="3"/>
      <c r="H22" s="3"/>
      <c r="I22" s="5"/>
      <c r="J22" s="3"/>
      <c r="K22" s="3"/>
      <c r="L22" s="3"/>
      <c r="M22" s="3"/>
      <c r="N22" s="3"/>
      <c r="O22" s="3"/>
      <c r="P22" s="3"/>
      <c r="Q22" s="3" t="s">
        <v>224</v>
      </c>
      <c r="R22" s="3" t="s">
        <v>224</v>
      </c>
      <c r="AD22" s="43"/>
      <c r="CA22" s="53"/>
      <c r="CB22" s="55"/>
      <c r="CD22" s="56"/>
      <c r="CV22" s="3" t="s">
        <v>233</v>
      </c>
    </row>
    <row r="23" spans="1:100" ht="15" customHeight="1">
      <c r="A23" s="3"/>
      <c r="B23" s="25"/>
      <c r="C23" s="76" t="s">
        <v>331</v>
      </c>
      <c r="D23" s="3" t="s">
        <v>101</v>
      </c>
      <c r="E23" s="3"/>
      <c r="F23" s="3"/>
      <c r="G23" s="3" t="s">
        <v>102</v>
      </c>
      <c r="H23" s="3"/>
      <c r="I23" s="5"/>
      <c r="J23" s="3"/>
      <c r="K23" s="3"/>
      <c r="L23" s="3"/>
      <c r="M23" s="3"/>
      <c r="N23" s="3"/>
      <c r="O23" s="3"/>
      <c r="P23" s="3"/>
      <c r="Q23" s="3"/>
      <c r="R23" s="3"/>
      <c r="AD23" s="43"/>
      <c r="CA23" s="53"/>
      <c r="CB23" s="55"/>
      <c r="CD23" s="56"/>
      <c r="CV23" s="3" t="s">
        <v>170</v>
      </c>
    </row>
    <row r="24" spans="1:100" ht="15" customHeight="1">
      <c r="A24" s="3"/>
      <c r="B24" s="25"/>
      <c r="C24" s="3"/>
      <c r="D24" s="3"/>
      <c r="E24" s="3"/>
      <c r="F24" s="3"/>
      <c r="G24" s="3"/>
      <c r="H24" s="3"/>
      <c r="I24" s="5"/>
      <c r="J24" s="3"/>
      <c r="K24" s="3"/>
      <c r="L24" s="3"/>
      <c r="M24" s="3"/>
      <c r="N24" s="3"/>
      <c r="O24" s="3"/>
      <c r="P24" s="3"/>
      <c r="Q24" s="3" t="s">
        <v>211</v>
      </c>
      <c r="R24" s="3" t="s">
        <v>211</v>
      </c>
      <c r="AD24" s="43"/>
      <c r="CA24" s="53"/>
      <c r="CB24" s="55"/>
      <c r="CD24" s="56"/>
      <c r="CV24" s="3" t="s">
        <v>212</v>
      </c>
    </row>
    <row r="25" spans="1:100" ht="15" customHeight="1">
      <c r="A25" s="3"/>
      <c r="B25" s="25"/>
      <c r="C25" s="3"/>
      <c r="D25" s="3"/>
      <c r="E25" s="3"/>
      <c r="F25" s="3"/>
      <c r="G25" s="3"/>
      <c r="H25" s="3"/>
      <c r="I25" s="5"/>
      <c r="J25" s="3"/>
      <c r="K25" s="3"/>
      <c r="L25" s="3"/>
      <c r="M25" s="3"/>
      <c r="N25" s="3"/>
      <c r="O25" s="3"/>
      <c r="P25" s="3"/>
      <c r="Q25" s="3" t="s">
        <v>171</v>
      </c>
      <c r="R25" s="3" t="s">
        <v>171</v>
      </c>
      <c r="AD25" s="43"/>
      <c r="CA25" s="53"/>
      <c r="CB25" s="55"/>
      <c r="CD25" s="56"/>
      <c r="CV25" s="3" t="s">
        <v>172</v>
      </c>
    </row>
    <row r="26" spans="1:100" ht="15" customHeight="1">
      <c r="A26" s="3"/>
      <c r="B26" s="25"/>
      <c r="C26" s="3"/>
      <c r="D26" s="3"/>
      <c r="E26" s="3"/>
      <c r="F26" s="3"/>
      <c r="G26" s="3"/>
      <c r="H26" s="3"/>
      <c r="I26" s="5"/>
      <c r="J26" s="3"/>
      <c r="K26" s="3"/>
      <c r="L26" s="3"/>
      <c r="M26" s="3"/>
      <c r="N26" s="3"/>
      <c r="O26" s="3"/>
      <c r="P26" s="3"/>
      <c r="Q26" s="3" t="s">
        <v>175</v>
      </c>
      <c r="R26" s="3" t="s">
        <v>175</v>
      </c>
      <c r="AD26" s="43"/>
      <c r="CA26" s="53"/>
      <c r="CB26" s="55"/>
      <c r="CD26" s="56"/>
      <c r="CV26" s="3" t="s">
        <v>178</v>
      </c>
    </row>
    <row r="27" spans="1:100" ht="15" customHeight="1">
      <c r="A27" s="3"/>
      <c r="B27" s="25"/>
      <c r="C27" s="3"/>
      <c r="D27" s="3"/>
      <c r="E27" s="3"/>
      <c r="F27" s="3"/>
      <c r="G27" s="3"/>
      <c r="H27" s="3"/>
      <c r="I27" s="5"/>
      <c r="J27" s="3"/>
      <c r="K27" s="3"/>
      <c r="L27" s="3"/>
      <c r="M27" s="3"/>
      <c r="N27" s="3"/>
      <c r="O27" s="3"/>
      <c r="P27" s="3"/>
      <c r="Q27" s="3" t="s">
        <v>176</v>
      </c>
      <c r="R27" s="3" t="s">
        <v>176</v>
      </c>
      <c r="AD27" s="43"/>
      <c r="CA27" s="53"/>
      <c r="CB27" s="55"/>
      <c r="CD27" s="56"/>
      <c r="CV27" s="3" t="s">
        <v>177</v>
      </c>
    </row>
    <row r="28" spans="1:100" ht="15" customHeight="1">
      <c r="A28" s="3"/>
      <c r="B28" s="25"/>
      <c r="C28" s="3"/>
      <c r="D28" s="3"/>
      <c r="E28" s="3"/>
      <c r="F28" s="3"/>
      <c r="G28" s="3"/>
      <c r="H28" s="3"/>
      <c r="I28" s="5"/>
      <c r="J28" s="3"/>
      <c r="K28" s="3"/>
      <c r="L28" s="3"/>
      <c r="M28" s="3"/>
      <c r="N28" s="3"/>
      <c r="O28" s="3"/>
      <c r="P28" s="3"/>
      <c r="Q28" s="3" t="s">
        <v>221</v>
      </c>
      <c r="R28" s="3" t="s">
        <v>221</v>
      </c>
      <c r="AD28" s="43"/>
      <c r="CA28" s="53"/>
      <c r="CB28" s="55"/>
      <c r="CD28" s="56"/>
      <c r="CV28" s="76" t="s">
        <v>321</v>
      </c>
    </row>
    <row r="29" spans="1:100" ht="15" customHeight="1">
      <c r="A29" s="3"/>
      <c r="B29" s="25"/>
      <c r="C29" s="3"/>
      <c r="D29" s="3"/>
      <c r="E29" s="3"/>
      <c r="F29" s="3"/>
      <c r="G29" s="3"/>
      <c r="H29" s="3"/>
      <c r="I29" s="5"/>
      <c r="J29" s="3"/>
      <c r="K29" s="3"/>
      <c r="L29" s="3"/>
      <c r="M29" s="3"/>
      <c r="N29" s="3"/>
      <c r="O29" s="3"/>
      <c r="P29" s="3"/>
      <c r="Q29" s="3" t="s">
        <v>222</v>
      </c>
      <c r="R29" s="3" t="s">
        <v>222</v>
      </c>
      <c r="AD29" s="43"/>
      <c r="CA29" s="53"/>
      <c r="CB29" s="55"/>
      <c r="CD29" s="56"/>
      <c r="CV29" s="76" t="s">
        <v>322</v>
      </c>
    </row>
    <row r="30" spans="1:100" ht="15" customHeight="1">
      <c r="A30" s="3"/>
      <c r="B30" s="25"/>
      <c r="C30" s="3"/>
      <c r="D30" s="3"/>
      <c r="E30" s="3"/>
      <c r="F30" s="3"/>
      <c r="G30" s="3"/>
      <c r="H30" s="3"/>
      <c r="I30" s="5"/>
      <c r="J30" s="3"/>
      <c r="K30" s="3"/>
      <c r="L30" s="3"/>
      <c r="M30" s="3"/>
      <c r="N30" s="3"/>
      <c r="O30" s="3"/>
      <c r="P30" s="3"/>
      <c r="Q30" s="3" t="s">
        <v>225</v>
      </c>
      <c r="R30" s="3" t="s">
        <v>225</v>
      </c>
      <c r="AD30" s="43"/>
      <c r="CA30" s="53"/>
      <c r="CB30" s="55"/>
      <c r="CD30" s="56"/>
      <c r="CV30" s="76" t="s">
        <v>323</v>
      </c>
    </row>
  </sheetData>
  <dataValidations count="1">
    <dataValidation type="list" showInputMessage="1" showErrorMessage="1" errorTitle="Select from values" sqref="T6:AM30" xr:uid="{00000000-0002-0000-0300-000002000000}">
      <formula1>DropdownValues</formula1>
    </dataValidation>
  </dataValidations>
  <hyperlinks>
    <hyperlink ref="E3" r:id="rId1" xr:uid="{00000000-0004-0000-0300-000000000000}"/>
    <hyperlink ref="A3" r:id="rId2" tooltip="http://www.inmindcomputing.com/application/application-schema.owl#Group" xr:uid="{00000000-0004-0000-0300-000001000000}"/>
    <hyperlink ref="C3" r:id="rId3" xr:uid="{00000000-0004-0000-0300-000002000000}"/>
    <hyperlink ref="F3" r:id="rId4" tooltip="http://www.inmindcomputing.com/platform/platform-schema.owl#dynamicAttributeMandatory" xr:uid="{00000000-0004-0000-0300-000003000000}"/>
    <hyperlink ref="D3" r:id="rId5" tooltip="http://www.w3.org/2000/01/rdf-schema#datatype" xr:uid="{00000000-0004-0000-0300-000004000000}"/>
    <hyperlink ref="G3" r:id="rId6" tooltip="http://www.inmindcomputing.com/platform/platform-schema.owl#dynamicAttributeEnumerable" xr:uid="{00000000-0004-0000-0300-000005000000}"/>
    <hyperlink ref="R3" r:id="rId7" tooltip="http://www.inmindcomputing.com/platform/platform-schema.owl#SymbolicValue" xr:uid="{00000000-0004-0000-0300-000006000000}"/>
    <hyperlink ref="K1" r:id="rId8" tooltip="http://www.inmindcomputing.com/platform/platform-schema.owl#dynamicAttributeHidden" display="http://www.inmindcomputing.com/platform/platform-schema.owl" xr:uid="{00000000-0004-0000-0300-000007000000}"/>
    <hyperlink ref="J3" r:id="rId9" tooltip="http://www.inmindcomputing.com/platform/platform-schema.owl#dynamicAttributeHidden" xr:uid="{00000000-0004-0000-0300-000008000000}"/>
    <hyperlink ref="AW3" r:id="rId10" xr:uid="{00000000-0004-0000-0300-000009000000}"/>
    <hyperlink ref="DA3" r:id="rId11" tooltip="http://www.w3.org/2000/01/rdf-schema#comment" xr:uid="{00000000-0004-0000-0300-00000A000000}"/>
    <hyperlink ref="CV3" r:id="rId12" tooltip="http://www.w3.org/2000/01/rdf-schema#label" xr:uid="{00000000-0004-0000-0300-00000B000000}"/>
    <hyperlink ref="BK3" r:id="rId13" xr:uid="{00000000-0004-0000-0300-00000C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workbookViewId="0">
      <selection activeCell="B33" sqref="B33"/>
    </sheetView>
  </sheetViews>
  <sheetFormatPr defaultRowHeight="15"/>
  <cols>
    <col min="1" max="1" width="23.28515625" customWidth="1"/>
    <col min="2" max="2" width="21.85546875" bestFit="1" customWidth="1"/>
    <col min="3" max="3" width="17.7109375" bestFit="1" customWidth="1"/>
    <col min="4" max="4" width="31.28515625" bestFit="1" customWidth="1"/>
    <col min="5" max="5" width="27.85546875" bestFit="1" customWidth="1"/>
    <col min="6" max="6" width="15.140625" bestFit="1" customWidth="1"/>
    <col min="7" max="7" width="17.28515625" bestFit="1" customWidth="1"/>
    <col min="8" max="8" width="17" bestFit="1" customWidth="1"/>
    <col min="9" max="9" width="24.28515625" bestFit="1" customWidth="1"/>
  </cols>
  <sheetData>
    <row r="1" spans="1:9">
      <c r="A1" t="s">
        <v>163</v>
      </c>
    </row>
    <row r="2" spans="1:9">
      <c r="A2" s="78"/>
      <c r="B2" s="78"/>
      <c r="C2" s="78"/>
      <c r="D2" s="78"/>
      <c r="E2" s="78"/>
      <c r="F2" s="101"/>
      <c r="G2" s="78"/>
      <c r="H2" s="102"/>
      <c r="I2" s="102"/>
    </row>
    <row r="3" spans="1:9">
      <c r="A3" s="103"/>
      <c r="D3" s="103"/>
      <c r="E3" s="103"/>
      <c r="I3" s="103"/>
    </row>
    <row r="4" spans="1:9">
      <c r="A4" s="103"/>
      <c r="D4" s="103"/>
      <c r="E4" s="103"/>
      <c r="I4" s="103"/>
    </row>
    <row r="5" spans="1:9">
      <c r="A5" s="103"/>
      <c r="D5" s="103"/>
      <c r="E5" s="103"/>
      <c r="I5" s="103"/>
    </row>
    <row r="6" spans="1:9">
      <c r="A6" s="103"/>
      <c r="D6" s="103"/>
      <c r="E6" s="103"/>
      <c r="I6" s="103"/>
    </row>
    <row r="7" spans="1:9">
      <c r="A7" s="103"/>
      <c r="D7" s="103"/>
      <c r="E7" s="103"/>
      <c r="I7" s="103"/>
    </row>
    <row r="8" spans="1:9">
      <c r="A8" s="103"/>
      <c r="D8" s="103"/>
      <c r="E8" s="103"/>
      <c r="I8" s="103"/>
    </row>
    <row r="9" spans="1:9">
      <c r="A9" s="103"/>
      <c r="D9" s="103"/>
      <c r="E9" s="3"/>
      <c r="I9" s="103"/>
    </row>
    <row r="10" spans="1:9">
      <c r="A10" s="103"/>
      <c r="D10" s="103"/>
      <c r="E10" s="3"/>
      <c r="I10" s="103"/>
    </row>
    <row r="11" spans="1:9">
      <c r="A11" s="103"/>
      <c r="D11" s="103"/>
      <c r="E11" s="3"/>
      <c r="I11" s="103"/>
    </row>
    <row r="12" spans="1:9">
      <c r="A12" s="103"/>
      <c r="D12" s="103"/>
      <c r="E12" s="3"/>
      <c r="I12" s="103"/>
    </row>
    <row r="13" spans="1:9">
      <c r="A13" s="103"/>
      <c r="D13" s="103"/>
      <c r="E13" s="3"/>
      <c r="I13" s="103"/>
    </row>
    <row r="14" spans="1:9">
      <c r="A14" s="103"/>
      <c r="D14" s="103"/>
      <c r="E14" s="3"/>
      <c r="I14" s="103"/>
    </row>
    <row r="15" spans="1:9">
      <c r="A15" s="103"/>
      <c r="D15" s="103"/>
      <c r="E15" s="3"/>
      <c r="I15" s="103"/>
    </row>
    <row r="16" spans="1:9">
      <c r="A16" s="103"/>
      <c r="D16" s="103"/>
      <c r="E16" s="76"/>
      <c r="I16" s="103"/>
    </row>
    <row r="17" spans="1:9">
      <c r="A17" s="103"/>
      <c r="D17" s="103"/>
      <c r="E17" s="103"/>
      <c r="I17" s="103"/>
    </row>
    <row r="18" spans="1:9">
      <c r="A18" s="103"/>
      <c r="D18" s="103"/>
      <c r="E18" s="103"/>
      <c r="I18" s="103"/>
    </row>
    <row r="19" spans="1:9">
      <c r="A19" s="103"/>
      <c r="D19" s="103"/>
      <c r="E19" s="103"/>
      <c r="I19" s="103"/>
    </row>
    <row r="20" spans="1:9">
      <c r="A20" s="103"/>
      <c r="D20" s="103"/>
      <c r="E20" s="103"/>
      <c r="I20" s="10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election activeCell="A4" sqref="A4"/>
    </sheetView>
  </sheetViews>
  <sheetFormatPr defaultColWidth="15.140625" defaultRowHeight="15" customHeight="1"/>
  <cols>
    <col min="1" max="1" width="10.140625" customWidth="1"/>
    <col min="2" max="26" width="7.85546875" customWidth="1"/>
  </cols>
  <sheetData>
    <row r="1" spans="1:2" ht="15" customHeight="1">
      <c r="A1" t="s">
        <v>103</v>
      </c>
      <c r="B1" t="s">
        <v>104</v>
      </c>
    </row>
    <row r="2" spans="1:2" ht="15" customHeight="1">
      <c r="A2" t="s">
        <v>101</v>
      </c>
    </row>
    <row r="3" spans="1:2" ht="15" customHeight="1">
      <c r="A3" t="s">
        <v>104</v>
      </c>
    </row>
    <row r="4" spans="1:2" ht="15" customHeight="1">
      <c r="A4" t="s">
        <v>105</v>
      </c>
    </row>
  </sheetData>
  <pageMargins left="0.69930555555555596" right="0.69930555555555596" top="0.78680555555555598" bottom="0.78680555555555598"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L17"/>
  <sheetViews>
    <sheetView workbookViewId="0"/>
  </sheetViews>
  <sheetFormatPr defaultColWidth="15.140625" defaultRowHeight="15" customHeight="1"/>
  <cols>
    <col min="1" max="1" width="7.85546875" customWidth="1"/>
    <col min="2" max="2" width="12.7109375" customWidth="1"/>
    <col min="3" max="3" width="16.7109375" customWidth="1"/>
    <col min="4" max="5" width="7.85546875" customWidth="1"/>
    <col min="6" max="6" width="17.7109375" customWidth="1"/>
    <col min="7" max="7" width="19.140625" customWidth="1"/>
    <col min="8" max="8" width="21.28515625" customWidth="1"/>
    <col min="9" max="10" width="7.85546875" customWidth="1"/>
    <col min="11" max="11" width="25.28515625" customWidth="1"/>
    <col min="12" max="26" width="7.85546875" customWidth="1"/>
  </cols>
  <sheetData>
    <row r="3" spans="1:12" ht="15" customHeight="1">
      <c r="A3" t="s">
        <v>106</v>
      </c>
      <c r="E3" t="s">
        <v>107</v>
      </c>
      <c r="J3" t="s">
        <v>108</v>
      </c>
    </row>
    <row r="4" spans="1:12" ht="15" customHeight="1">
      <c r="A4" s="8" t="s">
        <v>109</v>
      </c>
      <c r="B4" t="s">
        <v>110</v>
      </c>
      <c r="C4" t="str">
        <f t="shared" ref="C4:C6" si="0">A4&amp;" "&amp;B4</f>
        <v>0001 SL Wetzlar</v>
      </c>
      <c r="E4" s="8" t="s">
        <v>111</v>
      </c>
      <c r="F4" t="s">
        <v>112</v>
      </c>
      <c r="G4" t="s">
        <v>113</v>
      </c>
      <c r="H4" t="str">
        <f t="shared" ref="H4:H6" si="1">E4&amp;" "&amp;G4</f>
        <v>01 Wz:Opht.Opt.Machines</v>
      </c>
      <c r="J4" s="8" t="s">
        <v>109</v>
      </c>
      <c r="K4" s="8" t="s">
        <v>114</v>
      </c>
      <c r="L4" t="str">
        <f t="shared" ref="L4:L6" si="2">J4&amp;" "&amp;K4</f>
        <v>0001 Satisloh GmbH Brillenoptik</v>
      </c>
    </row>
    <row r="5" spans="1:12" ht="15" customHeight="1">
      <c r="A5" s="8" t="s">
        <v>115</v>
      </c>
      <c r="B5" t="s">
        <v>116</v>
      </c>
      <c r="C5" t="str">
        <f t="shared" si="0"/>
        <v>0002 LOH Oensingen</v>
      </c>
      <c r="E5" s="8" t="s">
        <v>117</v>
      </c>
      <c r="F5" t="s">
        <v>118</v>
      </c>
      <c r="G5" t="s">
        <v>118</v>
      </c>
      <c r="H5" t="str">
        <f t="shared" si="1"/>
        <v>02 Wz:Consumables</v>
      </c>
      <c r="J5" s="8" t="s">
        <v>115</v>
      </c>
      <c r="K5" s="8" t="s">
        <v>119</v>
      </c>
      <c r="L5" t="str">
        <f t="shared" si="2"/>
        <v>0002 Satisloh Oensingen AG-obsolet</v>
      </c>
    </row>
    <row r="6" spans="1:12" ht="15" customHeight="1">
      <c r="A6" s="8" t="s">
        <v>120</v>
      </c>
      <c r="B6" t="s">
        <v>121</v>
      </c>
      <c r="C6" t="str">
        <f t="shared" si="0"/>
        <v>0003 SL Baar</v>
      </c>
      <c r="E6" s="8" t="s">
        <v>122</v>
      </c>
      <c r="F6" t="s">
        <v>123</v>
      </c>
      <c r="G6" t="s">
        <v>124</v>
      </c>
      <c r="H6" t="str">
        <f t="shared" si="1"/>
        <v>03 Wz:Opht.Opt.Services</v>
      </c>
      <c r="J6" s="8" t="s">
        <v>120</v>
      </c>
      <c r="K6" s="8" t="s">
        <v>125</v>
      </c>
      <c r="L6" t="str">
        <f t="shared" si="2"/>
        <v>0003 Satisloh AG</v>
      </c>
    </row>
    <row r="7" spans="1:12" ht="15" customHeight="1">
      <c r="A7" s="8" t="s">
        <v>126</v>
      </c>
      <c r="B7" t="s">
        <v>127</v>
      </c>
      <c r="C7" t="str">
        <f t="shared" ref="C7:C13" si="3">A7&amp;" "&amp;B7</f>
        <v>0004 SL France</v>
      </c>
      <c r="E7" s="8" t="s">
        <v>128</v>
      </c>
      <c r="F7" t="s">
        <v>116</v>
      </c>
      <c r="G7" t="s">
        <v>116</v>
      </c>
      <c r="H7" t="str">
        <f t="shared" ref="H7:H17" si="4">E7&amp;" "&amp;G7</f>
        <v>04 LOH Oensingen</v>
      </c>
      <c r="J7" s="8" t="s">
        <v>126</v>
      </c>
      <c r="K7" s="8" t="s">
        <v>129</v>
      </c>
      <c r="L7" t="str">
        <f t="shared" ref="L7:L16" si="5">J7&amp;" "&amp;K7</f>
        <v>0004 Satisloh France S.A.S.</v>
      </c>
    </row>
    <row r="8" spans="1:12" ht="15" customHeight="1">
      <c r="A8" s="8" t="s">
        <v>130</v>
      </c>
      <c r="B8" t="s">
        <v>131</v>
      </c>
      <c r="C8" t="str">
        <f t="shared" si="3"/>
        <v>0005 SL USA</v>
      </c>
      <c r="E8" s="8">
        <v>11</v>
      </c>
      <c r="F8" t="s">
        <v>132</v>
      </c>
      <c r="G8" t="s">
        <v>133</v>
      </c>
      <c r="H8" t="str">
        <f t="shared" si="4"/>
        <v>11 Wz:Prec.Opt.Services</v>
      </c>
      <c r="J8" s="8" t="s">
        <v>130</v>
      </c>
      <c r="K8" s="8" t="s">
        <v>134</v>
      </c>
      <c r="L8" t="str">
        <f t="shared" si="5"/>
        <v>0005 Satisloh North America Inc.</v>
      </c>
    </row>
    <row r="9" spans="1:12" ht="15" customHeight="1">
      <c r="A9" s="8" t="s">
        <v>135</v>
      </c>
      <c r="B9" t="s">
        <v>136</v>
      </c>
      <c r="C9" t="str">
        <f t="shared" si="3"/>
        <v>0006 SL Hongkong</v>
      </c>
      <c r="E9" s="8">
        <v>12</v>
      </c>
      <c r="F9" t="s">
        <v>137</v>
      </c>
      <c r="G9" t="s">
        <v>138</v>
      </c>
      <c r="H9" t="str">
        <f t="shared" si="4"/>
        <v>12 Wz:Prec.Opt.Machines</v>
      </c>
      <c r="J9" s="8" t="s">
        <v>135</v>
      </c>
      <c r="K9" s="8" t="s">
        <v>139</v>
      </c>
      <c r="L9" t="str">
        <f t="shared" si="5"/>
        <v>0006 Satisloh Asia Ltd.</v>
      </c>
    </row>
    <row r="10" spans="1:12" ht="15" customHeight="1">
      <c r="A10" s="8" t="s">
        <v>140</v>
      </c>
      <c r="B10" t="s">
        <v>141</v>
      </c>
      <c r="C10" t="str">
        <f t="shared" si="3"/>
        <v>0007 SL Zhongshan</v>
      </c>
      <c r="E10" s="8">
        <v>18</v>
      </c>
      <c r="F10" t="s">
        <v>142</v>
      </c>
      <c r="G10" t="s">
        <v>142</v>
      </c>
      <c r="H10" t="str">
        <f t="shared" si="4"/>
        <v>18 SL Danyang</v>
      </c>
      <c r="J10" s="8" t="s">
        <v>140</v>
      </c>
      <c r="K10" s="8" t="s">
        <v>143</v>
      </c>
      <c r="L10" t="str">
        <f t="shared" si="5"/>
        <v>0007 Satisloh  Zhongshan</v>
      </c>
    </row>
    <row r="11" spans="1:12" ht="15" customHeight="1">
      <c r="A11" s="8" t="s">
        <v>144</v>
      </c>
      <c r="B11" t="s">
        <v>145</v>
      </c>
      <c r="C11" t="str">
        <f t="shared" si="3"/>
        <v>0008 SL Settimo</v>
      </c>
      <c r="E11" s="8">
        <v>30</v>
      </c>
      <c r="F11" t="s">
        <v>121</v>
      </c>
      <c r="G11" t="s">
        <v>121</v>
      </c>
      <c r="H11" t="str">
        <f t="shared" si="4"/>
        <v>30 SL Baar</v>
      </c>
      <c r="J11" s="8" t="s">
        <v>144</v>
      </c>
      <c r="K11" s="8" t="s">
        <v>146</v>
      </c>
      <c r="L11" t="str">
        <f t="shared" si="5"/>
        <v>0008 Satisloh Italy S.r.l.</v>
      </c>
    </row>
    <row r="12" spans="1:12" ht="15" customHeight="1">
      <c r="A12" s="8" t="s">
        <v>147</v>
      </c>
      <c r="B12" t="s">
        <v>148</v>
      </c>
      <c r="C12" t="str">
        <f t="shared" si="3"/>
        <v>0009 SL Horgen</v>
      </c>
      <c r="E12" s="8">
        <v>40</v>
      </c>
      <c r="F12" t="s">
        <v>127</v>
      </c>
      <c r="G12" t="s">
        <v>127</v>
      </c>
      <c r="H12" t="str">
        <f t="shared" si="4"/>
        <v>40 SL France</v>
      </c>
      <c r="J12" s="8" t="s">
        <v>147</v>
      </c>
      <c r="K12" s="8" t="s">
        <v>149</v>
      </c>
      <c r="L12" t="str">
        <f t="shared" si="5"/>
        <v>0009 Satisloh Photonics AG</v>
      </c>
    </row>
    <row r="13" spans="1:12" ht="15" customHeight="1">
      <c r="A13" s="8" t="s">
        <v>150</v>
      </c>
      <c r="B13" t="s">
        <v>142</v>
      </c>
      <c r="C13" t="str">
        <f t="shared" si="3"/>
        <v>0018 SL Danyang</v>
      </c>
      <c r="E13" s="8">
        <v>50</v>
      </c>
      <c r="F13" t="s">
        <v>131</v>
      </c>
      <c r="G13" t="s">
        <v>131</v>
      </c>
      <c r="H13" t="str">
        <f t="shared" si="4"/>
        <v>50 SL USA</v>
      </c>
      <c r="J13" s="8" t="s">
        <v>151</v>
      </c>
      <c r="K13" s="8" t="s">
        <v>152</v>
      </c>
      <c r="L13" t="str">
        <f t="shared" si="5"/>
        <v>0011 Satisloh GmbH Feinoptik</v>
      </c>
    </row>
    <row r="14" spans="1:12" ht="15" customHeight="1">
      <c r="E14" s="8">
        <v>60</v>
      </c>
      <c r="F14" t="s">
        <v>136</v>
      </c>
      <c r="G14" t="s">
        <v>136</v>
      </c>
      <c r="H14" t="str">
        <f t="shared" si="4"/>
        <v>60 SL Hongkong</v>
      </c>
      <c r="J14" s="8" t="s">
        <v>150</v>
      </c>
      <c r="K14" s="8" t="s">
        <v>153</v>
      </c>
      <c r="L14" t="str">
        <f t="shared" si="5"/>
        <v>0018 Satisloh  Danyang</v>
      </c>
    </row>
    <row r="15" spans="1:12" ht="15" customHeight="1">
      <c r="E15" s="8">
        <v>70</v>
      </c>
      <c r="F15" t="s">
        <v>141</v>
      </c>
      <c r="G15" t="s">
        <v>141</v>
      </c>
      <c r="H15" t="str">
        <f t="shared" si="4"/>
        <v>70 SL Zhongshan</v>
      </c>
      <c r="J15" s="8" t="s">
        <v>154</v>
      </c>
      <c r="K15" s="8" t="s">
        <v>155</v>
      </c>
      <c r="L15" t="str">
        <f t="shared" si="5"/>
        <v>001S SL GmbH Spain</v>
      </c>
    </row>
    <row r="16" spans="1:12" ht="15" customHeight="1">
      <c r="E16" s="8">
        <v>80</v>
      </c>
      <c r="F16" t="s">
        <v>145</v>
      </c>
      <c r="G16" t="s">
        <v>145</v>
      </c>
      <c r="H16" t="str">
        <f t="shared" si="4"/>
        <v>80 SL Settimo</v>
      </c>
      <c r="J16" s="8" t="s">
        <v>156</v>
      </c>
      <c r="K16" s="8" t="s">
        <v>157</v>
      </c>
      <c r="L16" t="str">
        <f t="shared" si="5"/>
        <v>005C Satisloh Warehouse Canada</v>
      </c>
    </row>
    <row r="17" spans="5:8" ht="15" customHeight="1">
      <c r="E17" s="8">
        <v>90</v>
      </c>
      <c r="F17" t="s">
        <v>148</v>
      </c>
      <c r="G17" t="s">
        <v>148</v>
      </c>
      <c r="H17" t="str">
        <f t="shared" si="4"/>
        <v>90 SL Horgen</v>
      </c>
    </row>
  </sheetData>
  <pageMargins left="0.69930555555555596" right="0.69930555555555596" top="0.78680555555555598" bottom="0.78680555555555598"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0"/>
  <sheetViews>
    <sheetView zoomScale="60" zoomScaleNormal="60" workbookViewId="0">
      <selection activeCell="G29" sqref="G29"/>
    </sheetView>
  </sheetViews>
  <sheetFormatPr defaultRowHeight="15"/>
  <cols>
    <col min="1" max="1" width="47.7109375" bestFit="1" customWidth="1"/>
    <col min="2" max="2" width="15.7109375" customWidth="1"/>
    <col min="3" max="3" width="25.5703125" customWidth="1"/>
    <col min="4" max="4" width="28.42578125" bestFit="1" customWidth="1"/>
    <col min="5" max="5" width="29.85546875" bestFit="1" customWidth="1"/>
    <col min="6" max="6" width="35.140625" bestFit="1" customWidth="1"/>
    <col min="7" max="7" width="33.7109375" customWidth="1"/>
  </cols>
  <sheetData>
    <row r="1" spans="1:7" s="4" customFormat="1" ht="15" customHeight="1">
      <c r="A1" s="4" t="s">
        <v>158</v>
      </c>
      <c r="D1" s="4" t="s">
        <v>159</v>
      </c>
    </row>
    <row r="2" spans="1:7" s="7" customFormat="1" ht="15" customHeight="1">
      <c r="A2" s="77" t="s">
        <v>160</v>
      </c>
      <c r="B2" s="77" t="s">
        <v>161</v>
      </c>
      <c r="C2" s="77" t="s">
        <v>162</v>
      </c>
      <c r="D2" s="76" t="s">
        <v>328</v>
      </c>
      <c r="E2" s="76" t="s">
        <v>329</v>
      </c>
      <c r="F2" s="75" t="s">
        <v>330</v>
      </c>
      <c r="G2" s="76" t="s">
        <v>331</v>
      </c>
    </row>
    <row r="3" spans="1:7" s="7" customFormat="1" ht="15" customHeight="1">
      <c r="A3" s="63" t="s">
        <v>241</v>
      </c>
      <c r="B3" s="108">
        <v>1</v>
      </c>
      <c r="C3" s="7">
        <v>1</v>
      </c>
      <c r="D3" s="63" t="s">
        <v>218</v>
      </c>
      <c r="E3" s="63" t="s">
        <v>223</v>
      </c>
      <c r="F3" s="63" t="s">
        <v>234</v>
      </c>
      <c r="G3" s="63" t="s">
        <v>221</v>
      </c>
    </row>
    <row r="4" spans="1:7" s="7" customFormat="1" ht="15" customHeight="1">
      <c r="A4" s="63" t="s">
        <v>242</v>
      </c>
      <c r="B4" s="108">
        <v>1</v>
      </c>
      <c r="C4" s="7">
        <v>2</v>
      </c>
      <c r="D4" s="63" t="s">
        <v>218</v>
      </c>
      <c r="E4" s="63" t="s">
        <v>223</v>
      </c>
      <c r="F4" s="63" t="s">
        <v>234</v>
      </c>
      <c r="G4" s="63" t="s">
        <v>221</v>
      </c>
    </row>
    <row r="5" spans="1:7" s="7" customFormat="1" ht="15" customHeight="1">
      <c r="A5" s="63" t="s">
        <v>243</v>
      </c>
      <c r="B5" s="108">
        <v>1</v>
      </c>
      <c r="C5" s="7">
        <v>3</v>
      </c>
      <c r="D5" s="63" t="s">
        <v>218</v>
      </c>
      <c r="E5" s="63" t="s">
        <v>223</v>
      </c>
      <c r="F5" s="63" t="s">
        <v>234</v>
      </c>
      <c r="G5" s="63" t="s">
        <v>221</v>
      </c>
    </row>
    <row r="6" spans="1:7" s="7" customFormat="1" ht="15" customHeight="1">
      <c r="A6" s="63" t="s">
        <v>244</v>
      </c>
      <c r="B6" s="108">
        <v>1</v>
      </c>
      <c r="C6" s="7">
        <v>4</v>
      </c>
      <c r="D6" s="63" t="s">
        <v>218</v>
      </c>
      <c r="E6" s="63" t="s">
        <v>223</v>
      </c>
      <c r="F6" s="63" t="s">
        <v>234</v>
      </c>
      <c r="G6" s="63" t="s">
        <v>221</v>
      </c>
    </row>
    <row r="7" spans="1:7" s="7" customFormat="1" ht="15" customHeight="1">
      <c r="A7" s="63" t="s">
        <v>245</v>
      </c>
      <c r="B7" s="108">
        <v>1</v>
      </c>
      <c r="C7" s="7">
        <v>5</v>
      </c>
      <c r="D7" s="63" t="s">
        <v>218</v>
      </c>
      <c r="E7" s="63" t="s">
        <v>223</v>
      </c>
      <c r="F7" s="63" t="s">
        <v>234</v>
      </c>
      <c r="G7" s="63" t="s">
        <v>221</v>
      </c>
    </row>
    <row r="8" spans="1:7" s="7" customFormat="1" ht="15" customHeight="1">
      <c r="A8" s="63" t="s">
        <v>246</v>
      </c>
      <c r="B8" s="108">
        <v>1</v>
      </c>
      <c r="C8" s="7">
        <v>6</v>
      </c>
      <c r="D8" s="63" t="s">
        <v>218</v>
      </c>
      <c r="E8" s="3" t="s">
        <v>179</v>
      </c>
      <c r="F8" s="63" t="s">
        <v>221</v>
      </c>
      <c r="G8" s="3" t="s">
        <v>222</v>
      </c>
    </row>
    <row r="9" spans="1:7" s="7" customFormat="1" ht="15" customHeight="1">
      <c r="A9" s="63" t="s">
        <v>247</v>
      </c>
      <c r="B9" s="108">
        <v>1</v>
      </c>
      <c r="C9" s="7">
        <v>7</v>
      </c>
      <c r="D9" s="63" t="s">
        <v>218</v>
      </c>
      <c r="E9" s="3" t="s">
        <v>179</v>
      </c>
      <c r="F9" s="63" t="s">
        <v>221</v>
      </c>
      <c r="G9" s="3" t="s">
        <v>222</v>
      </c>
    </row>
    <row r="10" spans="1:7" s="7" customFormat="1" ht="15" customHeight="1">
      <c r="A10" s="63" t="s">
        <v>248</v>
      </c>
      <c r="B10" s="108">
        <v>1</v>
      </c>
      <c r="C10" s="7">
        <v>8</v>
      </c>
      <c r="D10" s="63" t="s">
        <v>218</v>
      </c>
      <c r="E10" s="3" t="s">
        <v>179</v>
      </c>
      <c r="F10" s="63" t="s">
        <v>221</v>
      </c>
      <c r="G10" s="3" t="s">
        <v>222</v>
      </c>
    </row>
    <row r="11" spans="1:7" s="7" customFormat="1" ht="15" customHeight="1">
      <c r="A11" s="63" t="s">
        <v>249</v>
      </c>
      <c r="B11" s="108">
        <v>1</v>
      </c>
      <c r="C11" s="7">
        <v>9</v>
      </c>
      <c r="D11" s="63" t="s">
        <v>218</v>
      </c>
      <c r="E11" s="3" t="s">
        <v>179</v>
      </c>
      <c r="F11" s="63" t="s">
        <v>221</v>
      </c>
      <c r="G11" s="3" t="s">
        <v>222</v>
      </c>
    </row>
    <row r="12" spans="1:7" s="7" customFormat="1" ht="15" customHeight="1">
      <c r="A12" s="63" t="s">
        <v>250</v>
      </c>
      <c r="B12" s="108">
        <v>1</v>
      </c>
      <c r="C12" s="7">
        <v>10</v>
      </c>
      <c r="D12" s="63" t="s">
        <v>218</v>
      </c>
      <c r="E12" s="3" t="s">
        <v>179</v>
      </c>
      <c r="F12" s="63" t="s">
        <v>221</v>
      </c>
      <c r="G12" s="3" t="s">
        <v>222</v>
      </c>
    </row>
    <row r="13" spans="1:7" s="7" customFormat="1" ht="15" customHeight="1">
      <c r="A13" s="63" t="s">
        <v>251</v>
      </c>
      <c r="B13" s="108">
        <v>1</v>
      </c>
      <c r="C13" s="7">
        <v>11</v>
      </c>
      <c r="D13" s="63" t="s">
        <v>218</v>
      </c>
      <c r="E13" s="3" t="s">
        <v>179</v>
      </c>
      <c r="F13" s="63" t="s">
        <v>221</v>
      </c>
      <c r="G13" s="3" t="s">
        <v>222</v>
      </c>
    </row>
    <row r="14" spans="1:7" s="7" customFormat="1" ht="15" customHeight="1">
      <c r="A14" s="63" t="s">
        <v>252</v>
      </c>
      <c r="B14" s="108">
        <v>1</v>
      </c>
      <c r="C14" s="7">
        <v>12</v>
      </c>
      <c r="D14" s="63" t="s">
        <v>218</v>
      </c>
      <c r="E14" s="3" t="s">
        <v>179</v>
      </c>
      <c r="F14" s="63" t="s">
        <v>221</v>
      </c>
      <c r="G14" s="3" t="s">
        <v>222</v>
      </c>
    </row>
    <row r="15" spans="1:7" s="7" customFormat="1" ht="15" customHeight="1">
      <c r="A15" s="63" t="s">
        <v>253</v>
      </c>
      <c r="B15" s="108">
        <v>1</v>
      </c>
      <c r="C15" s="7">
        <v>13</v>
      </c>
      <c r="D15" s="63" t="s">
        <v>218</v>
      </c>
      <c r="E15" s="3" t="s">
        <v>179</v>
      </c>
      <c r="F15" s="63" t="s">
        <v>221</v>
      </c>
      <c r="G15" s="3" t="s">
        <v>222</v>
      </c>
    </row>
    <row r="16" spans="1:7" s="7" customFormat="1" ht="15" customHeight="1">
      <c r="A16" s="63" t="s">
        <v>261</v>
      </c>
      <c r="B16" s="108">
        <v>1</v>
      </c>
      <c r="C16" s="7">
        <v>14</v>
      </c>
      <c r="D16" s="63" t="s">
        <v>218</v>
      </c>
      <c r="E16" s="63" t="s">
        <v>223</v>
      </c>
      <c r="F16" s="63" t="s">
        <v>224</v>
      </c>
      <c r="G16" s="63" t="s">
        <v>225</v>
      </c>
    </row>
    <row r="17" spans="1:7" s="7" customFormat="1" ht="15" customHeight="1">
      <c r="A17" s="63" t="s">
        <v>262</v>
      </c>
      <c r="B17" s="108">
        <v>1</v>
      </c>
      <c r="C17" s="7">
        <v>15</v>
      </c>
      <c r="D17" s="63" t="s">
        <v>218</v>
      </c>
      <c r="E17" s="63" t="s">
        <v>223</v>
      </c>
      <c r="F17" s="63" t="s">
        <v>224</v>
      </c>
      <c r="G17" s="63" t="s">
        <v>225</v>
      </c>
    </row>
    <row r="18" spans="1:7" s="7" customFormat="1" ht="15" customHeight="1">
      <c r="A18" s="63" t="s">
        <v>263</v>
      </c>
      <c r="B18" s="108">
        <v>1</v>
      </c>
      <c r="C18" s="7">
        <v>16</v>
      </c>
      <c r="D18" s="63" t="s">
        <v>218</v>
      </c>
      <c r="E18" s="63" t="s">
        <v>223</v>
      </c>
      <c r="F18" s="63" t="s">
        <v>224</v>
      </c>
      <c r="G18" s="63" t="s">
        <v>225</v>
      </c>
    </row>
    <row r="19" spans="1:7" s="7" customFormat="1" ht="15" customHeight="1">
      <c r="A19" s="63" t="s">
        <v>264</v>
      </c>
      <c r="B19" s="108">
        <v>1</v>
      </c>
      <c r="C19" s="7">
        <v>17</v>
      </c>
      <c r="D19" s="63" t="s">
        <v>218</v>
      </c>
      <c r="E19" s="63" t="s">
        <v>223</v>
      </c>
      <c r="F19" s="63" t="s">
        <v>224</v>
      </c>
      <c r="G19" s="63" t="s">
        <v>225</v>
      </c>
    </row>
    <row r="20" spans="1:7" s="7" customFormat="1" ht="15" customHeight="1">
      <c r="A20" s="63" t="s">
        <v>265</v>
      </c>
      <c r="B20" s="108">
        <v>1</v>
      </c>
      <c r="C20" s="7">
        <v>18</v>
      </c>
      <c r="D20" s="63" t="s">
        <v>218</v>
      </c>
      <c r="E20" s="63" t="s">
        <v>223</v>
      </c>
      <c r="F20" s="63" t="s">
        <v>224</v>
      </c>
      <c r="G20" s="63" t="s">
        <v>225</v>
      </c>
    </row>
    <row r="21" spans="1:7" s="7" customFormat="1" ht="15" customHeight="1">
      <c r="A21" s="63" t="s">
        <v>266</v>
      </c>
      <c r="B21" s="108">
        <v>1</v>
      </c>
      <c r="C21" s="7">
        <v>19</v>
      </c>
      <c r="D21" s="63" t="s">
        <v>218</v>
      </c>
      <c r="E21" s="63" t="s">
        <v>223</v>
      </c>
      <c r="F21" s="63" t="s">
        <v>224</v>
      </c>
      <c r="G21" s="63" t="s">
        <v>225</v>
      </c>
    </row>
    <row r="22" spans="1:7" s="7" customFormat="1" ht="15" customHeight="1">
      <c r="A22" s="3" t="s">
        <v>285</v>
      </c>
      <c r="B22" s="108">
        <v>1</v>
      </c>
      <c r="C22" s="7">
        <v>20</v>
      </c>
      <c r="D22" s="3" t="s">
        <v>226</v>
      </c>
      <c r="E22" s="6"/>
      <c r="F22" s="6"/>
      <c r="G22" s="74"/>
    </row>
    <row r="23" spans="1:7" s="7" customFormat="1" ht="15" customHeight="1">
      <c r="A23" s="3" t="s">
        <v>286</v>
      </c>
      <c r="B23" s="108">
        <v>1</v>
      </c>
      <c r="C23" s="7">
        <v>21</v>
      </c>
      <c r="D23" s="3" t="s">
        <v>226</v>
      </c>
      <c r="E23" s="6"/>
      <c r="F23" s="6"/>
      <c r="G23" s="5"/>
    </row>
    <row r="24" spans="1:7" s="7" customFormat="1" ht="15" customHeight="1">
      <c r="A24" s="3" t="s">
        <v>287</v>
      </c>
      <c r="B24" s="108">
        <v>1</v>
      </c>
      <c r="C24" s="7">
        <v>22</v>
      </c>
      <c r="D24" s="3" t="s">
        <v>226</v>
      </c>
      <c r="E24" s="6"/>
      <c r="F24" s="6"/>
      <c r="G24" s="5"/>
    </row>
    <row r="25" spans="1:7" s="7" customFormat="1" ht="15" customHeight="1">
      <c r="A25" s="3" t="s">
        <v>288</v>
      </c>
      <c r="B25" s="108">
        <v>1</v>
      </c>
      <c r="C25" s="7">
        <v>23</v>
      </c>
      <c r="D25" s="3" t="s">
        <v>226</v>
      </c>
      <c r="E25" s="6"/>
      <c r="F25" s="6"/>
      <c r="G25" s="5"/>
    </row>
    <row r="26" spans="1:7" s="7" customFormat="1" ht="15" customHeight="1">
      <c r="A26" s="3" t="s">
        <v>289</v>
      </c>
      <c r="B26" s="108">
        <v>1</v>
      </c>
      <c r="C26" s="7">
        <v>24</v>
      </c>
      <c r="D26" s="3" t="s">
        <v>226</v>
      </c>
      <c r="E26" s="6"/>
      <c r="F26" s="6"/>
      <c r="G26" s="5"/>
    </row>
    <row r="27" spans="1:7" s="7" customFormat="1" ht="15" customHeight="1">
      <c r="A27" s="3" t="s">
        <v>290</v>
      </c>
      <c r="B27" s="108">
        <v>1</v>
      </c>
      <c r="C27" s="7">
        <v>25</v>
      </c>
      <c r="D27" s="3" t="s">
        <v>226</v>
      </c>
      <c r="E27" s="6"/>
      <c r="F27" s="6"/>
      <c r="G27" s="5"/>
    </row>
    <row r="28" spans="1:7" s="7" customFormat="1" ht="15" customHeight="1">
      <c r="A28" s="3" t="s">
        <v>291</v>
      </c>
      <c r="B28" s="108">
        <v>1</v>
      </c>
      <c r="C28" s="7">
        <v>26</v>
      </c>
      <c r="D28" s="3" t="s">
        <v>226</v>
      </c>
      <c r="E28" s="6"/>
      <c r="F28" s="6"/>
      <c r="G28" s="5"/>
    </row>
    <row r="29" spans="1:7" s="7" customFormat="1" ht="39.75" customHeight="1">
      <c r="A29" s="3" t="s">
        <v>292</v>
      </c>
      <c r="B29" s="108">
        <v>1</v>
      </c>
      <c r="C29" s="7">
        <v>27</v>
      </c>
      <c r="D29" s="3" t="s">
        <v>226</v>
      </c>
      <c r="E29" s="6"/>
      <c r="F29" s="6"/>
      <c r="G29" s="74"/>
    </row>
    <row r="30" spans="1:7" s="7" customFormat="1" ht="15" customHeight="1">
      <c r="A30" s="3" t="s">
        <v>293</v>
      </c>
      <c r="B30" s="108">
        <v>1</v>
      </c>
      <c r="C30" s="7">
        <v>28</v>
      </c>
      <c r="D30" s="3" t="s">
        <v>226</v>
      </c>
      <c r="E30" s="6"/>
      <c r="F30" s="6"/>
      <c r="G30" s="74"/>
    </row>
    <row r="31" spans="1:7" s="7" customFormat="1" ht="15" customHeight="1">
      <c r="A31" s="3" t="s">
        <v>294</v>
      </c>
      <c r="B31" s="108">
        <v>1</v>
      </c>
      <c r="C31" s="7">
        <v>29</v>
      </c>
      <c r="D31" s="3" t="s">
        <v>226</v>
      </c>
      <c r="E31" s="6"/>
      <c r="F31" s="6"/>
      <c r="G31" s="74"/>
    </row>
    <row r="32" spans="1:7" s="7" customFormat="1" ht="15" customHeight="1">
      <c r="A32" s="3" t="s">
        <v>295</v>
      </c>
      <c r="B32" s="108">
        <v>1</v>
      </c>
      <c r="C32" s="7">
        <v>30</v>
      </c>
      <c r="D32" s="3" t="s">
        <v>226</v>
      </c>
      <c r="E32" s="6"/>
      <c r="F32" s="6"/>
      <c r="G32" s="5"/>
    </row>
    <row r="33" spans="1:7" s="7" customFormat="1" ht="15" customHeight="1">
      <c r="A33" s="3" t="s">
        <v>296</v>
      </c>
      <c r="B33" s="108">
        <v>1</v>
      </c>
      <c r="C33" s="7">
        <v>31</v>
      </c>
      <c r="D33" s="3" t="s">
        <v>226</v>
      </c>
      <c r="E33" s="6"/>
      <c r="F33" s="6"/>
      <c r="G33" s="5"/>
    </row>
    <row r="34" spans="1:7" s="7" customFormat="1" ht="15" customHeight="1">
      <c r="A34" s="121" t="s">
        <v>299</v>
      </c>
      <c r="B34" s="108">
        <v>1</v>
      </c>
      <c r="C34" s="7">
        <v>32</v>
      </c>
      <c r="D34" s="3" t="s">
        <v>214</v>
      </c>
      <c r="E34" s="3" t="s">
        <v>179</v>
      </c>
      <c r="F34" s="3" t="s">
        <v>209</v>
      </c>
      <c r="G34" s="3" t="s">
        <v>175</v>
      </c>
    </row>
    <row r="35" spans="1:7" s="7" customFormat="1" ht="15" customHeight="1">
      <c r="A35" s="121" t="s">
        <v>300</v>
      </c>
      <c r="B35" s="108">
        <v>1</v>
      </c>
      <c r="C35" s="7">
        <v>33</v>
      </c>
      <c r="D35" s="3" t="s">
        <v>214</v>
      </c>
      <c r="E35" s="3" t="s">
        <v>179</v>
      </c>
      <c r="F35" s="3" t="s">
        <v>209</v>
      </c>
      <c r="G35" s="3" t="s">
        <v>175</v>
      </c>
    </row>
    <row r="36" spans="1:7" s="7" customFormat="1" ht="15" customHeight="1">
      <c r="A36" s="121" t="s">
        <v>301</v>
      </c>
      <c r="B36" s="108">
        <v>1</v>
      </c>
      <c r="C36" s="7">
        <v>34</v>
      </c>
      <c r="D36" s="3" t="s">
        <v>214</v>
      </c>
      <c r="E36" s="3" t="s">
        <v>179</v>
      </c>
      <c r="F36" s="3" t="s">
        <v>209</v>
      </c>
      <c r="G36" s="3" t="s">
        <v>175</v>
      </c>
    </row>
    <row r="37" spans="1:7" s="7" customFormat="1" ht="15" customHeight="1">
      <c r="A37" s="121" t="s">
        <v>302</v>
      </c>
      <c r="B37" s="108">
        <v>1</v>
      </c>
      <c r="C37" s="7">
        <v>35</v>
      </c>
      <c r="D37" s="3" t="s">
        <v>214</v>
      </c>
      <c r="E37" s="3" t="s">
        <v>179</v>
      </c>
      <c r="F37" s="3" t="s">
        <v>209</v>
      </c>
      <c r="G37" s="3" t="s">
        <v>175</v>
      </c>
    </row>
    <row r="38" spans="1:7" s="7" customFormat="1" ht="15" customHeight="1">
      <c r="A38" s="121" t="s">
        <v>303</v>
      </c>
      <c r="B38" s="108">
        <v>1</v>
      </c>
      <c r="C38" s="7">
        <v>36</v>
      </c>
      <c r="D38" s="3" t="s">
        <v>214</v>
      </c>
      <c r="E38" s="3" t="s">
        <v>179</v>
      </c>
      <c r="F38" s="3" t="s">
        <v>209</v>
      </c>
      <c r="G38" s="3" t="s">
        <v>175</v>
      </c>
    </row>
    <row r="39" spans="1:7" s="7" customFormat="1" ht="15" customHeight="1">
      <c r="A39" s="121" t="s">
        <v>304</v>
      </c>
      <c r="B39" s="108">
        <v>1</v>
      </c>
      <c r="C39" s="7">
        <v>37</v>
      </c>
      <c r="D39" s="3" t="s">
        <v>214</v>
      </c>
      <c r="E39" s="3" t="s">
        <v>179</v>
      </c>
      <c r="F39" s="3" t="s">
        <v>209</v>
      </c>
      <c r="G39" s="3" t="s">
        <v>175</v>
      </c>
    </row>
    <row r="40" spans="1:7" s="7" customFormat="1">
      <c r="A40" s="121" t="s">
        <v>305</v>
      </c>
      <c r="B40" s="108">
        <v>1</v>
      </c>
      <c r="C40" s="7">
        <v>38</v>
      </c>
      <c r="D40" s="3" t="s">
        <v>214</v>
      </c>
      <c r="E40" s="3" t="s">
        <v>179</v>
      </c>
      <c r="F40" s="3" t="s">
        <v>209</v>
      </c>
      <c r="G40" s="3" t="s">
        <v>175</v>
      </c>
    </row>
    <row r="41" spans="1:7" s="7" customFormat="1" ht="15" customHeight="1">
      <c r="A41" s="121" t="s">
        <v>306</v>
      </c>
      <c r="B41" s="108">
        <v>1</v>
      </c>
      <c r="C41" s="7">
        <v>39</v>
      </c>
      <c r="D41" s="3" t="s">
        <v>214</v>
      </c>
      <c r="E41" s="3" t="s">
        <v>179</v>
      </c>
      <c r="F41" s="3" t="s">
        <v>209</v>
      </c>
      <c r="G41" s="3" t="s">
        <v>175</v>
      </c>
    </row>
    <row r="42" spans="1:7" s="7" customFormat="1" ht="15" customHeight="1">
      <c r="A42" s="121" t="s">
        <v>307</v>
      </c>
      <c r="B42" s="108">
        <v>1</v>
      </c>
      <c r="C42" s="7">
        <v>40</v>
      </c>
      <c r="D42" s="3" t="s">
        <v>214</v>
      </c>
      <c r="E42" s="3" t="s">
        <v>179</v>
      </c>
      <c r="F42" s="3" t="s">
        <v>209</v>
      </c>
      <c r="G42" s="3" t="s">
        <v>175</v>
      </c>
    </row>
    <row r="43" spans="1:7" s="7" customFormat="1" ht="15" customHeight="1">
      <c r="A43" s="121" t="s">
        <v>308</v>
      </c>
      <c r="B43" s="108">
        <v>1</v>
      </c>
      <c r="C43" s="7">
        <v>41</v>
      </c>
      <c r="D43" s="3" t="s">
        <v>214</v>
      </c>
      <c r="E43" s="3" t="s">
        <v>179</v>
      </c>
      <c r="F43" s="3" t="s">
        <v>209</v>
      </c>
      <c r="G43" s="3" t="s">
        <v>175</v>
      </c>
    </row>
    <row r="44" spans="1:7" s="7" customFormat="1" ht="15" customHeight="1">
      <c r="A44" s="121" t="s">
        <v>309</v>
      </c>
      <c r="B44" s="108">
        <v>1</v>
      </c>
      <c r="C44" s="7">
        <v>42</v>
      </c>
      <c r="D44" s="3" t="s">
        <v>214</v>
      </c>
      <c r="E44" s="3" t="s">
        <v>179</v>
      </c>
      <c r="F44" s="3" t="s">
        <v>209</v>
      </c>
      <c r="G44" s="3" t="s">
        <v>175</v>
      </c>
    </row>
    <row r="45" spans="1:7" s="7" customFormat="1" ht="15" customHeight="1">
      <c r="A45" s="123" t="s">
        <v>313</v>
      </c>
      <c r="B45" s="108">
        <v>1</v>
      </c>
      <c r="C45" s="7">
        <v>43</v>
      </c>
      <c r="D45" s="3" t="s">
        <v>214</v>
      </c>
      <c r="E45" s="3" t="s">
        <v>179</v>
      </c>
      <c r="F45" s="3" t="s">
        <v>209</v>
      </c>
      <c r="G45" s="3" t="s">
        <v>176</v>
      </c>
    </row>
    <row r="46" spans="1:7" s="7" customFormat="1" ht="15" customHeight="1">
      <c r="A46" s="123" t="s">
        <v>314</v>
      </c>
      <c r="B46" s="108">
        <v>1</v>
      </c>
      <c r="C46" s="7">
        <v>44</v>
      </c>
      <c r="D46" s="3" t="s">
        <v>214</v>
      </c>
      <c r="E46" s="3" t="s">
        <v>179</v>
      </c>
      <c r="F46" s="3" t="s">
        <v>209</v>
      </c>
      <c r="G46" s="3" t="s">
        <v>176</v>
      </c>
    </row>
    <row r="47" spans="1:7" s="7" customFormat="1" ht="15" customHeight="1">
      <c r="A47" s="123" t="s">
        <v>315</v>
      </c>
      <c r="B47" s="108">
        <v>1</v>
      </c>
      <c r="C47" s="7">
        <v>45</v>
      </c>
      <c r="D47" s="3" t="s">
        <v>214</v>
      </c>
      <c r="E47" s="3" t="s">
        <v>179</v>
      </c>
      <c r="F47" s="3" t="s">
        <v>209</v>
      </c>
      <c r="G47" s="3" t="s">
        <v>176</v>
      </c>
    </row>
    <row r="48" spans="1:7" s="7" customFormat="1">
      <c r="A48" s="124" t="s">
        <v>316</v>
      </c>
      <c r="B48" s="108">
        <v>1</v>
      </c>
      <c r="C48" s="7">
        <v>46</v>
      </c>
      <c r="D48" s="3" t="s">
        <v>214</v>
      </c>
      <c r="E48" s="3" t="s">
        <v>179</v>
      </c>
      <c r="F48" s="3" t="s">
        <v>209</v>
      </c>
      <c r="G48" s="3" t="s">
        <v>171</v>
      </c>
    </row>
    <row r="49" spans="1:7" s="7" customFormat="1" ht="15" customHeight="1">
      <c r="A49" s="124" t="s">
        <v>317</v>
      </c>
      <c r="B49" s="108">
        <v>1</v>
      </c>
      <c r="C49" s="7">
        <v>47</v>
      </c>
      <c r="D49" s="3" t="s">
        <v>214</v>
      </c>
      <c r="E49" s="3" t="s">
        <v>179</v>
      </c>
      <c r="F49" s="3" t="s">
        <v>209</v>
      </c>
      <c r="G49" s="3" t="s">
        <v>171</v>
      </c>
    </row>
    <row r="50" spans="1:7" s="7" customFormat="1" ht="15" customHeight="1">
      <c r="A50" s="124" t="s">
        <v>318</v>
      </c>
      <c r="B50" s="108">
        <v>1</v>
      </c>
      <c r="C50" s="7">
        <v>48</v>
      </c>
      <c r="D50" s="3" t="s">
        <v>214</v>
      </c>
      <c r="E50" s="3" t="s">
        <v>179</v>
      </c>
      <c r="F50" s="3" t="s">
        <v>209</v>
      </c>
      <c r="G50" s="3" t="s">
        <v>171</v>
      </c>
    </row>
  </sheetData>
  <autoFilter ref="A2:G50" xr:uid="{00000000-0009-0000-0000-000007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Revision</vt:lpstr>
      <vt:lpstr>Root Material</vt:lpstr>
      <vt:lpstr>BOM</vt:lpstr>
      <vt:lpstr>Attributes</vt:lpstr>
      <vt:lpstr>Range</vt:lpstr>
      <vt:lpstr>types</vt:lpstr>
      <vt:lpstr>ERP Org</vt:lpstr>
      <vt:lpstr>Bom Trigger Group LOGIS</vt:lpstr>
      <vt:lpstr>DC</vt:lpstr>
      <vt:lpstr>Plant</vt:lpstr>
      <vt:lpstr>SalesOrg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Alexander Peukert</cp:lastModifiedBy>
  <dcterms:created xsi:type="dcterms:W3CDTF">2016-05-10T09:07:00Z</dcterms:created>
  <dcterms:modified xsi:type="dcterms:W3CDTF">2017-11-27T08:27:56Z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