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Mayer and Cie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Configuration!$A$5:$CQ$37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E187" i="4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C187" i="4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N6" i="4"/>
  <c r="F6" i="4"/>
  <c r="E6" i="4"/>
  <c r="AL3" i="4"/>
</calcChain>
</file>

<file path=xl/sharedStrings.xml><?xml version="1.0" encoding="utf-8"?>
<sst xmlns="http://schemas.openxmlformats.org/spreadsheetml/2006/main" count="443" uniqueCount="230">
  <si>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</si>
  <si>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</si>
  <si>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</si>
  <si>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</si>
  <si>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</si>
  <si>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</si>
  <si>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</si>
  <si>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</si>
  <si>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</si>
  <si>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</si>
  <si>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</si>
  <si>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</si>
  <si>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</si>
  <si>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</si>
  <si>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</si>
  <si>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</si>
  <si>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</si>
  <si>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</si>
  <si>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</si>
  <si>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</si>
  <si>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</si>
  <si>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</si>
  <si>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</si>
  <si>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</si>
  <si>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</si>
  <si>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</si>
  <si>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</si>
  <si>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</si>
  <si>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</si>
  <si>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</si>
  <si>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</si>
  <si>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</si>
  <si>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</si>
  <si>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</si>
  <si>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</si>
  <si>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</si>
  <si>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</si>
  <si>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</si>
  <si>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</si>
  <si>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</si>
  <si>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</si>
  <si>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</si>
  <si>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</si>
  <si>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</si>
  <si>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</si>
  <si>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</si>
  <si>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</si>
  <si>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</si>
  <si>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</si>
  <si>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</si>
  <si>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</si>
  <si>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</si>
  <si>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</si>
  <si>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</si>
  <si>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</si>
  <si>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</si>
  <si>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</si>
  <si>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</si>
  <si>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</si>
  <si>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</si>
  <si>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</si>
  <si>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</si>
  <si>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</si>
  <si>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</si>
  <si>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</si>
  <si>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</si>
  <si>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</si>
  <si>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</si>
  <si>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</si>
  <si>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</si>
  <si>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</si>
  <si>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</si>
  <si>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</si>
  <si>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</si>
  <si>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</si>
  <si>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</si>
  <si>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</si>
  <si>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</si>
  <si>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</si>
  <si>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</si>
  <si>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</si>
  <si>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</si>
  <si>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</si>
  <si>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</si>
  <si>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</si>
  <si>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</si>
  <si>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</si>
  <si>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</si>
  <si>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</si>
  <si>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</si>
  <si>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</si>
  <si>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</si>
  <si>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</si>
  <si>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</si>
  <si>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</si>
  <si>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</si>
  <si>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</si>
  <si>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</si>
  <si>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</si>
  <si>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</si>
  <si>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</si>
  <si>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</si>
  <si>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</si>
  <si>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</si>
  <si>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</si>
  <si>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</si>
  <si>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</si>
  <si>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</si>
  <si>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</si>
  <si>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</si>
  <si>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</si>
  <si>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</si>
  <si>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</si>
  <si>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</si>
  <si>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</si>
  <si>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</si>
  <si>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</si>
  <si>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</si>
  <si>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</si>
  <si>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</si>
  <si>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</si>
  <si>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</si>
  <si>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</si>
  <si>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</si>
  <si>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</si>
  <si>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</si>
  <si>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</si>
  <si>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</si>
  <si>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</si>
  <si>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</si>
  <si>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</si>
  <si>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</si>
  <si>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</si>
  <si>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</si>
  <si>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</si>
  <si>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</si>
  <si>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</si>
  <si>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</si>
  <si>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</si>
  <si>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</si>
  <si>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</si>
  <si>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</si>
  <si>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</si>
  <si>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</si>
  <si>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</si>
  <si>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</si>
  <si>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</si>
  <si>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</si>
  <si>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</si>
  <si>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</si>
  <si>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</si>
  <si>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</si>
  <si>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</si>
  <si>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</si>
  <si>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</si>
  <si>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FALSE</t>
  </si>
  <si>
    <t>http://www.inmindcomputing.com/platform/platform-schema.owl#dynamicAttributeReadOnly</t>
  </si>
  <si>
    <t>Read Only</t>
  </si>
  <si>
    <t>Each</t>
  </si>
  <si>
    <t>OVJA-1.6-EE</t>
  </si>
  <si>
    <t>jerseyKB</t>
  </si>
  <si>
    <t>OVJA</t>
  </si>
  <si>
    <t>jerseyjacquardcategory</t>
  </si>
  <si>
    <t>Reversible pattern</t>
  </si>
  <si>
    <t>Reversible-pattern</t>
  </si>
  <si>
    <t>ReversibleYes</t>
  </si>
  <si>
    <t>Yes</t>
  </si>
  <si>
    <t>No</t>
  </si>
  <si>
    <t>ReversibleNo</t>
  </si>
  <si>
    <t>Needledoor</t>
  </si>
  <si>
    <t>doorrfront</t>
  </si>
  <si>
    <t>Doorfront</t>
  </si>
  <si>
    <t>Doortop</t>
  </si>
  <si>
    <t>Doorbothsides</t>
  </si>
  <si>
    <t>Front</t>
  </si>
  <si>
    <t>Top</t>
  </si>
  <si>
    <t>Both sides</t>
  </si>
  <si>
    <t>Needleselection</t>
  </si>
  <si>
    <t>Needle door</t>
  </si>
  <si>
    <t xml:space="preserve">electromagnetic needle </t>
  </si>
  <si>
    <t>blind-needles</t>
  </si>
  <si>
    <t xml:space="preserve">blind </t>
  </si>
  <si>
    <t>universal</t>
  </si>
  <si>
    <t>Jersey / ballpoint</t>
  </si>
  <si>
    <t>Jeans / Denim</t>
  </si>
  <si>
    <t>needlesuniversal</t>
  </si>
  <si>
    <t>needlesballpoint</t>
  </si>
  <si>
    <t>needlesDenim</t>
  </si>
  <si>
    <t>Creel</t>
  </si>
  <si>
    <t>CreelXYZ</t>
  </si>
  <si>
    <t>Top creel</t>
  </si>
  <si>
    <t>VARI-cree</t>
  </si>
  <si>
    <t>AluminiumVARI-cree</t>
  </si>
  <si>
    <t>VARI-circula</t>
  </si>
  <si>
    <t>Top-creel</t>
  </si>
  <si>
    <t>VARI-creel</t>
  </si>
  <si>
    <t>Aluminium VARI-creel</t>
  </si>
  <si>
    <t>VARI-circular</t>
  </si>
  <si>
    <t>Cylinder diameter</t>
  </si>
  <si>
    <t>Cylinderdiameter</t>
  </si>
  <si>
    <t>30"</t>
  </si>
  <si>
    <t>34"</t>
  </si>
  <si>
    <t>38"</t>
  </si>
  <si>
    <t>44"</t>
  </si>
  <si>
    <t>48"</t>
  </si>
  <si>
    <t>CY30</t>
  </si>
  <si>
    <t>Cy34</t>
  </si>
  <si>
    <t>CY38</t>
  </si>
  <si>
    <t>CY44</t>
  </si>
  <si>
    <t>CY48</t>
  </si>
  <si>
    <t>Machine gauges</t>
  </si>
  <si>
    <t>Machine_gauges</t>
  </si>
  <si>
    <t>E 14</t>
  </si>
  <si>
    <t>E 28</t>
  </si>
  <si>
    <t>E14</t>
  </si>
  <si>
    <t>E28</t>
  </si>
  <si>
    <t>No. of feeders</t>
  </si>
  <si>
    <t>Nooffeeders</t>
  </si>
  <si>
    <t>F48</t>
  </si>
  <si>
    <t>F54</t>
  </si>
  <si>
    <t>F60</t>
  </si>
  <si>
    <t>Top-creel123</t>
  </si>
  <si>
    <t>VARI-cree123</t>
  </si>
  <si>
    <t>AluminiumVARI-cree123</t>
  </si>
  <si>
    <t>VARI-circula123</t>
  </si>
  <si>
    <t>99</t>
  </si>
  <si>
    <t>89</t>
  </si>
  <si>
    <t>79</t>
  </si>
  <si>
    <t>69</t>
  </si>
  <si>
    <t>OVJA 1.6 EE_Mayer &amp; 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</si>
</sst>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2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2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3" fillId="0" borderId="0" xfId="1" applyNumberFormat="1" applyFont="1" applyAlignment="1" applyProtection="1"/>
    <xf numFmtId="49" fontId="2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Fill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6" fillId="0" borderId="0" xfId="3" applyNumberFormat="1" applyFont="1" applyAlignment="1" applyProtection="1">
      <protection locked="0"/>
    </xf>
    <xf numFmtId="49" fontId="7" fillId="2" borderId="0" xfId="3" applyNumberFormat="1" applyFont="1" applyFill="1" applyAlignment="1" applyProtection="1">
      <alignment horizontal="left" vertical="center"/>
    </xf>
    <xf numFmtId="0" fontId="7" fillId="2" borderId="0" xfId="3" applyFont="1" applyFill="1" applyAlignment="1" applyProtection="1">
      <alignment vertical="center"/>
    </xf>
    <xf numFmtId="0" fontId="8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2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9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3" applyNumberFormat="1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2" fillId="0" borderId="0" xfId="2" applyFont="1" applyAlignment="1"/>
    <xf numFmtId="0" fontId="2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4" xfId="2" applyNumberFormat="1" applyBorder="1" applyAlignment="1"/>
    <xf numFmtId="0" fontId="11" fillId="0" borderId="4" xfId="2" applyBorder="1" applyAlignment="1"/>
    <xf numFmtId="49" fontId="11" fillId="0" borderId="4" xfId="2" applyNumberFormat="1" applyBorder="1" applyAlignment="1"/>
    <xf numFmtId="0" fontId="0" fillId="0" borderId="0" xfId="0" applyAlignment="1"/>
    <xf numFmtId="0" fontId="13" fillId="0" borderId="0" xfId="2" applyFont="1" applyAlignment="1"/>
    <xf numFmtId="0" fontId="11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3" fillId="0" borderId="0" xfId="0" applyFont="1" applyAlignment="1"/>
    <xf numFmtId="0" fontId="8" fillId="0" borderId="0" xfId="1" applyFont="1" applyAlignment="1"/>
    <xf numFmtId="0" fontId="12" fillId="0" borderId="0" xfId="9" applyFont="1" applyAlignment="1">
      <alignment horizontal="left"/>
    </xf>
    <xf numFmtId="0" fontId="13" fillId="0" borderId="0" xfId="9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3" fillId="0" borderId="0" xfId="9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6" fillId="0" borderId="0" xfId="9" applyFont="1" applyAlignment="1"/>
    <xf numFmtId="49" fontId="17" fillId="0" borderId="0" xfId="3" applyNumberFormat="1" applyFont="1" applyAlignment="1" applyProtection="1"/>
    <xf numFmtId="49" fontId="18" fillId="0" borderId="0" xfId="1" applyNumberFormat="1" applyFont="1" applyAlignment="1" applyProtection="1"/>
    <xf numFmtId="49" fontId="17" fillId="0" borderId="0" xfId="2" applyNumberFormat="1" applyFont="1" applyAlignment="1" applyProtection="1"/>
    <xf numFmtId="0" fontId="11" fillId="0" borderId="0" xfId="2" applyFont="1" applyAlignment="1"/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 textRotation="9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3" applyNumberFormat="1" applyFont="1" applyFill="1" applyBorder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9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vertical="center" wrapText="1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F3" sqref="F3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5" width="7.88671875" customWidth="1"/>
    <col min="6" max="6" width="23.5546875" bestFit="1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122" t="s">
        <v>159</v>
      </c>
      <c r="F2" t="s">
        <v>18</v>
      </c>
      <c r="G2" s="79"/>
    </row>
    <row r="3" spans="1:7" ht="15" customHeight="1">
      <c r="B3" t="s">
        <v>19</v>
      </c>
      <c r="C3" s="122"/>
      <c r="F3" s="122" t="s">
        <v>229</v>
      </c>
    </row>
    <row r="4" spans="1:7" ht="15" customHeight="1">
      <c r="B4" t="s">
        <v>21</v>
      </c>
      <c r="C4" s="6" t="s">
        <v>158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122" t="s">
        <v>162</v>
      </c>
    </row>
    <row r="12" spans="1:7" ht="15" customHeight="1">
      <c r="B12" t="s">
        <v>31</v>
      </c>
      <c r="C12" s="122" t="s">
        <v>160</v>
      </c>
    </row>
    <row r="13" spans="1:7" ht="15" customHeight="1">
      <c r="B13" s="68" t="s">
        <v>32</v>
      </c>
      <c r="C13" s="122" t="s">
        <v>160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2" activePane="bottomLeft" state="frozen"/>
      <selection pane="bottomLeft" activeCell="BI11" sqref="BI11"/>
    </sheetView>
  </sheetViews>
  <sheetFormatPr baseColWidth="10" defaultColWidth="15.109375" defaultRowHeight="15" customHeight="1"/>
  <cols>
    <col min="1" max="1" width="17.6640625" style="9" customWidth="1"/>
    <col min="2" max="2" width="17.33203125" style="9" customWidth="1"/>
    <col min="3" max="3" width="14.88671875" style="9" customWidth="1"/>
    <col min="4" max="4" width="12.21875" style="9" customWidth="1"/>
    <col min="5" max="6" width="17.33203125" style="9" customWidth="1"/>
    <col min="7" max="7" width="12.5546875" style="9" customWidth="1"/>
    <col min="8" max="8" width="9" style="9" customWidth="1"/>
    <col min="9" max="9" width="9.44140625" style="9" customWidth="1"/>
    <col min="10" max="10" width="8" style="9" customWidth="1"/>
    <col min="11" max="11" width="9.5546875" style="9" customWidth="1"/>
    <col min="12" max="60" width="12.109375" style="9" hidden="1" customWidth="1"/>
    <col min="61" max="61" width="17.33203125" style="9" customWidth="1"/>
    <col min="62" max="62" width="18.21875" style="9" customWidth="1"/>
    <col min="63" max="63" width="28.332031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8" t="s">
        <v>139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89" t="s">
        <v>141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0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22" t="s">
        <v>221</v>
      </c>
      <c r="B6" s="122" t="s">
        <v>221</v>
      </c>
      <c r="C6" s="122" t="s">
        <v>221</v>
      </c>
      <c r="D6" s="115"/>
      <c r="E6" s="66"/>
      <c r="F6" s="66"/>
      <c r="G6" s="66" t="s">
        <v>155</v>
      </c>
      <c r="H6" s="9" t="s">
        <v>150</v>
      </c>
      <c r="I6" s="116" t="s">
        <v>225</v>
      </c>
      <c r="J6" s="116" t="s">
        <v>147</v>
      </c>
      <c r="K6" s="116" t="s">
        <v>225</v>
      </c>
      <c r="BI6" s="122" t="s">
        <v>190</v>
      </c>
      <c r="BJ6" s="52"/>
      <c r="BL6" s="52"/>
    </row>
    <row r="7" spans="1:80" ht="15" customHeight="1" thickBot="1">
      <c r="A7" s="122" t="s">
        <v>222</v>
      </c>
      <c r="B7" s="122" t="s">
        <v>222</v>
      </c>
      <c r="C7" s="122" t="s">
        <v>222</v>
      </c>
      <c r="D7" s="115"/>
      <c r="E7" s="66"/>
      <c r="F7" s="66"/>
      <c r="G7" s="66" t="s">
        <v>155</v>
      </c>
      <c r="H7" s="9" t="s">
        <v>150</v>
      </c>
      <c r="I7" s="116" t="s">
        <v>226</v>
      </c>
      <c r="J7" s="116" t="s">
        <v>147</v>
      </c>
      <c r="K7" s="116" t="s">
        <v>226</v>
      </c>
      <c r="BI7" s="122" t="s">
        <v>195</v>
      </c>
      <c r="BJ7" s="53"/>
      <c r="BL7" s="53"/>
    </row>
    <row r="8" spans="1:80" ht="15" customHeight="1">
      <c r="A8" s="82" t="s">
        <v>223</v>
      </c>
      <c r="B8" s="82" t="s">
        <v>223</v>
      </c>
      <c r="C8" s="82" t="s">
        <v>223</v>
      </c>
      <c r="D8" s="115"/>
      <c r="E8" s="66"/>
      <c r="F8" s="66"/>
      <c r="G8" s="66" t="s">
        <v>155</v>
      </c>
      <c r="H8" s="9" t="s">
        <v>150</v>
      </c>
      <c r="I8" s="116" t="s">
        <v>227</v>
      </c>
      <c r="J8" s="116" t="s">
        <v>147</v>
      </c>
      <c r="K8" s="116" t="s">
        <v>227</v>
      </c>
      <c r="BI8" s="122" t="s">
        <v>196</v>
      </c>
      <c r="BJ8" s="52"/>
      <c r="BL8" s="52"/>
    </row>
    <row r="9" spans="1:80" ht="15" customHeight="1">
      <c r="A9" s="122" t="s">
        <v>224</v>
      </c>
      <c r="B9" s="122" t="s">
        <v>224</v>
      </c>
      <c r="C9" s="122" t="s">
        <v>224</v>
      </c>
      <c r="D9" s="115"/>
      <c r="E9" s="66"/>
      <c r="F9" s="66"/>
      <c r="G9" s="66" t="s">
        <v>155</v>
      </c>
      <c r="H9" s="9" t="s">
        <v>150</v>
      </c>
      <c r="I9" s="116" t="s">
        <v>228</v>
      </c>
      <c r="J9" s="116" t="s">
        <v>147</v>
      </c>
      <c r="K9" s="116" t="s">
        <v>228</v>
      </c>
      <c r="BI9" s="122" t="s">
        <v>197</v>
      </c>
      <c r="BJ9" s="54"/>
      <c r="BL9" s="54"/>
    </row>
    <row r="10" spans="1:80" ht="15" customHeight="1" thickBot="1">
      <c r="A10" s="114"/>
      <c r="B10" s="114"/>
      <c r="C10" s="114"/>
      <c r="D10" s="115"/>
      <c r="E10" s="66"/>
      <c r="F10" s="66"/>
      <c r="G10" s="66" t="s">
        <v>155</v>
      </c>
      <c r="H10" s="9" t="s">
        <v>150</v>
      </c>
      <c r="I10" s="116"/>
      <c r="J10" s="116" t="s">
        <v>147</v>
      </c>
      <c r="K10" s="116"/>
      <c r="BI10" s="102"/>
      <c r="BJ10" s="54"/>
      <c r="BL10" s="54"/>
    </row>
    <row r="11" spans="1:80" ht="15" customHeight="1" thickBot="1">
      <c r="A11" s="114"/>
      <c r="B11" s="114"/>
      <c r="C11" s="114"/>
      <c r="D11" s="115"/>
      <c r="E11" s="66"/>
      <c r="F11" s="66"/>
      <c r="G11" s="66" t="s">
        <v>155</v>
      </c>
      <c r="H11" s="9" t="s">
        <v>150</v>
      </c>
      <c r="I11" s="116"/>
      <c r="J11" s="116" t="s">
        <v>147</v>
      </c>
      <c r="K11" s="116"/>
      <c r="BI11" s="102"/>
      <c r="BJ11" s="52"/>
      <c r="BL11" s="52"/>
    </row>
    <row r="12" spans="1:80" ht="15" customHeight="1" thickBot="1">
      <c r="A12" s="114"/>
      <c r="B12" s="79"/>
      <c r="C12" s="79"/>
      <c r="D12" s="115"/>
      <c r="E12" s="66"/>
      <c r="F12" s="66"/>
      <c r="G12" s="66" t="s">
        <v>155</v>
      </c>
      <c r="H12" s="9" t="s">
        <v>150</v>
      </c>
      <c r="J12" s="116" t="s">
        <v>147</v>
      </c>
      <c r="BI12" s="118"/>
      <c r="BJ12" s="52"/>
      <c r="BL12" s="52"/>
    </row>
    <row r="13" spans="1:80" ht="15" customHeight="1">
      <c r="A13" s="114"/>
      <c r="B13" s="79"/>
      <c r="C13" s="79"/>
      <c r="D13" s="115"/>
      <c r="E13" s="66"/>
      <c r="F13" s="66"/>
      <c r="G13" s="66" t="s">
        <v>155</v>
      </c>
      <c r="H13" s="9" t="s">
        <v>150</v>
      </c>
      <c r="J13" s="116" t="s">
        <v>147</v>
      </c>
      <c r="BI13" s="118"/>
      <c r="BJ13" s="52"/>
      <c r="BL13" s="52"/>
    </row>
    <row r="14" spans="1:80" ht="15" customHeight="1">
      <c r="A14" s="114"/>
      <c r="B14" s="79"/>
      <c r="C14" s="79"/>
      <c r="D14" s="115"/>
      <c r="E14" s="66"/>
      <c r="F14" s="66"/>
      <c r="G14" s="66" t="s">
        <v>155</v>
      </c>
      <c r="H14" s="9" t="s">
        <v>150</v>
      </c>
      <c r="J14" s="116" t="s">
        <v>147</v>
      </c>
      <c r="BI14" s="119"/>
      <c r="BJ14" s="53"/>
      <c r="BL14" s="53"/>
    </row>
    <row r="15" spans="1:80" ht="15" customHeight="1">
      <c r="A15" s="114"/>
      <c r="B15" s="79"/>
      <c r="C15" s="79"/>
      <c r="D15" s="115"/>
      <c r="E15" s="66"/>
      <c r="F15" s="66"/>
      <c r="G15" s="66" t="s">
        <v>155</v>
      </c>
      <c r="H15" s="9" t="s">
        <v>150</v>
      </c>
      <c r="J15" s="116" t="s">
        <v>147</v>
      </c>
      <c r="BI15" s="118"/>
      <c r="BJ15" s="52"/>
      <c r="BL15" s="52"/>
    </row>
    <row r="16" spans="1:80" ht="15" customHeight="1">
      <c r="A16" s="114"/>
      <c r="B16" s="79"/>
      <c r="C16" s="79"/>
      <c r="D16" s="115"/>
      <c r="E16" s="66"/>
      <c r="F16" s="66"/>
      <c r="G16" s="66" t="s">
        <v>155</v>
      </c>
      <c r="H16" s="9" t="s">
        <v>150</v>
      </c>
      <c r="J16" s="116" t="s">
        <v>147</v>
      </c>
      <c r="BI16" s="119"/>
      <c r="BJ16" s="53"/>
      <c r="BL16" s="53"/>
    </row>
    <row r="17" spans="1:61" ht="15" customHeight="1">
      <c r="A17" s="114"/>
      <c r="B17" s="79"/>
      <c r="C17" s="79"/>
      <c r="D17" s="115"/>
      <c r="E17" s="66"/>
      <c r="F17" s="66"/>
      <c r="G17" s="66" t="s">
        <v>155</v>
      </c>
      <c r="H17" s="9" t="s">
        <v>150</v>
      </c>
      <c r="J17" s="116" t="s">
        <v>147</v>
      </c>
    </row>
    <row r="18" spans="1:61" ht="15" customHeight="1">
      <c r="C18" s="39"/>
      <c r="D18" s="115"/>
      <c r="E18" s="66"/>
      <c r="F18" s="66"/>
      <c r="G18" s="66" t="s">
        <v>155</v>
      </c>
      <c r="H18" s="9" t="s">
        <v>150</v>
      </c>
      <c r="J18" s="116" t="s">
        <v>147</v>
      </c>
    </row>
    <row r="19" spans="1:61" ht="15" customHeight="1">
      <c r="C19" s="39"/>
      <c r="D19" s="115"/>
      <c r="E19" s="66"/>
      <c r="F19" s="66"/>
      <c r="G19" s="66" t="s">
        <v>155</v>
      </c>
      <c r="H19" s="9" t="s">
        <v>150</v>
      </c>
      <c r="J19" s="116" t="s">
        <v>147</v>
      </c>
    </row>
    <row r="20" spans="1:61" ht="15" customHeight="1">
      <c r="C20" s="39"/>
      <c r="D20" s="115"/>
      <c r="E20" s="66"/>
      <c r="F20" s="66"/>
      <c r="G20" s="66" t="s">
        <v>155</v>
      </c>
      <c r="H20" s="9" t="s">
        <v>150</v>
      </c>
      <c r="J20" s="116" t="s">
        <v>147</v>
      </c>
    </row>
    <row r="21" spans="1:61" ht="15" customHeight="1">
      <c r="C21" s="39"/>
      <c r="D21" s="115"/>
      <c r="E21" s="66"/>
      <c r="F21" s="66"/>
      <c r="G21" s="66" t="s">
        <v>155</v>
      </c>
      <c r="H21" s="9" t="s">
        <v>150</v>
      </c>
      <c r="J21" s="116" t="s">
        <v>147</v>
      </c>
    </row>
    <row r="22" spans="1:61" ht="15" customHeight="1">
      <c r="C22" s="39"/>
      <c r="D22" s="115"/>
      <c r="E22" s="66"/>
      <c r="F22" s="66"/>
      <c r="G22" s="66" t="s">
        <v>155</v>
      </c>
      <c r="H22" s="9" t="s">
        <v>150</v>
      </c>
      <c r="J22" s="116" t="s">
        <v>147</v>
      </c>
      <c r="BI22" s="116"/>
    </row>
    <row r="23" spans="1:61" ht="15" customHeight="1">
      <c r="C23" s="39"/>
      <c r="D23" s="115"/>
      <c r="E23" s="66"/>
      <c r="F23" s="66"/>
      <c r="G23" s="66" t="s">
        <v>155</v>
      </c>
      <c r="H23" s="9" t="s">
        <v>150</v>
      </c>
      <c r="J23" s="116" t="s">
        <v>147</v>
      </c>
      <c r="BI23" s="116"/>
    </row>
    <row r="24" spans="1:61" ht="15" customHeight="1">
      <c r="C24" s="39"/>
      <c r="D24" s="115"/>
      <c r="E24" s="66"/>
      <c r="F24" s="66"/>
      <c r="G24" s="66" t="s">
        <v>155</v>
      </c>
      <c r="H24" s="9" t="s">
        <v>150</v>
      </c>
      <c r="J24" s="116" t="s">
        <v>147</v>
      </c>
      <c r="BI24" s="120"/>
    </row>
    <row r="25" spans="1:61" ht="15" customHeight="1">
      <c r="C25" s="39"/>
      <c r="D25" s="115"/>
      <c r="E25" s="66"/>
      <c r="F25" s="66"/>
      <c r="G25" s="66" t="s">
        <v>155</v>
      </c>
      <c r="H25" s="9" t="s">
        <v>150</v>
      </c>
      <c r="J25" s="116" t="s">
        <v>147</v>
      </c>
    </row>
    <row r="26" spans="1:61" ht="15" customHeight="1">
      <c r="C26" s="39"/>
      <c r="D26" s="115"/>
      <c r="E26" s="66"/>
      <c r="F26" s="66"/>
      <c r="G26" s="66" t="s">
        <v>155</v>
      </c>
      <c r="H26" s="9" t="s">
        <v>150</v>
      </c>
      <c r="J26" s="116" t="s">
        <v>147</v>
      </c>
    </row>
    <row r="27" spans="1:61" ht="15" customHeight="1">
      <c r="C27" s="39"/>
      <c r="D27" s="115"/>
      <c r="E27" s="66"/>
      <c r="F27" s="66"/>
      <c r="G27" s="66" t="s">
        <v>155</v>
      </c>
      <c r="H27" s="9" t="s">
        <v>150</v>
      </c>
      <c r="J27" s="116" t="s">
        <v>147</v>
      </c>
      <c r="BI27" s="120"/>
    </row>
    <row r="28" spans="1:61" ht="15" customHeight="1">
      <c r="C28" s="39"/>
      <c r="D28" s="66"/>
      <c r="E28" s="66"/>
      <c r="F28" s="66"/>
      <c r="G28" s="66"/>
      <c r="J28" s="116"/>
    </row>
    <row r="29" spans="1:61" ht="15" customHeight="1">
      <c r="C29" s="39"/>
      <c r="D29" s="66"/>
      <c r="E29" s="66"/>
      <c r="F29" s="66"/>
      <c r="G29" s="66"/>
    </row>
    <row r="30" spans="1:61" ht="15" customHeight="1">
      <c r="C30" s="39"/>
      <c r="D30" s="66"/>
      <c r="E30" s="66"/>
      <c r="F30" s="66"/>
      <c r="G30" s="66"/>
    </row>
    <row r="31" spans="1:61" ht="15" customHeight="1">
      <c r="C31" s="39"/>
      <c r="D31" s="66"/>
      <c r="E31" s="66"/>
      <c r="F31" s="66"/>
      <c r="G31" s="66"/>
    </row>
    <row r="32" spans="1:61" ht="15" customHeight="1">
      <c r="C32" s="39"/>
      <c r="D32" s="66"/>
      <c r="E32" s="66"/>
      <c r="F32" s="66"/>
      <c r="G32" s="66"/>
    </row>
    <row r="33" spans="1:7" ht="15" customHeight="1">
      <c r="C33" s="39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23"/>
      <c r="D35" s="66"/>
      <c r="E35" s="66"/>
      <c r="F35" s="66"/>
      <c r="G35" s="66"/>
    </row>
    <row r="36" spans="1:7" ht="15" customHeight="1">
      <c r="C36" s="23"/>
      <c r="D36" s="66"/>
      <c r="E36" s="66"/>
      <c r="F36" s="66"/>
      <c r="G36" s="66"/>
    </row>
    <row r="37" spans="1:7" ht="15" customHeight="1">
      <c r="C37" s="55"/>
      <c r="D37" s="66"/>
      <c r="E37" s="66"/>
      <c r="F37" s="66"/>
      <c r="G37" s="66"/>
    </row>
    <row r="38" spans="1:7" ht="15" customHeight="1">
      <c r="C38" s="55"/>
      <c r="D38" s="66"/>
      <c r="E38" s="66"/>
      <c r="F38" s="66"/>
      <c r="G38" s="66"/>
    </row>
    <row r="39" spans="1:7" ht="15" customHeight="1">
      <c r="C39" s="23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55"/>
      <c r="D41" s="66"/>
      <c r="E41" s="66"/>
      <c r="F41" s="66"/>
      <c r="G41" s="66"/>
    </row>
    <row r="42" spans="1:7" ht="15" customHeight="1">
      <c r="C42" s="23"/>
      <c r="D42" s="66"/>
      <c r="E42" s="66"/>
      <c r="F42" s="66"/>
      <c r="G42" s="66"/>
    </row>
    <row r="43" spans="1:7" ht="15" customHeight="1">
      <c r="C43" s="23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C45" s="39"/>
      <c r="D45" s="66"/>
      <c r="E45" s="66"/>
      <c r="F45" s="66"/>
      <c r="G45" s="66"/>
    </row>
    <row r="46" spans="1:7" ht="15" customHeight="1">
      <c r="C46" s="39"/>
      <c r="D46" s="66"/>
      <c r="E46" s="66"/>
      <c r="F46" s="66"/>
      <c r="G46" s="66"/>
    </row>
    <row r="47" spans="1:7" ht="15" customHeight="1">
      <c r="A47" s="41"/>
      <c r="C47" s="23"/>
      <c r="D47" s="66"/>
      <c r="E47" s="66"/>
      <c r="F47" s="66"/>
      <c r="G47" s="66"/>
    </row>
    <row r="48" spans="1:7" ht="15" customHeight="1">
      <c r="C48" s="23"/>
      <c r="D48" s="66"/>
      <c r="E48" s="66"/>
      <c r="F48" s="66"/>
      <c r="G48" s="66"/>
    </row>
    <row r="49" spans="1:7" ht="15" customHeight="1">
      <c r="C49" s="39"/>
      <c r="D49" s="66"/>
      <c r="E49" s="66"/>
      <c r="F49" s="66"/>
      <c r="G49" s="66"/>
    </row>
    <row r="50" spans="1:7" ht="15" customHeight="1">
      <c r="C50" s="39"/>
      <c r="D50" s="66"/>
      <c r="E50" s="66"/>
      <c r="F50" s="66"/>
      <c r="G50" s="66"/>
    </row>
    <row r="51" spans="1:7" ht="15" customHeight="1">
      <c r="A51" s="41"/>
      <c r="C51" s="39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23"/>
      <c r="D55" s="66"/>
      <c r="E55" s="66"/>
      <c r="F55" s="66"/>
      <c r="G55" s="66"/>
    </row>
    <row r="56" spans="1:7" ht="15" customHeight="1">
      <c r="C56" s="23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C63" s="39"/>
      <c r="D63" s="66"/>
      <c r="E63" s="66"/>
      <c r="F63" s="66"/>
      <c r="G63" s="66"/>
    </row>
    <row r="64" spans="1:7" ht="15" customHeight="1">
      <c r="C64" s="39"/>
      <c r="D64" s="66"/>
      <c r="E64" s="66"/>
      <c r="F64" s="66"/>
      <c r="G64" s="66"/>
    </row>
    <row r="65" spans="1:7" ht="15" customHeight="1"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20"/>
      <c r="D68" s="66"/>
      <c r="E68" s="66"/>
      <c r="F68" s="66"/>
      <c r="G68" s="66"/>
    </row>
    <row r="69" spans="1:7" ht="15" customHeight="1">
      <c r="C69" s="20"/>
      <c r="D69" s="66"/>
      <c r="E69" s="66"/>
      <c r="F69" s="66"/>
      <c r="G69" s="66"/>
    </row>
    <row r="70" spans="1:7" ht="15" customHeight="1">
      <c r="C70" s="39"/>
      <c r="D70" s="66"/>
      <c r="E70" s="66"/>
      <c r="F70" s="66"/>
      <c r="G70" s="66"/>
    </row>
    <row r="71" spans="1:7" ht="15" customHeight="1">
      <c r="C71" s="39"/>
    </row>
    <row r="72" spans="1:7" ht="15" customHeight="1">
      <c r="C72" s="20"/>
    </row>
    <row r="73" spans="1:7" ht="15" customHeight="1">
      <c r="C73" s="39"/>
    </row>
    <row r="75" spans="1:7" ht="15" customHeight="1">
      <c r="A75" s="41"/>
      <c r="C75" s="41"/>
    </row>
    <row r="76" spans="1:7" ht="15" customHeight="1">
      <c r="A76" s="41"/>
      <c r="C76" s="41"/>
    </row>
    <row r="77" spans="1:7" ht="15" customHeight="1">
      <c r="A77" s="41"/>
      <c r="C77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9"/>
  <sheetViews>
    <sheetView tabSelected="1" zoomScale="70" zoomScaleNormal="70" workbookViewId="0">
      <pane xSplit="14" ySplit="5" topLeftCell="BW6" activePane="bottomRight" state="frozen"/>
      <selection pane="topRight"/>
      <selection pane="bottomLeft"/>
      <selection pane="bottomRight" activeCell="L11" sqref="L11"/>
    </sheetView>
  </sheetViews>
  <sheetFormatPr baseColWidth="10" defaultColWidth="15.109375" defaultRowHeight="15" customHeight="1" outlineLevelCol="2"/>
  <cols>
    <col min="1" max="1" width="7.33203125" style="6" customWidth="1" outlineLevel="1"/>
    <col min="2" max="2" width="10" customWidth="1" outlineLevel="2"/>
    <col min="3" max="3" width="11.109375" customWidth="1" outlineLevel="2"/>
    <col min="4" max="4" width="15.5546875" style="6" customWidth="1"/>
    <col min="5" max="5" width="18.77734375" customWidth="1" outlineLevel="1"/>
    <col min="6" max="6" width="16.88671875" customWidth="1" outlineLevel="1"/>
    <col min="7" max="7" width="13.4414062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2.5546875" style="9" customWidth="1"/>
    <col min="14" max="14" width="23.5546875" customWidth="1" outlineLevel="1"/>
    <col min="15" max="15" width="16.77734375" style="9" customWidth="1"/>
    <col min="16" max="16" width="14.109375" style="9" customWidth="1"/>
    <col min="17" max="17" width="16.109375" style="9" customWidth="1" outlineLevel="1"/>
    <col min="18" max="18" width="11.88671875" style="9" customWidth="1" outlineLevel="1"/>
    <col min="19" max="19" width="13.77734375" style="9" customWidth="1" outlineLevel="1"/>
    <col min="20" max="20" width="14.6640625" style="9" customWidth="1" outlineLevel="1"/>
    <col min="21" max="25" width="14.33203125" style="9" customWidth="1" outlineLevel="1"/>
    <col min="26" max="26" width="43.6640625" style="9" customWidth="1"/>
    <col min="27" max="35" width="16.5546875" style="9" customWidth="1" outlineLevel="1"/>
    <col min="36" max="37" width="7.88671875" style="9" customWidth="1"/>
    <col min="38" max="38" width="7.88671875" style="9" hidden="1" customWidth="1"/>
    <col min="39" max="68" width="7.88671875" style="6" hidden="1" customWidth="1"/>
    <col min="69" max="69" width="9.44140625" style="6" hidden="1" customWidth="1"/>
    <col min="70" max="70" width="10" style="6" hidden="1" customWidth="1"/>
    <col min="71" max="71" width="9.21875" style="6" hidden="1" customWidth="1"/>
    <col min="72" max="73" width="7.88671875" style="6" hidden="1" customWidth="1"/>
    <col min="74" max="74" width="12.5546875" style="6" hidden="1" customWidth="1"/>
    <col min="75" max="75" width="16.886718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156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157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0" t="s">
        <v>152</v>
      </c>
      <c r="B6" s="80" t="s">
        <v>152</v>
      </c>
      <c r="C6" s="122" t="s">
        <v>161</v>
      </c>
      <c r="D6" s="82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82"/>
      <c r="H6" s="20"/>
      <c r="I6" s="83"/>
      <c r="L6" s="83"/>
      <c r="M6" s="35"/>
      <c r="N6" s="36" t="str">
        <f>SUBSTITUTE(IF(M6="","",'Root Material'!$C$2&amp;"_"&amp;B6&amp;"_"&amp;E6&amp;"_"&amp;M6),"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0" t="s">
        <v>152</v>
      </c>
      <c r="BX6" s="50"/>
      <c r="BZ6" s="20"/>
      <c r="CA6" s="18"/>
    </row>
    <row r="7" spans="1:82" ht="15" customHeight="1">
      <c r="A7" s="80"/>
      <c r="B7" s="80"/>
      <c r="D7" s="82"/>
      <c r="E7" s="82"/>
      <c r="F7" s="122" t="s">
        <v>164</v>
      </c>
      <c r="G7" s="82" t="s">
        <v>78</v>
      </c>
      <c r="H7" s="20"/>
      <c r="I7" s="82" t="s">
        <v>79</v>
      </c>
      <c r="J7" s="6" t="s">
        <v>79</v>
      </c>
      <c r="L7" s="83"/>
      <c r="N7" s="36"/>
      <c r="BW7" s="122" t="s">
        <v>163</v>
      </c>
      <c r="BX7" s="51"/>
      <c r="CA7" s="20"/>
      <c r="CB7" s="101"/>
    </row>
    <row r="8" spans="1:82" ht="15" customHeight="1">
      <c r="A8" s="80"/>
      <c r="B8" s="80"/>
      <c r="C8" s="19"/>
      <c r="D8" s="82"/>
      <c r="E8" s="82"/>
      <c r="F8" s="21"/>
      <c r="G8" s="82"/>
      <c r="H8" s="20"/>
      <c r="I8" s="83"/>
      <c r="L8" s="85" t="s">
        <v>79</v>
      </c>
      <c r="M8" s="85" t="s">
        <v>165</v>
      </c>
      <c r="N8" s="109" t="s">
        <v>165</v>
      </c>
      <c r="BW8" s="93" t="s">
        <v>166</v>
      </c>
      <c r="BX8" s="51"/>
      <c r="BZ8" s="18"/>
      <c r="CA8" s="18"/>
      <c r="CB8" s="102"/>
    </row>
    <row r="9" spans="1:82" ht="15" customHeight="1">
      <c r="A9" s="80"/>
      <c r="B9" s="80"/>
      <c r="C9" s="19"/>
      <c r="D9" s="82"/>
      <c r="E9" s="82"/>
      <c r="F9" s="21"/>
      <c r="G9" s="82"/>
      <c r="H9" s="20"/>
      <c r="I9" s="83"/>
      <c r="L9" s="83"/>
      <c r="M9" s="85" t="s">
        <v>168</v>
      </c>
      <c r="N9" s="85" t="s">
        <v>168</v>
      </c>
      <c r="BW9" s="93" t="s">
        <v>167</v>
      </c>
      <c r="BX9" s="51"/>
      <c r="BZ9" s="18"/>
      <c r="CB9" s="102"/>
    </row>
    <row r="10" spans="1:82" ht="15" customHeight="1">
      <c r="A10" s="80"/>
      <c r="B10" s="80"/>
      <c r="C10" s="19"/>
      <c r="D10" s="82"/>
      <c r="E10" s="82"/>
      <c r="F10" s="21" t="s">
        <v>169</v>
      </c>
      <c r="G10" s="82" t="s">
        <v>78</v>
      </c>
      <c r="H10" s="22"/>
      <c r="I10" s="82" t="s">
        <v>79</v>
      </c>
      <c r="J10" s="6" t="s">
        <v>79</v>
      </c>
      <c r="L10" s="82"/>
      <c r="M10" s="85"/>
      <c r="N10" s="109"/>
      <c r="O10" s="38"/>
      <c r="BW10" t="s">
        <v>178</v>
      </c>
      <c r="BX10" s="51"/>
      <c r="BZ10" s="23"/>
      <c r="CB10" s="101"/>
    </row>
    <row r="11" spans="1:82" ht="15" customHeight="1">
      <c r="A11" s="80"/>
      <c r="B11" s="80"/>
      <c r="C11" s="19"/>
      <c r="D11" s="82"/>
      <c r="E11" s="21"/>
      <c r="F11" s="21"/>
      <c r="G11" s="82"/>
      <c r="H11" s="22"/>
      <c r="I11" s="82"/>
      <c r="L11" s="82"/>
      <c r="M11" s="85" t="s">
        <v>170</v>
      </c>
      <c r="N11" s="36" t="s">
        <v>171</v>
      </c>
      <c r="O11" s="38"/>
      <c r="BW11" s="102" t="s">
        <v>174</v>
      </c>
      <c r="BX11" s="51"/>
      <c r="BZ11" s="18"/>
      <c r="CB11" s="101"/>
    </row>
    <row r="12" spans="1:82" ht="15" customHeight="1">
      <c r="A12" s="80"/>
      <c r="B12" s="80"/>
      <c r="C12" s="19"/>
      <c r="D12" s="82"/>
      <c r="E12" s="21"/>
      <c r="F12" s="21"/>
      <c r="G12" s="82"/>
      <c r="H12" s="22"/>
      <c r="I12" s="82"/>
      <c r="L12" s="82"/>
      <c r="M12" s="85" t="s">
        <v>172</v>
      </c>
      <c r="N12" s="85" t="s">
        <v>172</v>
      </c>
      <c r="O12" s="38"/>
      <c r="BW12" s="92" t="s">
        <v>175</v>
      </c>
      <c r="BX12" s="51"/>
      <c r="BZ12" s="18"/>
      <c r="CB12" s="102"/>
    </row>
    <row r="13" spans="1:82" ht="15" customHeight="1">
      <c r="A13" s="80"/>
      <c r="B13" s="80"/>
      <c r="C13" s="19"/>
      <c r="D13" s="82"/>
      <c r="E13" s="21"/>
      <c r="F13" s="21"/>
      <c r="G13" s="82"/>
      <c r="H13" s="22"/>
      <c r="I13" s="82"/>
      <c r="L13" s="82"/>
      <c r="M13" s="85" t="s">
        <v>173</v>
      </c>
      <c r="N13" s="85" t="s">
        <v>173</v>
      </c>
      <c r="O13" s="38"/>
      <c r="BW13" s="93" t="s">
        <v>176</v>
      </c>
      <c r="BX13" s="51"/>
      <c r="BZ13" s="18"/>
      <c r="CB13" s="102"/>
    </row>
    <row r="14" spans="1:82" ht="15" customHeight="1">
      <c r="A14" s="80"/>
      <c r="B14" s="80"/>
      <c r="C14" s="19"/>
      <c r="D14" s="82"/>
      <c r="E14" s="21"/>
      <c r="F14" s="21" t="s">
        <v>177</v>
      </c>
      <c r="G14" s="82" t="s">
        <v>78</v>
      </c>
      <c r="H14" s="22"/>
      <c r="I14" s="83"/>
      <c r="J14" s="6" t="s">
        <v>79</v>
      </c>
      <c r="L14" s="83"/>
      <c r="M14" s="85"/>
      <c r="N14" s="109"/>
      <c r="O14" s="38"/>
      <c r="BW14" s="91" t="s">
        <v>179</v>
      </c>
      <c r="BX14" s="51"/>
      <c r="BZ14" s="23"/>
      <c r="CB14" s="100"/>
    </row>
    <row r="15" spans="1:82" ht="15" customHeight="1">
      <c r="A15" s="80"/>
      <c r="B15" s="80"/>
      <c r="C15" s="19"/>
      <c r="D15" s="82"/>
      <c r="E15" s="21"/>
      <c r="F15" s="21"/>
      <c r="G15" s="82"/>
      <c r="H15" s="22"/>
      <c r="I15" s="82"/>
      <c r="L15" s="82" t="s">
        <v>79</v>
      </c>
      <c r="M15" s="122" t="s">
        <v>180</v>
      </c>
      <c r="N15" s="122" t="s">
        <v>180</v>
      </c>
      <c r="O15" s="38"/>
      <c r="BW15" s="122" t="s">
        <v>181</v>
      </c>
      <c r="BX15" s="51"/>
      <c r="BZ15" s="18"/>
      <c r="CB15" s="101"/>
    </row>
    <row r="16" spans="1:82" ht="15" customHeight="1">
      <c r="A16" s="80"/>
      <c r="B16" s="80"/>
      <c r="C16" s="19"/>
      <c r="D16" s="82"/>
      <c r="E16" s="21"/>
      <c r="F16" s="21"/>
      <c r="G16" s="82"/>
      <c r="H16" s="22"/>
      <c r="I16" s="82"/>
      <c r="L16" s="82"/>
      <c r="M16" s="102" t="s">
        <v>182</v>
      </c>
      <c r="N16" s="102" t="s">
        <v>185</v>
      </c>
      <c r="O16" s="38"/>
      <c r="BW16" s="93" t="s">
        <v>182</v>
      </c>
      <c r="BX16" s="51"/>
      <c r="BZ16" s="18"/>
      <c r="CB16" s="102"/>
    </row>
    <row r="17" spans="1:80" ht="15" customHeight="1">
      <c r="A17" s="80"/>
      <c r="B17" s="80"/>
      <c r="C17" s="19"/>
      <c r="D17" s="82"/>
      <c r="E17" s="21"/>
      <c r="F17" s="21"/>
      <c r="G17" s="82"/>
      <c r="H17" s="22"/>
      <c r="I17" s="83"/>
      <c r="L17" s="83"/>
      <c r="M17" s="102" t="s">
        <v>183</v>
      </c>
      <c r="N17" s="102" t="s">
        <v>186</v>
      </c>
      <c r="O17" s="38"/>
      <c r="BW17" s="93" t="s">
        <v>183</v>
      </c>
      <c r="BX17" s="51"/>
      <c r="BZ17" s="18"/>
      <c r="CB17" s="102"/>
    </row>
    <row r="18" spans="1:80" ht="15" customHeight="1">
      <c r="A18" s="80"/>
      <c r="B18" s="80"/>
      <c r="C18" s="19"/>
      <c r="D18" s="82"/>
      <c r="E18" s="21"/>
      <c r="F18" s="21"/>
      <c r="G18" s="82"/>
      <c r="H18" s="22"/>
      <c r="I18" s="82"/>
      <c r="L18" s="82"/>
      <c r="M18" s="101" t="s">
        <v>184</v>
      </c>
      <c r="N18" s="101" t="s">
        <v>187</v>
      </c>
      <c r="O18" s="38"/>
      <c r="BW18" s="92" t="s">
        <v>184</v>
      </c>
      <c r="BX18" s="51"/>
      <c r="BZ18" s="18"/>
      <c r="CB18" s="101"/>
    </row>
    <row r="19" spans="1:80" ht="15" customHeight="1">
      <c r="A19" s="80"/>
      <c r="B19" s="80"/>
      <c r="C19" s="19"/>
      <c r="D19" s="82"/>
      <c r="E19" s="21"/>
      <c r="F19" s="122" t="s">
        <v>189</v>
      </c>
      <c r="G19" s="82" t="s">
        <v>78</v>
      </c>
      <c r="H19" s="22"/>
      <c r="I19" s="82"/>
      <c r="J19" s="6" t="s">
        <v>79</v>
      </c>
      <c r="L19" s="82"/>
      <c r="M19" s="82"/>
      <c r="N19" s="36"/>
      <c r="O19" s="38"/>
      <c r="BW19" s="122" t="s">
        <v>188</v>
      </c>
      <c r="BX19" s="51"/>
      <c r="BZ19" s="18"/>
      <c r="CB19" s="101"/>
    </row>
    <row r="20" spans="1:80" ht="15" customHeight="1">
      <c r="A20" s="80"/>
      <c r="B20" s="80"/>
      <c r="C20" s="19"/>
      <c r="D20" s="82"/>
      <c r="E20" s="21"/>
      <c r="F20" s="21"/>
      <c r="G20" s="82"/>
      <c r="H20" s="22"/>
      <c r="I20" s="83"/>
      <c r="L20" s="82" t="s">
        <v>79</v>
      </c>
      <c r="M20" s="122" t="s">
        <v>194</v>
      </c>
      <c r="N20" s="122" t="s">
        <v>194</v>
      </c>
      <c r="O20" s="122" t="s">
        <v>221</v>
      </c>
      <c r="BW20" s="122" t="s">
        <v>190</v>
      </c>
      <c r="BX20" s="51"/>
      <c r="BZ20" s="18"/>
      <c r="CB20" s="101"/>
    </row>
    <row r="21" spans="1:80" ht="15" customHeight="1">
      <c r="A21" s="80"/>
      <c r="B21" s="80"/>
      <c r="C21" s="19"/>
      <c r="D21" s="82"/>
      <c r="E21" s="21"/>
      <c r="F21" s="21"/>
      <c r="G21" s="82"/>
      <c r="H21" s="22"/>
      <c r="I21" s="83"/>
      <c r="L21" s="82"/>
      <c r="M21" s="122" t="s">
        <v>191</v>
      </c>
      <c r="N21" s="122" t="s">
        <v>191</v>
      </c>
      <c r="O21" s="122" t="s">
        <v>222</v>
      </c>
      <c r="BW21" s="122" t="s">
        <v>195</v>
      </c>
      <c r="BX21" s="51"/>
      <c r="BZ21" s="18"/>
      <c r="CB21" s="101"/>
    </row>
    <row r="22" spans="1:80" ht="15" customHeight="1">
      <c r="A22" s="80"/>
      <c r="B22" s="80"/>
      <c r="C22" s="19"/>
      <c r="D22" s="110"/>
      <c r="E22" s="21"/>
      <c r="F22" s="21"/>
      <c r="G22" s="82"/>
      <c r="H22" s="20"/>
      <c r="I22" s="82"/>
      <c r="L22" s="83"/>
      <c r="M22" s="82" t="s">
        <v>192</v>
      </c>
      <c r="N22" s="82" t="s">
        <v>192</v>
      </c>
      <c r="O22" s="82" t="s">
        <v>223</v>
      </c>
      <c r="BW22" s="122" t="s">
        <v>196</v>
      </c>
      <c r="BX22" s="51"/>
      <c r="BZ22" s="23"/>
      <c r="CB22" s="101"/>
    </row>
    <row r="23" spans="1:80" ht="15" customHeight="1">
      <c r="A23" s="80"/>
      <c r="B23" s="80"/>
      <c r="C23" s="19"/>
      <c r="D23" s="82"/>
      <c r="E23" s="21"/>
      <c r="F23" s="21"/>
      <c r="G23" s="82"/>
      <c r="H23" s="20"/>
      <c r="I23" s="83"/>
      <c r="L23" s="82"/>
      <c r="M23" s="122" t="s">
        <v>193</v>
      </c>
      <c r="N23" s="122" t="s">
        <v>193</v>
      </c>
      <c r="O23" s="122" t="s">
        <v>224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BW23" s="122" t="s">
        <v>197</v>
      </c>
      <c r="BX23" s="51"/>
      <c r="BZ23" s="23"/>
      <c r="CB23" s="101"/>
    </row>
    <row r="24" spans="1:80" ht="15" customHeight="1">
      <c r="A24" s="80"/>
      <c r="B24" s="80"/>
      <c r="C24" s="19"/>
      <c r="D24" s="82"/>
      <c r="E24" s="21"/>
      <c r="F24" s="122" t="s">
        <v>199</v>
      </c>
      <c r="G24" s="82" t="s">
        <v>78</v>
      </c>
      <c r="H24" s="20"/>
      <c r="I24" s="83"/>
      <c r="J24" s="6" t="s">
        <v>79</v>
      </c>
      <c r="L24" s="83"/>
      <c r="M24" s="82"/>
      <c r="N24" s="110"/>
      <c r="O24" s="38"/>
      <c r="BW24" s="122" t="s">
        <v>198</v>
      </c>
      <c r="BX24" s="51"/>
      <c r="BZ24" s="18"/>
      <c r="CB24" s="101"/>
    </row>
    <row r="25" spans="1:80" ht="15" customHeight="1">
      <c r="A25" s="80"/>
      <c r="B25" s="80"/>
      <c r="C25" s="19"/>
      <c r="D25" s="82"/>
      <c r="E25" s="21"/>
      <c r="F25" s="21"/>
      <c r="G25" s="82"/>
      <c r="H25" s="20"/>
      <c r="I25" s="83"/>
      <c r="L25" s="83" t="s">
        <v>79</v>
      </c>
      <c r="M25" s="82" t="s">
        <v>205</v>
      </c>
      <c r="N25" s="82" t="s">
        <v>205</v>
      </c>
      <c r="O25" s="38"/>
      <c r="BW25" s="92" t="s">
        <v>200</v>
      </c>
      <c r="BX25" s="51"/>
      <c r="BZ25" s="18"/>
      <c r="CB25" s="101"/>
    </row>
    <row r="26" spans="1:80" ht="15" customHeight="1">
      <c r="A26" s="80"/>
      <c r="B26" s="80"/>
      <c r="C26" s="19"/>
      <c r="D26" s="110"/>
      <c r="E26" s="21"/>
      <c r="F26" s="21"/>
      <c r="G26" s="82"/>
      <c r="H26" s="20"/>
      <c r="I26" s="111"/>
      <c r="J26" s="112"/>
      <c r="K26" s="112"/>
      <c r="L26" s="83"/>
      <c r="M26" s="85" t="s">
        <v>206</v>
      </c>
      <c r="N26" s="85" t="s">
        <v>206</v>
      </c>
      <c r="O26" s="38"/>
      <c r="BW26" s="91" t="s">
        <v>201</v>
      </c>
      <c r="BX26" s="51"/>
      <c r="BZ26" s="23"/>
      <c r="CB26" s="100"/>
    </row>
    <row r="27" spans="1:80" ht="15" customHeight="1">
      <c r="A27" s="80"/>
      <c r="B27" s="80"/>
      <c r="C27" s="19"/>
      <c r="D27" s="82"/>
      <c r="E27" s="21"/>
      <c r="F27" s="21"/>
      <c r="G27" s="82"/>
      <c r="H27" s="20"/>
      <c r="I27" s="82"/>
      <c r="L27" s="111"/>
      <c r="M27" s="109" t="s">
        <v>207</v>
      </c>
      <c r="N27" s="109" t="s">
        <v>207</v>
      </c>
      <c r="O27" s="38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BW27" s="92" t="s">
        <v>202</v>
      </c>
      <c r="BX27" s="101"/>
      <c r="BZ27" s="18"/>
      <c r="CB27" s="101"/>
    </row>
    <row r="28" spans="1:80" ht="15" customHeight="1">
      <c r="A28" s="80"/>
      <c r="B28" s="80"/>
      <c r="C28" s="19"/>
      <c r="D28" s="82"/>
      <c r="E28" s="21"/>
      <c r="F28" s="21"/>
      <c r="G28" s="82"/>
      <c r="H28" s="20"/>
      <c r="I28" s="83"/>
      <c r="L28" s="82"/>
      <c r="M28" s="109" t="s">
        <v>208</v>
      </c>
      <c r="N28" s="109" t="s">
        <v>208</v>
      </c>
      <c r="O28" s="38"/>
      <c r="BW28" s="93" t="s">
        <v>203</v>
      </c>
      <c r="BX28" s="102"/>
      <c r="BZ28" s="23"/>
      <c r="CB28" s="102"/>
    </row>
    <row r="29" spans="1:80" ht="15" customHeight="1">
      <c r="A29" s="80"/>
      <c r="B29" s="80"/>
      <c r="C29" s="19"/>
      <c r="D29" s="110"/>
      <c r="E29" s="21"/>
      <c r="F29" s="21"/>
      <c r="G29" s="82"/>
      <c r="H29" s="20"/>
      <c r="I29" s="83"/>
      <c r="L29" s="83"/>
      <c r="M29" s="9" t="s">
        <v>209</v>
      </c>
      <c r="N29" s="9" t="s">
        <v>209</v>
      </c>
      <c r="O29" s="38"/>
      <c r="BW29" s="93" t="s">
        <v>204</v>
      </c>
      <c r="BX29" s="51"/>
      <c r="BZ29" s="18"/>
      <c r="CB29" s="102"/>
    </row>
    <row r="30" spans="1:80" ht="15" customHeight="1">
      <c r="A30" s="80"/>
      <c r="B30" s="80"/>
      <c r="C30" s="19"/>
      <c r="D30" s="110"/>
      <c r="E30" s="21"/>
      <c r="F30" s="122" t="s">
        <v>211</v>
      </c>
      <c r="G30" s="82" t="s">
        <v>78</v>
      </c>
      <c r="H30" s="20"/>
      <c r="I30" s="83"/>
      <c r="J30" s="6" t="s">
        <v>79</v>
      </c>
      <c r="L30" s="83"/>
      <c r="M30" s="121"/>
      <c r="N30" s="36"/>
      <c r="O30" s="38"/>
      <c r="BW30" s="122" t="s">
        <v>210</v>
      </c>
      <c r="BX30" s="102"/>
      <c r="BZ30" s="18"/>
      <c r="CB30" s="102"/>
    </row>
    <row r="31" spans="1:80" ht="15" customHeight="1">
      <c r="A31" s="80"/>
      <c r="B31" s="80"/>
      <c r="C31" s="19"/>
      <c r="D31" s="110"/>
      <c r="E31" s="21"/>
      <c r="F31" s="21"/>
      <c r="G31" s="82"/>
      <c r="H31" s="20"/>
      <c r="I31" s="83"/>
      <c r="L31" s="83" t="s">
        <v>79</v>
      </c>
      <c r="M31" s="85" t="s">
        <v>214</v>
      </c>
      <c r="N31" s="85" t="s">
        <v>214</v>
      </c>
      <c r="O31" s="38"/>
      <c r="BW31" s="102" t="s">
        <v>212</v>
      </c>
      <c r="BX31" s="102"/>
      <c r="BZ31" s="18"/>
      <c r="CB31" s="102"/>
    </row>
    <row r="32" spans="1:80" ht="15" customHeight="1">
      <c r="A32" s="80"/>
      <c r="B32" s="80"/>
      <c r="C32" s="19"/>
      <c r="D32" s="110"/>
      <c r="E32" s="21"/>
      <c r="F32" s="21"/>
      <c r="G32" s="82"/>
      <c r="H32" s="20"/>
      <c r="I32" s="82"/>
      <c r="L32" s="83"/>
      <c r="M32" s="85" t="s">
        <v>215</v>
      </c>
      <c r="N32" s="85" t="s">
        <v>215</v>
      </c>
      <c r="O32" s="38"/>
      <c r="BW32" s="102" t="s">
        <v>213</v>
      </c>
      <c r="BX32" s="51"/>
      <c r="BZ32" s="18"/>
      <c r="CB32" s="105"/>
    </row>
    <row r="33" spans="1:80" ht="15" customHeight="1">
      <c r="A33" s="80"/>
      <c r="B33" s="80"/>
      <c r="C33" s="19"/>
      <c r="D33" s="82"/>
      <c r="E33" s="21"/>
      <c r="F33" s="122" t="s">
        <v>217</v>
      </c>
      <c r="G33" s="82" t="s">
        <v>78</v>
      </c>
      <c r="H33" s="20"/>
      <c r="I33" s="83"/>
      <c r="J33" s="6" t="s">
        <v>79</v>
      </c>
      <c r="L33" s="111"/>
      <c r="M33" s="85"/>
      <c r="N33" s="36"/>
      <c r="O33" s="38"/>
      <c r="BW33" s="122" t="s">
        <v>216</v>
      </c>
      <c r="BX33" s="51"/>
      <c r="BZ33" s="18"/>
      <c r="CB33" s="102"/>
    </row>
    <row r="34" spans="1:80" ht="15" customHeight="1">
      <c r="A34" s="80"/>
      <c r="B34" s="80"/>
      <c r="C34" s="19"/>
      <c r="D34" s="82"/>
      <c r="E34" s="21"/>
      <c r="F34" s="21"/>
      <c r="G34" s="82"/>
      <c r="H34" s="20"/>
      <c r="I34" s="83"/>
      <c r="L34" s="83" t="s">
        <v>79</v>
      </c>
      <c r="M34" s="85" t="s">
        <v>218</v>
      </c>
      <c r="N34" s="85" t="s">
        <v>218</v>
      </c>
      <c r="O34" s="38"/>
      <c r="BW34" s="93">
        <v>48</v>
      </c>
      <c r="BX34" s="51"/>
      <c r="BZ34" s="18"/>
      <c r="CB34" s="102"/>
    </row>
    <row r="35" spans="1:80" ht="15" customHeight="1">
      <c r="A35" s="80"/>
      <c r="B35" s="113"/>
      <c r="C35" s="113"/>
      <c r="D35" s="82"/>
      <c r="E35" s="21"/>
      <c r="F35" s="21"/>
      <c r="G35" s="82"/>
      <c r="H35" s="20"/>
      <c r="I35" s="83"/>
      <c r="L35" s="83"/>
      <c r="M35" s="85" t="s">
        <v>219</v>
      </c>
      <c r="N35" s="85" t="s">
        <v>219</v>
      </c>
      <c r="O35" s="38"/>
      <c r="BW35" s="91">
        <v>54</v>
      </c>
      <c r="BX35" s="51"/>
      <c r="BZ35" s="18"/>
      <c r="CB35" s="100"/>
    </row>
    <row r="36" spans="1:80" ht="15" customHeight="1">
      <c r="A36" s="80"/>
      <c r="B36" s="19"/>
      <c r="C36" s="19"/>
      <c r="D36" s="110"/>
      <c r="E36" s="21"/>
      <c r="F36" s="21"/>
      <c r="G36" s="82"/>
      <c r="H36" s="20"/>
      <c r="I36" s="82"/>
      <c r="L36" s="83"/>
      <c r="M36" s="85" t="s">
        <v>220</v>
      </c>
      <c r="N36" s="85" t="s">
        <v>220</v>
      </c>
      <c r="O36" s="38"/>
      <c r="BW36" s="92">
        <v>60</v>
      </c>
      <c r="BX36" s="51"/>
      <c r="BZ36" s="20"/>
      <c r="CB36" s="101"/>
    </row>
    <row r="37" spans="1:80" ht="15" customHeight="1">
      <c r="A37" s="80"/>
      <c r="B37" s="19"/>
      <c r="C37" s="19"/>
      <c r="D37" s="82"/>
      <c r="E37" s="21"/>
      <c r="F37" s="21"/>
      <c r="G37" s="82"/>
      <c r="H37" s="20"/>
      <c r="I37" s="83"/>
      <c r="L37" s="82"/>
      <c r="M37" s="109"/>
      <c r="N37" s="85"/>
      <c r="O37" s="38"/>
      <c r="BW37" s="93"/>
      <c r="BX37" s="102"/>
      <c r="BZ37" s="18"/>
      <c r="CB37" s="102"/>
    </row>
    <row r="38" spans="1:80" ht="15" customHeight="1">
      <c r="A38" s="80"/>
      <c r="B38" s="19"/>
      <c r="C38" s="19"/>
      <c r="D38" s="82"/>
      <c r="E38" s="21"/>
      <c r="F38" s="21"/>
      <c r="G38" s="82"/>
      <c r="H38" s="20"/>
      <c r="I38" s="83"/>
      <c r="L38" s="83"/>
      <c r="M38" s="109"/>
      <c r="N38" s="36"/>
      <c r="O38" s="38"/>
      <c r="BW38" s="93"/>
      <c r="BX38" s="102"/>
      <c r="BZ38" s="18"/>
      <c r="CB38" s="102"/>
    </row>
    <row r="39" spans="1:80" ht="15" customHeight="1">
      <c r="A39" s="80"/>
      <c r="B39" s="19"/>
      <c r="C39" s="19"/>
      <c r="D39" s="110"/>
      <c r="E39" s="21"/>
      <c r="F39" s="21"/>
      <c r="G39" s="82"/>
      <c r="H39" s="20"/>
      <c r="I39" s="83"/>
      <c r="J39" s="112"/>
      <c r="K39" s="112"/>
      <c r="L39" s="83"/>
      <c r="M39" s="85"/>
      <c r="N39" s="36"/>
      <c r="O39" s="38"/>
      <c r="BW39" s="93"/>
      <c r="BX39" s="51"/>
      <c r="BZ39" s="23"/>
      <c r="CB39" s="102"/>
    </row>
    <row r="40" spans="1:80" ht="15" customHeight="1">
      <c r="A40" s="80"/>
      <c r="B40" s="19"/>
      <c r="C40" s="19"/>
      <c r="D40" s="82"/>
      <c r="E40" s="21"/>
      <c r="F40" s="21"/>
      <c r="G40" s="82"/>
      <c r="H40" s="20"/>
      <c r="I40" s="83"/>
      <c r="L40" s="111"/>
      <c r="M40" s="109"/>
      <c r="N40" s="36"/>
      <c r="O40" s="38"/>
      <c r="BW40" s="91"/>
      <c r="BX40" s="100"/>
      <c r="BZ40" s="18"/>
      <c r="CB40" s="100"/>
    </row>
    <row r="41" spans="1:80" ht="15" customHeight="1">
      <c r="A41" s="80"/>
      <c r="B41" s="19"/>
      <c r="C41" s="19"/>
      <c r="D41" s="82"/>
      <c r="E41" s="21"/>
      <c r="F41" s="21"/>
      <c r="G41" s="82"/>
      <c r="H41" s="20"/>
      <c r="I41" s="82"/>
      <c r="L41" s="83"/>
      <c r="M41" s="80"/>
      <c r="N41" s="36"/>
      <c r="O41" s="38"/>
      <c r="BW41" s="92"/>
      <c r="BX41" s="101"/>
      <c r="BZ41" s="18"/>
      <c r="CB41" s="101"/>
    </row>
    <row r="42" spans="1:80" ht="15" customHeight="1">
      <c r="A42" s="80"/>
      <c r="B42" s="19"/>
      <c r="C42" s="19"/>
      <c r="D42" s="82"/>
      <c r="E42" s="21"/>
      <c r="F42" s="21"/>
      <c r="G42" s="82"/>
      <c r="H42" s="20"/>
      <c r="I42" s="111"/>
      <c r="J42" s="112"/>
      <c r="K42" s="112"/>
      <c r="L42" s="82"/>
      <c r="M42" s="85"/>
      <c r="N42" s="36"/>
      <c r="O42" s="38"/>
      <c r="BW42" s="93"/>
      <c r="BX42" s="51"/>
      <c r="BZ42" s="23"/>
      <c r="CB42" s="102"/>
    </row>
    <row r="43" spans="1:80" ht="15" customHeight="1">
      <c r="A43" s="80"/>
      <c r="B43" s="19"/>
      <c r="C43" s="19"/>
      <c r="D43" s="82"/>
      <c r="E43" s="21"/>
      <c r="F43" s="21"/>
      <c r="G43" s="82"/>
      <c r="H43" s="20"/>
      <c r="I43" s="83"/>
      <c r="L43" s="111"/>
      <c r="M43" s="109"/>
      <c r="N43" s="36"/>
      <c r="O43" s="38"/>
      <c r="BW43" s="93"/>
      <c r="BX43" s="51"/>
      <c r="BZ43" s="18"/>
      <c r="CB43" s="102"/>
    </row>
    <row r="44" spans="1:80" ht="15" customHeight="1">
      <c r="A44" s="80"/>
      <c r="B44" s="19"/>
      <c r="C44" s="19"/>
      <c r="D44" s="82"/>
      <c r="E44" s="21"/>
      <c r="F44" s="21"/>
      <c r="G44" s="82"/>
      <c r="H44" s="20"/>
      <c r="I44" s="83"/>
      <c r="L44" s="83"/>
      <c r="M44" s="109"/>
      <c r="N44" s="36"/>
      <c r="O44" s="38"/>
      <c r="Q44" s="39"/>
      <c r="R44" s="39"/>
      <c r="S44" s="39"/>
      <c r="T44" s="39"/>
      <c r="U44" s="39"/>
      <c r="V44" s="39"/>
      <c r="W44" s="39"/>
      <c r="X44" s="39"/>
      <c r="Y44" s="39"/>
      <c r="BW44" s="93"/>
      <c r="BX44" s="51"/>
      <c r="BZ44" s="18"/>
      <c r="CB44" s="102"/>
    </row>
    <row r="45" spans="1:80" ht="15" customHeight="1">
      <c r="A45" s="80"/>
      <c r="B45" s="19"/>
      <c r="C45" s="19"/>
      <c r="D45" s="82"/>
      <c r="E45" s="21"/>
      <c r="F45" s="21"/>
      <c r="G45" s="82"/>
      <c r="H45" s="20"/>
      <c r="I45" s="83"/>
      <c r="L45" s="83"/>
      <c r="M45" s="109"/>
      <c r="N45" s="36"/>
      <c r="O45" s="38"/>
      <c r="BW45" s="93"/>
      <c r="BX45" s="51"/>
      <c r="BZ45" s="23"/>
      <c r="CA45" s="18"/>
      <c r="CB45" s="102"/>
    </row>
    <row r="46" spans="1:80" ht="15" customHeight="1">
      <c r="A46" s="81"/>
      <c r="B46" s="19"/>
      <c r="C46" s="19"/>
      <c r="D46" s="82"/>
      <c r="E46" s="21"/>
      <c r="F46" s="21"/>
      <c r="G46" s="82"/>
      <c r="H46" s="20"/>
      <c r="I46" s="84"/>
      <c r="L46" s="84"/>
      <c r="M46" s="86"/>
      <c r="N46" s="36"/>
      <c r="O46" s="38"/>
      <c r="BW46" s="92"/>
      <c r="BX46" s="51"/>
      <c r="BZ46" s="18"/>
      <c r="CB46" s="101"/>
    </row>
    <row r="47" spans="1:80" ht="15" customHeight="1">
      <c r="A47" s="79"/>
      <c r="B47" s="19"/>
      <c r="C47" s="19"/>
      <c r="D47" s="82"/>
      <c r="E47" s="21"/>
      <c r="F47" s="21"/>
      <c r="G47" s="82"/>
      <c r="H47" s="20"/>
      <c r="I47" s="84"/>
      <c r="L47" s="84"/>
      <c r="M47" s="87"/>
      <c r="N47" s="36"/>
      <c r="O47" s="38"/>
      <c r="BW47" s="95"/>
      <c r="BX47" s="51"/>
      <c r="BZ47" s="18"/>
      <c r="CB47" s="104"/>
    </row>
    <row r="48" spans="1:80" ht="15" customHeight="1">
      <c r="A48" s="81"/>
      <c r="B48" s="19"/>
      <c r="C48" s="19"/>
      <c r="D48" s="82"/>
      <c r="E48" s="21"/>
      <c r="F48" s="21"/>
      <c r="G48" s="82"/>
      <c r="H48" s="20"/>
      <c r="I48" s="84"/>
      <c r="L48" s="84"/>
      <c r="M48" s="87"/>
      <c r="N48" s="36"/>
      <c r="O48" s="38"/>
      <c r="BW48" s="95"/>
      <c r="BX48" s="51"/>
      <c r="BZ48" s="23"/>
      <c r="CB48" s="104"/>
    </row>
    <row r="49" spans="1:80" ht="15" customHeight="1">
      <c r="A49" s="81"/>
      <c r="B49" s="19"/>
      <c r="C49" s="19"/>
      <c r="D49" s="82"/>
      <c r="E49" s="21"/>
      <c r="F49" s="21"/>
      <c r="G49" s="82"/>
      <c r="H49" s="20"/>
      <c r="I49" s="84"/>
      <c r="L49" s="84"/>
      <c r="M49" s="87"/>
      <c r="N49" s="36"/>
      <c r="O49" s="38"/>
      <c r="BW49" s="92"/>
      <c r="BX49" s="51"/>
      <c r="BZ49" s="18"/>
      <c r="CB49" s="101"/>
    </row>
    <row r="50" spans="1:80" ht="15" customHeight="1">
      <c r="A50" s="81"/>
      <c r="B50" s="19"/>
      <c r="C50" s="19"/>
      <c r="D50" s="82"/>
      <c r="E50" s="82"/>
      <c r="F50" s="21"/>
      <c r="G50" s="82"/>
      <c r="H50" s="20"/>
      <c r="I50" s="84"/>
      <c r="L50" s="84"/>
      <c r="M50" s="87"/>
      <c r="N50" s="36"/>
      <c r="O50" s="38"/>
      <c r="BW50" s="92"/>
      <c r="BX50" s="51"/>
      <c r="BZ50" s="18"/>
      <c r="CB50" s="101"/>
    </row>
    <row r="51" spans="1:80" ht="15" customHeight="1">
      <c r="A51" s="80"/>
      <c r="B51" s="19"/>
      <c r="C51" s="19"/>
      <c r="D51" s="82"/>
      <c r="E51" s="82"/>
      <c r="F51" s="21"/>
      <c r="G51" s="82"/>
      <c r="H51" s="20"/>
      <c r="I51" s="84"/>
      <c r="L51" s="84"/>
      <c r="M51" s="87"/>
      <c r="N51" s="36"/>
      <c r="O51" s="38"/>
      <c r="BW51" s="92"/>
      <c r="BX51" s="51"/>
      <c r="BZ51" s="23"/>
      <c r="CB51" s="101"/>
    </row>
    <row r="52" spans="1:80" ht="15" customHeight="1">
      <c r="A52" s="81"/>
      <c r="B52" s="19"/>
      <c r="C52" s="19"/>
      <c r="D52" s="82"/>
      <c r="E52" s="82"/>
      <c r="F52" s="21"/>
      <c r="G52" s="82"/>
      <c r="H52" s="20"/>
      <c r="I52" s="82"/>
      <c r="L52" s="84"/>
      <c r="M52" s="87"/>
      <c r="N52" s="36"/>
      <c r="O52" s="38"/>
      <c r="BW52" s="92"/>
      <c r="BX52" s="51"/>
      <c r="BZ52" s="18"/>
      <c r="CB52" s="101"/>
    </row>
    <row r="53" spans="1:80" ht="15" customHeight="1">
      <c r="A53" s="81"/>
      <c r="B53" s="19"/>
      <c r="C53" s="19"/>
      <c r="D53" s="82"/>
      <c r="E53" s="82"/>
      <c r="F53" s="21"/>
      <c r="G53" s="82"/>
      <c r="H53" s="20"/>
      <c r="I53" s="84"/>
      <c r="L53" s="84"/>
      <c r="M53" s="86"/>
      <c r="N53" s="36"/>
      <c r="O53" s="38"/>
      <c r="BW53" s="94"/>
      <c r="BX53" s="51"/>
      <c r="BZ53" s="18"/>
      <c r="CB53" s="103"/>
    </row>
    <row r="54" spans="1:80" ht="15" customHeight="1">
      <c r="A54" s="79"/>
      <c r="B54" s="19"/>
      <c r="C54" s="19"/>
      <c r="D54" s="82"/>
      <c r="E54" s="82"/>
      <c r="F54" s="21"/>
      <c r="G54" s="82"/>
      <c r="H54" s="20"/>
      <c r="I54" s="84"/>
      <c r="L54" s="84"/>
      <c r="M54" s="86"/>
      <c r="N54" s="36"/>
      <c r="O54" s="38"/>
      <c r="BW54" s="94"/>
      <c r="BX54" s="51"/>
      <c r="BZ54" s="18"/>
      <c r="CA54" s="18"/>
      <c r="CB54" s="103"/>
    </row>
    <row r="55" spans="1:80" ht="15" customHeight="1">
      <c r="A55" s="79"/>
      <c r="B55" s="19"/>
      <c r="C55" s="19"/>
      <c r="D55" s="82"/>
      <c r="E55" s="82"/>
      <c r="F55" s="21"/>
      <c r="G55" s="82"/>
      <c r="H55" s="20"/>
      <c r="I55" s="82"/>
      <c r="L55" s="84"/>
      <c r="M55" s="86"/>
      <c r="N55" s="36"/>
      <c r="O55" s="38"/>
      <c r="BW55" s="92"/>
      <c r="BX55" s="51"/>
      <c r="BZ55" s="23"/>
      <c r="CA55" s="18"/>
      <c r="CB55" s="101"/>
    </row>
    <row r="56" spans="1:80" ht="15" customHeight="1">
      <c r="A56" s="79"/>
      <c r="B56" s="19"/>
      <c r="C56" s="19"/>
      <c r="D56" s="82"/>
      <c r="E56" s="82"/>
      <c r="F56" s="21"/>
      <c r="G56" s="82"/>
      <c r="H56" s="20"/>
      <c r="I56" s="84"/>
      <c r="L56" s="84"/>
      <c r="M56" s="86"/>
      <c r="N56" s="36"/>
      <c r="O56" s="38"/>
      <c r="BW56" s="94"/>
      <c r="BX56" s="51"/>
      <c r="BZ56" s="18"/>
      <c r="CB56" s="103"/>
    </row>
    <row r="57" spans="1:80" ht="15" customHeight="1">
      <c r="B57" s="19"/>
      <c r="C57" s="19"/>
      <c r="D57" s="18"/>
      <c r="E57" s="82"/>
      <c r="F57" s="21"/>
      <c r="G57" s="21"/>
      <c r="H57" s="20"/>
      <c r="I57" s="84"/>
      <c r="L57" s="84"/>
      <c r="M57" s="86"/>
      <c r="N57" s="36"/>
      <c r="O57" s="38"/>
      <c r="BW57" s="94"/>
      <c r="BX57" s="51"/>
      <c r="BZ57" s="18"/>
      <c r="CB57" s="103"/>
    </row>
    <row r="58" spans="1:80" ht="15" customHeight="1">
      <c r="B58" s="19"/>
      <c r="C58" s="19"/>
      <c r="D58" s="23"/>
      <c r="E58" s="82"/>
      <c r="F58" s="21"/>
      <c r="G58" s="21"/>
      <c r="H58" s="20"/>
      <c r="I58" s="37"/>
      <c r="J58" s="37"/>
      <c r="K58" s="37"/>
      <c r="L58" s="37"/>
      <c r="M58" s="86"/>
      <c r="N58" s="36"/>
      <c r="O58" s="38"/>
      <c r="BW58" s="49"/>
      <c r="BX58" s="51"/>
      <c r="BZ58" s="23"/>
      <c r="CB58" s="97"/>
    </row>
    <row r="59" spans="1:80" ht="15" customHeight="1">
      <c r="B59" s="19"/>
      <c r="C59" s="19"/>
      <c r="D59" s="18"/>
      <c r="E59" s="18"/>
      <c r="F59" s="21"/>
      <c r="G59" s="21"/>
      <c r="H59" s="20"/>
      <c r="I59" s="37"/>
      <c r="J59" s="37"/>
      <c r="K59" s="37"/>
      <c r="L59" s="37"/>
      <c r="M59" s="39"/>
      <c r="N59" s="36"/>
      <c r="O59" s="38"/>
      <c r="BW59" s="49"/>
      <c r="BX59" s="51"/>
      <c r="BZ59" s="18"/>
      <c r="CB59" s="97"/>
    </row>
    <row r="60" spans="1:80" ht="15" customHeight="1">
      <c r="B60" s="19"/>
      <c r="C60" s="19"/>
      <c r="D60" s="18"/>
      <c r="E60" s="18"/>
      <c r="F60" s="21"/>
      <c r="G60" s="21"/>
      <c r="H60" s="20"/>
      <c r="I60" s="37"/>
      <c r="J60" s="37"/>
      <c r="K60" s="37"/>
      <c r="L60" s="37"/>
      <c r="M60" s="39"/>
      <c r="N60" s="36"/>
      <c r="O60" s="38"/>
      <c r="BW60" s="49"/>
      <c r="BX60" s="51"/>
      <c r="BZ60" s="18"/>
      <c r="CB60" s="97"/>
    </row>
    <row r="61" spans="1:80" ht="15" customHeight="1">
      <c r="B61" s="19"/>
      <c r="C61" s="19"/>
      <c r="D61" s="23"/>
      <c r="E61" s="18"/>
      <c r="F61" s="21"/>
      <c r="G61" s="21"/>
      <c r="H61" s="20"/>
      <c r="I61" s="37"/>
      <c r="J61" s="37"/>
      <c r="K61" s="37"/>
      <c r="L61" s="37"/>
      <c r="N61" s="36"/>
      <c r="O61" s="38"/>
      <c r="BW61" s="49"/>
      <c r="BX61" s="51"/>
      <c r="BZ61" s="23"/>
      <c r="CB61" s="96"/>
    </row>
    <row r="62" spans="1:80" ht="15" customHeight="1">
      <c r="B62" s="6"/>
      <c r="C62" s="19"/>
      <c r="D62" s="18"/>
      <c r="E62" s="21"/>
      <c r="F62" s="21"/>
      <c r="G62" s="21"/>
      <c r="H62" s="20"/>
      <c r="I62" s="37"/>
      <c r="J62" s="37"/>
      <c r="K62" s="37"/>
      <c r="L62" s="37"/>
      <c r="M62" s="39"/>
      <c r="N62" s="36"/>
      <c r="O62" s="38"/>
      <c r="R62" s="39"/>
      <c r="S62" s="39"/>
      <c r="T62" s="39"/>
      <c r="U62" s="39"/>
      <c r="V62" s="39"/>
      <c r="W62" s="39"/>
      <c r="X62" s="39"/>
      <c r="Y62" s="39"/>
      <c r="AA62" s="39"/>
      <c r="AB62" s="39"/>
      <c r="AC62" s="39"/>
      <c r="AD62" s="39"/>
      <c r="AE62" s="39"/>
      <c r="AF62" s="39"/>
      <c r="AG62" s="39"/>
      <c r="AH62" s="39"/>
      <c r="AI62" s="39"/>
      <c r="BW62" s="49"/>
      <c r="BX62" s="51"/>
      <c r="BZ62" s="18"/>
      <c r="CB62" s="99"/>
    </row>
    <row r="63" spans="1:80" ht="15" customHeight="1">
      <c r="B63" s="6"/>
      <c r="C63" s="19"/>
      <c r="D63" s="18"/>
      <c r="E63" s="18"/>
      <c r="F63" s="18"/>
      <c r="G63" s="21"/>
      <c r="H63" s="20"/>
      <c r="I63" s="37"/>
      <c r="J63" s="37"/>
      <c r="K63" s="37"/>
      <c r="L63" s="37"/>
      <c r="M63" s="39"/>
      <c r="N63" s="36"/>
      <c r="O63" s="38"/>
      <c r="Q63" s="39"/>
      <c r="R63" s="39"/>
      <c r="S63" s="39"/>
      <c r="T63" s="39"/>
      <c r="U63" s="39"/>
      <c r="V63" s="39"/>
      <c r="W63" s="39"/>
      <c r="X63" s="39"/>
      <c r="Y63" s="39"/>
      <c r="BW63" s="49"/>
      <c r="BX63" s="51"/>
      <c r="BZ63" s="18"/>
      <c r="CB63" s="99"/>
    </row>
    <row r="64" spans="1:80" ht="15" customHeight="1">
      <c r="B64" s="6"/>
      <c r="C64" s="19"/>
      <c r="D64" s="18"/>
      <c r="E64" s="18"/>
      <c r="F64" s="21"/>
      <c r="G64" s="21"/>
      <c r="H64" s="20"/>
      <c r="I64" s="37"/>
      <c r="J64" s="37"/>
      <c r="K64" s="37"/>
      <c r="L64" s="37"/>
      <c r="N64" s="36"/>
      <c r="O64" s="38"/>
      <c r="BW64" s="49"/>
      <c r="BX64" s="51"/>
      <c r="BZ64" s="18"/>
      <c r="CB64" s="96"/>
    </row>
    <row r="65" spans="2:80" ht="15" customHeight="1">
      <c r="B65" s="6"/>
      <c r="C65" s="19"/>
      <c r="D65" s="23"/>
      <c r="E65" s="18"/>
      <c r="F65" s="21"/>
      <c r="G65" s="21"/>
      <c r="H65" s="20"/>
      <c r="I65" s="37"/>
      <c r="J65" s="37"/>
      <c r="K65" s="37"/>
      <c r="L65" s="37"/>
      <c r="N65" s="36"/>
      <c r="O65" s="38"/>
      <c r="BW65" s="49"/>
      <c r="BX65" s="51"/>
      <c r="BZ65" s="23"/>
      <c r="CB65" s="96"/>
    </row>
    <row r="66" spans="2:80" ht="15" customHeight="1">
      <c r="B66" s="6"/>
      <c r="C66" s="19"/>
      <c r="D66" s="18"/>
      <c r="E66" s="18"/>
      <c r="F66" s="21"/>
      <c r="G66" s="21"/>
      <c r="H66" s="20"/>
      <c r="I66" s="37"/>
      <c r="J66" s="37"/>
      <c r="K66" s="37"/>
      <c r="L66" s="37"/>
      <c r="M66" s="39"/>
      <c r="N66" s="36"/>
      <c r="O66" s="38"/>
      <c r="BW66" s="49"/>
      <c r="BX66" s="51"/>
      <c r="BZ66" s="18"/>
      <c r="CB66" s="96"/>
    </row>
    <row r="67" spans="2:80" ht="15" customHeight="1">
      <c r="B67" s="6"/>
      <c r="C67" s="19"/>
      <c r="D67" s="18"/>
      <c r="E67" s="21"/>
      <c r="F67" s="21"/>
      <c r="G67" s="21"/>
      <c r="H67" s="20"/>
      <c r="I67" s="37"/>
      <c r="J67" s="37"/>
      <c r="K67" s="37"/>
      <c r="L67" s="37"/>
      <c r="M67" s="39"/>
      <c r="N67" s="36"/>
      <c r="O67" s="38"/>
      <c r="BW67" s="49"/>
      <c r="BX67" s="51"/>
      <c r="BZ67" s="18"/>
      <c r="CB67" s="96"/>
    </row>
    <row r="68" spans="2:80" ht="15" customHeight="1">
      <c r="B68" s="6"/>
      <c r="C68" s="19"/>
      <c r="D68" s="18"/>
      <c r="E68" s="21"/>
      <c r="F68" s="21"/>
      <c r="G68" s="21"/>
      <c r="H68" s="20"/>
      <c r="I68" s="37"/>
      <c r="J68" s="37"/>
      <c r="K68" s="37"/>
      <c r="L68" s="37"/>
      <c r="M68" s="39"/>
      <c r="N68" s="36"/>
      <c r="O68" s="38"/>
      <c r="BW68" s="49"/>
      <c r="BX68" s="51"/>
      <c r="BZ68" s="18"/>
      <c r="CB68" s="98"/>
    </row>
    <row r="69" spans="2:80" ht="15" customHeight="1">
      <c r="B69" s="6"/>
      <c r="C69" s="19"/>
      <c r="D69" s="23"/>
      <c r="E69" s="21"/>
      <c r="F69" s="21"/>
      <c r="G69" s="21"/>
      <c r="H69" s="20"/>
      <c r="I69" s="37"/>
      <c r="J69" s="37"/>
      <c r="K69" s="37"/>
      <c r="L69" s="37"/>
      <c r="N69" s="36"/>
      <c r="O69" s="38"/>
      <c r="BW69" s="49"/>
      <c r="BX69" s="51"/>
      <c r="BZ69" s="23"/>
      <c r="CB69" s="98"/>
    </row>
    <row r="70" spans="2:80" ht="15" customHeight="1">
      <c r="B70" s="6"/>
      <c r="C70" s="19"/>
      <c r="D70" s="18"/>
      <c r="E70" s="21"/>
      <c r="F70" s="21"/>
      <c r="G70" s="21"/>
      <c r="H70" s="20"/>
      <c r="I70" s="37"/>
      <c r="J70" s="37"/>
      <c r="K70" s="37"/>
      <c r="L70" s="37"/>
      <c r="M70" s="39"/>
      <c r="N70" s="36"/>
      <c r="O70" s="38"/>
      <c r="BW70" s="49"/>
      <c r="BX70" s="51"/>
      <c r="BZ70" s="18"/>
      <c r="CB70" s="96"/>
    </row>
    <row r="71" spans="2:80" ht="15" customHeight="1">
      <c r="B71" s="6"/>
      <c r="C71" s="19"/>
      <c r="D71" s="18"/>
      <c r="E71" s="21"/>
      <c r="F71" s="21"/>
      <c r="G71" s="21"/>
      <c r="H71" s="20"/>
      <c r="I71" s="37"/>
      <c r="J71" s="37"/>
      <c r="K71" s="37"/>
      <c r="L71" s="37"/>
      <c r="M71" s="39"/>
      <c r="N71" s="36"/>
      <c r="O71" s="38"/>
      <c r="BW71" s="49"/>
      <c r="BX71" s="51"/>
      <c r="BZ71" s="18"/>
      <c r="CB71" s="98"/>
    </row>
    <row r="72" spans="2:80" ht="15" customHeight="1">
      <c r="B72" s="6"/>
      <c r="C72" s="19"/>
      <c r="D72" s="23"/>
      <c r="E72" s="21"/>
      <c r="F72" s="21"/>
      <c r="G72" s="21"/>
      <c r="H72" s="20"/>
      <c r="I72" s="37"/>
      <c r="J72" s="37"/>
      <c r="K72" s="37"/>
      <c r="L72" s="37"/>
      <c r="N72" s="36"/>
      <c r="O72" s="38"/>
      <c r="BW72" s="49"/>
      <c r="BX72" s="51"/>
      <c r="BZ72" s="23"/>
      <c r="CB72" s="98"/>
    </row>
    <row r="73" spans="2:80" ht="15" customHeight="1">
      <c r="B73" s="6"/>
      <c r="C73" s="19"/>
      <c r="D73" s="18"/>
      <c r="E73" s="21"/>
      <c r="F73" s="21"/>
      <c r="G73" s="21"/>
      <c r="H73" s="20"/>
      <c r="I73" s="37"/>
      <c r="J73" s="37"/>
      <c r="K73" s="37"/>
      <c r="L73" s="37"/>
      <c r="M73" s="39"/>
      <c r="N73" s="36"/>
      <c r="BW73" s="49"/>
      <c r="BX73" s="51"/>
      <c r="BZ73" s="18"/>
    </row>
    <row r="74" spans="2:80" ht="15" customHeight="1">
      <c r="B74" s="19"/>
      <c r="C74" s="19"/>
      <c r="D74" s="18"/>
      <c r="E74" s="21"/>
      <c r="F74" s="21"/>
      <c r="G74" s="21"/>
      <c r="H74" s="20"/>
      <c r="I74" s="37"/>
      <c r="J74" s="37"/>
      <c r="K74" s="37"/>
      <c r="L74" s="37"/>
      <c r="M74" s="39"/>
      <c r="N74" s="36"/>
      <c r="BW74" s="49"/>
      <c r="BX74" s="51"/>
      <c r="BZ74" s="18"/>
    </row>
    <row r="75" spans="2:80" ht="15" customHeight="1">
      <c r="B75" s="19"/>
      <c r="C75" s="19"/>
      <c r="D75" s="23"/>
      <c r="E75" s="21"/>
      <c r="F75" s="21"/>
      <c r="G75" s="21"/>
      <c r="H75" s="20"/>
      <c r="I75" s="37"/>
      <c r="J75" s="37"/>
      <c r="K75" s="37"/>
      <c r="L75" s="37"/>
      <c r="N75" s="36"/>
      <c r="BW75" s="49"/>
      <c r="BX75" s="51"/>
      <c r="BZ75" s="23"/>
    </row>
    <row r="76" spans="2:80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37"/>
      <c r="M76" s="39"/>
      <c r="N76" s="36"/>
      <c r="BW76" s="49"/>
      <c r="BX76" s="51"/>
      <c r="BZ76" s="18"/>
    </row>
    <row r="77" spans="2:80" ht="15" customHeight="1">
      <c r="B77" s="19"/>
      <c r="C77" s="19"/>
      <c r="D77" s="18"/>
      <c r="E77" s="21"/>
      <c r="F77" s="21"/>
      <c r="G77" s="21"/>
      <c r="H77" s="20"/>
      <c r="I77" s="37"/>
      <c r="J77" s="37"/>
      <c r="K77" s="37"/>
      <c r="L77" s="37"/>
      <c r="M77" s="39"/>
      <c r="N77" s="36"/>
      <c r="BW77" s="49"/>
      <c r="BX77" s="51"/>
      <c r="BZ77" s="18"/>
    </row>
    <row r="78" spans="2:80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37"/>
      <c r="M78" s="39"/>
      <c r="N78" s="36"/>
      <c r="BW78" s="49"/>
      <c r="BX78" s="51"/>
      <c r="BZ78" s="18"/>
    </row>
    <row r="79" spans="2:80" ht="15" customHeight="1">
      <c r="B79" s="19"/>
      <c r="C79" s="19"/>
      <c r="D79" s="55"/>
      <c r="E79" s="21"/>
      <c r="F79" s="21"/>
      <c r="G79" s="21"/>
      <c r="H79" s="20"/>
      <c r="I79" s="37"/>
      <c r="J79" s="37"/>
      <c r="K79" s="37"/>
      <c r="L79" s="37"/>
      <c r="N79" s="36"/>
      <c r="BW79" s="49"/>
      <c r="BX79" s="51"/>
      <c r="BZ79" s="55"/>
    </row>
    <row r="80" spans="2:80" ht="15" customHeight="1">
      <c r="B80" s="19"/>
      <c r="C80" s="19"/>
      <c r="D80" s="18"/>
      <c r="E80" s="21"/>
      <c r="F80" s="21"/>
      <c r="G80" s="21"/>
      <c r="H80" s="20"/>
      <c r="I80" s="37"/>
      <c r="J80" s="37"/>
      <c r="K80" s="37"/>
      <c r="L80" s="37"/>
      <c r="M80" s="39"/>
      <c r="N80" s="36"/>
      <c r="BW80" s="49"/>
      <c r="BX80" s="51"/>
      <c r="BZ80" s="18"/>
    </row>
    <row r="81" spans="2:78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/>
      <c r="N81" s="36"/>
      <c r="BW81" s="49"/>
      <c r="BX81" s="51"/>
      <c r="BZ81" s="18"/>
    </row>
    <row r="82" spans="2:78" ht="15" customHeight="1">
      <c r="B82" s="19"/>
      <c r="C82" s="19"/>
      <c r="D82" s="23"/>
      <c r="E82" s="21"/>
      <c r="F82" s="21"/>
      <c r="G82" s="21"/>
      <c r="H82" s="20"/>
      <c r="I82" s="37"/>
      <c r="J82" s="37"/>
      <c r="K82" s="37"/>
      <c r="L82" s="37"/>
      <c r="N82" s="36"/>
      <c r="BW82" s="49"/>
      <c r="BX82" s="51"/>
      <c r="BZ82" s="23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18"/>
      <c r="E84" s="21"/>
      <c r="F84" s="21"/>
      <c r="G84" s="21"/>
      <c r="H84" s="20"/>
      <c r="I84" s="37"/>
      <c r="J84" s="37"/>
      <c r="K84" s="37"/>
      <c r="L84" s="37"/>
      <c r="M84" s="39"/>
      <c r="N84" s="36"/>
      <c r="BW84" s="49"/>
      <c r="BX84" s="51"/>
      <c r="BZ84" s="18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 s="39"/>
      <c r="N85" s="36"/>
      <c r="BW85" s="49"/>
      <c r="BX85" s="51"/>
      <c r="BZ85" s="18"/>
    </row>
    <row r="86" spans="2:78" ht="15" customHeight="1">
      <c r="B86" s="19"/>
      <c r="C86" s="19"/>
      <c r="D86" s="55"/>
      <c r="E86" s="21"/>
      <c r="F86" s="21"/>
      <c r="G86" s="21"/>
      <c r="H86" s="20"/>
      <c r="I86" s="37"/>
      <c r="J86" s="37"/>
      <c r="K86" s="37"/>
      <c r="L86" s="37"/>
      <c r="N86" s="36"/>
      <c r="BW86" s="49"/>
      <c r="BX86" s="51"/>
      <c r="BZ86" s="55"/>
    </row>
    <row r="87" spans="2:78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37"/>
      <c r="M87" s="39"/>
      <c r="N87" s="36"/>
      <c r="BW87" s="49"/>
      <c r="BX87" s="51"/>
      <c r="BZ87" s="18"/>
    </row>
    <row r="88" spans="2:78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L88" s="37"/>
      <c r="M88" s="39"/>
      <c r="N88" s="36"/>
      <c r="BW88" s="49"/>
      <c r="BX88" s="51"/>
      <c r="BZ88" s="18"/>
    </row>
    <row r="89" spans="2:78" ht="15" customHeight="1">
      <c r="B89" s="19"/>
      <c r="C89" s="19"/>
      <c r="D89" s="23"/>
      <c r="E89" s="21"/>
      <c r="F89" s="21"/>
      <c r="G89" s="21"/>
      <c r="H89" s="20"/>
      <c r="I89" s="37"/>
      <c r="J89" s="37"/>
      <c r="K89" s="37"/>
      <c r="L89" s="37"/>
      <c r="N89" s="36"/>
      <c r="BW89" s="49"/>
      <c r="BX89" s="51"/>
      <c r="BZ89" s="23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78" ht="15" customHeight="1">
      <c r="B91" s="19"/>
      <c r="C91" s="19"/>
      <c r="D91" s="18"/>
      <c r="E91" s="21"/>
      <c r="F91" s="21"/>
      <c r="G91" s="21"/>
      <c r="H91" s="20"/>
      <c r="I91" s="37"/>
      <c r="J91" s="37"/>
      <c r="K91" s="37"/>
      <c r="L91" s="37"/>
      <c r="M91" s="39"/>
      <c r="N91" s="36"/>
      <c r="BW91" s="49"/>
      <c r="BX91" s="51"/>
      <c r="BZ91" s="18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N92" s="36"/>
      <c r="BW92" s="49"/>
      <c r="BX92" s="51"/>
      <c r="BZ92" s="18"/>
    </row>
    <row r="93" spans="2:78" ht="15" customHeight="1">
      <c r="B93" s="19"/>
      <c r="C93" s="19"/>
      <c r="D93" s="23"/>
      <c r="E93" s="21"/>
      <c r="F93" s="21"/>
      <c r="G93" s="21"/>
      <c r="H93" s="20"/>
      <c r="I93" s="37"/>
      <c r="J93" s="37"/>
      <c r="K93" s="37"/>
      <c r="L93" s="37"/>
      <c r="N93" s="36"/>
      <c r="BW93" s="49"/>
      <c r="BX93" s="51"/>
      <c r="BZ93" s="23"/>
    </row>
    <row r="94" spans="2:78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37"/>
      <c r="M94" s="39"/>
      <c r="N94" s="36"/>
      <c r="BW94" s="49"/>
      <c r="BX94" s="51"/>
      <c r="BZ94" s="18"/>
    </row>
    <row r="95" spans="2:78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37"/>
      <c r="M95" s="39"/>
      <c r="N95" s="36"/>
      <c r="BW95" s="49"/>
      <c r="BX95" s="51"/>
      <c r="BZ95" s="18"/>
    </row>
    <row r="96" spans="2:78" ht="15" customHeight="1">
      <c r="B96" s="19"/>
      <c r="C96" s="19"/>
      <c r="D96" s="23"/>
      <c r="E96" s="21"/>
      <c r="F96" s="21"/>
      <c r="G96" s="21"/>
      <c r="H96" s="20"/>
      <c r="I96" s="37"/>
      <c r="J96" s="37"/>
      <c r="K96" s="37"/>
      <c r="L96" s="37"/>
      <c r="N96" s="36"/>
      <c r="BW96" s="49"/>
      <c r="BX96" s="51"/>
      <c r="BZ96" s="23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37"/>
      <c r="M98" s="39"/>
      <c r="N98" s="36"/>
      <c r="BW98" s="49"/>
      <c r="BX98" s="51"/>
      <c r="BZ98" s="18"/>
    </row>
    <row r="99" spans="2:78" ht="15" customHeight="1">
      <c r="B99" s="19"/>
      <c r="C99" s="19"/>
      <c r="D99" s="18"/>
      <c r="E99" s="21"/>
      <c r="F99" s="21"/>
      <c r="G99" s="21"/>
      <c r="H99" s="20"/>
      <c r="I99" s="37"/>
      <c r="J99" s="37"/>
      <c r="K99" s="37"/>
      <c r="L99" s="37"/>
      <c r="M99" s="39"/>
      <c r="N99" s="36"/>
      <c r="BW99" s="49"/>
      <c r="BX99" s="51"/>
      <c r="BZ99" s="18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23"/>
      <c r="E101" s="21"/>
      <c r="F101" s="21"/>
      <c r="G101" s="21"/>
      <c r="H101" s="20"/>
      <c r="I101" s="56"/>
      <c r="J101" s="56"/>
      <c r="K101" s="56"/>
      <c r="N101" s="36"/>
      <c r="BW101" s="49"/>
      <c r="BX101" s="51"/>
      <c r="BZ101" s="23"/>
    </row>
    <row r="102" spans="2:78" ht="15" customHeight="1">
      <c r="B102" s="19"/>
      <c r="C102" s="19"/>
      <c r="E102" s="21"/>
      <c r="F102" s="21"/>
      <c r="L102" s="37"/>
      <c r="M102" s="39"/>
      <c r="N102" s="36"/>
      <c r="BW102" s="49"/>
      <c r="BX102" s="51"/>
    </row>
    <row r="103" spans="2:78" ht="15" customHeight="1">
      <c r="B103" s="19"/>
      <c r="C103" s="19"/>
      <c r="E103" s="21"/>
      <c r="F103" s="21"/>
      <c r="L103" s="37"/>
      <c r="M103" s="39"/>
      <c r="N103" s="36"/>
      <c r="O103" s="41"/>
      <c r="BW103" s="49"/>
      <c r="BX103" s="51"/>
    </row>
    <row r="104" spans="2:78" ht="15" customHeight="1">
      <c r="B104" s="19"/>
      <c r="C104" s="19"/>
      <c r="D104" s="23"/>
      <c r="E104" s="21"/>
      <c r="F104" s="21"/>
      <c r="G104" s="21"/>
      <c r="H104" s="20"/>
      <c r="I104" s="37"/>
      <c r="J104" s="37"/>
      <c r="K104" s="37"/>
      <c r="L104" s="37"/>
      <c r="N104" s="36"/>
      <c r="BW104" s="49"/>
      <c r="BX104" s="51"/>
      <c r="BZ104" s="23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7"/>
      <c r="J105" s="37"/>
      <c r="K105" s="37"/>
      <c r="L105" s="37"/>
      <c r="M105" s="39"/>
      <c r="N105" s="36"/>
      <c r="BW105" s="49"/>
      <c r="BX105" s="51"/>
      <c r="BZ105" s="18"/>
    </row>
    <row r="106" spans="2:78" ht="15" customHeight="1">
      <c r="B106" s="19"/>
      <c r="C106" s="19"/>
      <c r="D106" s="18"/>
      <c r="E106" s="21"/>
      <c r="F106" s="21"/>
      <c r="G106" s="21"/>
      <c r="H106" s="20"/>
      <c r="I106" s="37"/>
      <c r="J106" s="37"/>
      <c r="K106" s="37"/>
      <c r="L106" s="37"/>
      <c r="M106" s="39"/>
      <c r="N106" s="36"/>
      <c r="BW106" s="49"/>
      <c r="BX106" s="51"/>
      <c r="BZ106" s="18"/>
    </row>
    <row r="107" spans="2:78" ht="15" customHeight="1">
      <c r="B107" s="19"/>
      <c r="C107" s="19"/>
      <c r="D107" s="23"/>
      <c r="E107" s="21"/>
      <c r="F107" s="21"/>
      <c r="G107" s="21"/>
      <c r="H107" s="20"/>
      <c r="I107" s="37"/>
      <c r="J107" s="37"/>
      <c r="K107" s="37"/>
      <c r="L107" s="37"/>
      <c r="N107" s="36"/>
      <c r="BW107" s="49"/>
      <c r="BX107" s="51"/>
      <c r="BZ107" s="23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18"/>
      <c r="E109" s="21"/>
      <c r="F109" s="21"/>
      <c r="G109" s="21"/>
      <c r="H109" s="20"/>
      <c r="I109" s="37"/>
      <c r="J109" s="37"/>
      <c r="K109" s="37"/>
      <c r="L109" s="37"/>
      <c r="M109" s="39"/>
      <c r="N109" s="36"/>
      <c r="BW109" s="49"/>
      <c r="BX109" s="51"/>
      <c r="BZ109" s="18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O111" s="41"/>
      <c r="BW111" s="49"/>
      <c r="BX111" s="51"/>
      <c r="BZ111" s="18"/>
    </row>
    <row r="112" spans="2:78" ht="15" customHeight="1">
      <c r="B112" s="19"/>
      <c r="C112" s="19"/>
      <c r="D112" s="23"/>
      <c r="E112" s="21"/>
      <c r="F112" s="21"/>
      <c r="G112" s="21"/>
      <c r="H112" s="20"/>
      <c r="I112" s="37"/>
      <c r="J112" s="37"/>
      <c r="K112" s="37"/>
      <c r="L112" s="37"/>
      <c r="N112" s="36"/>
      <c r="BW112" s="49"/>
      <c r="BX112" s="51"/>
      <c r="BZ112" s="23"/>
    </row>
    <row r="113" spans="1:79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BW113" s="49"/>
      <c r="BX113" s="51"/>
      <c r="BZ113" s="18"/>
    </row>
    <row r="114" spans="1:79" ht="15" customHeight="1">
      <c r="B114" s="19"/>
      <c r="C114" s="19"/>
      <c r="D114" s="18"/>
      <c r="E114" s="21"/>
      <c r="F114" s="21"/>
      <c r="G114" s="21"/>
      <c r="H114" s="20"/>
      <c r="I114" s="37"/>
      <c r="J114" s="37"/>
      <c r="K114" s="37"/>
      <c r="L114" s="37"/>
      <c r="M114" s="39"/>
      <c r="N114" s="36"/>
      <c r="BW114" s="49"/>
      <c r="BX114" s="51"/>
      <c r="BZ114" s="18"/>
    </row>
    <row r="115" spans="1:79" ht="15" customHeight="1">
      <c r="B115" s="19"/>
      <c r="C115" s="19"/>
      <c r="D115" s="23"/>
      <c r="E115" s="21"/>
      <c r="F115" s="21"/>
      <c r="G115" s="21"/>
      <c r="H115" s="20"/>
      <c r="I115" s="37"/>
      <c r="J115" s="37"/>
      <c r="K115" s="37"/>
      <c r="L115" s="37"/>
      <c r="N115" s="36"/>
      <c r="BW115" s="49"/>
      <c r="BX115" s="51"/>
      <c r="BZ115" s="23"/>
    </row>
    <row r="116" spans="1:79" ht="15" customHeight="1">
      <c r="B116" s="19"/>
      <c r="C116" s="19"/>
      <c r="D116" s="18"/>
      <c r="E116" s="21"/>
      <c r="F116" s="21"/>
      <c r="G116" s="21"/>
      <c r="H116" s="20"/>
      <c r="I116" s="37"/>
      <c r="J116" s="37"/>
      <c r="K116" s="37"/>
      <c r="L116" s="37"/>
      <c r="M116" s="39"/>
      <c r="N116" s="36"/>
      <c r="BW116" s="49"/>
      <c r="BX116" s="51"/>
      <c r="BZ116" s="18"/>
    </row>
    <row r="117" spans="1:79" ht="15" customHeight="1">
      <c r="B117" s="19"/>
      <c r="C117" s="19"/>
      <c r="D117" s="18"/>
      <c r="E117" s="21"/>
      <c r="F117" s="21"/>
      <c r="G117" s="21"/>
      <c r="H117" s="20"/>
      <c r="I117" s="37"/>
      <c r="J117" s="37"/>
      <c r="K117" s="37"/>
      <c r="L117" s="37"/>
      <c r="M117" s="39"/>
      <c r="N117" s="36"/>
      <c r="BW117" s="49"/>
      <c r="BX117" s="51"/>
      <c r="BZ117" s="18"/>
    </row>
    <row r="118" spans="1:79" ht="15" customHeight="1">
      <c r="B118" s="19"/>
      <c r="C118" s="19"/>
      <c r="D118" s="23"/>
      <c r="E118" s="21"/>
      <c r="F118" s="21"/>
      <c r="G118" s="21"/>
      <c r="H118" s="20"/>
      <c r="I118" s="37"/>
      <c r="J118" s="37"/>
      <c r="K118" s="37"/>
      <c r="L118" s="37"/>
      <c r="N118" s="36"/>
      <c r="BW118" s="49"/>
      <c r="BX118" s="51"/>
      <c r="BZ118" s="23"/>
    </row>
    <row r="119" spans="1:79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1:79" ht="15" customHeight="1">
      <c r="B120" s="19"/>
      <c r="C120" s="19"/>
      <c r="D120" s="18"/>
      <c r="E120" s="21"/>
      <c r="F120" s="21"/>
      <c r="G120" s="21"/>
      <c r="H120" s="20"/>
      <c r="I120" s="37"/>
      <c r="J120" s="37"/>
      <c r="K120" s="37"/>
      <c r="L120" s="37"/>
      <c r="M120" s="39"/>
      <c r="N120" s="36"/>
      <c r="BW120" s="49"/>
      <c r="BX120" s="51"/>
      <c r="BZ120" s="18"/>
    </row>
    <row r="121" spans="1:79" ht="15" customHeight="1">
      <c r="B121" s="19"/>
      <c r="C121" s="19"/>
      <c r="D121" s="23"/>
      <c r="E121" s="21"/>
      <c r="F121" s="21"/>
      <c r="G121" s="21"/>
      <c r="H121" s="20"/>
      <c r="I121" s="37"/>
      <c r="J121" s="37"/>
      <c r="K121" s="37"/>
      <c r="L121" s="37"/>
      <c r="N121" s="36"/>
      <c r="BW121" s="49"/>
      <c r="BX121" s="51"/>
      <c r="BZ121" s="23"/>
    </row>
    <row r="122" spans="1:79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1:79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37"/>
      <c r="M123" s="39"/>
      <c r="N123" s="36"/>
      <c r="BW123" s="49"/>
      <c r="BX123" s="51"/>
      <c r="BZ123" s="18"/>
    </row>
    <row r="124" spans="1:79" ht="15" customHeight="1">
      <c r="B124" s="19"/>
      <c r="C124" s="19"/>
      <c r="D124" s="23"/>
      <c r="E124" s="21"/>
      <c r="F124" s="21"/>
      <c r="G124" s="21"/>
      <c r="H124" s="20"/>
      <c r="I124" s="37"/>
      <c r="J124" s="37"/>
      <c r="K124" s="37"/>
      <c r="L124" s="37"/>
      <c r="N124" s="36"/>
      <c r="BW124" s="49"/>
      <c r="BX124" s="51"/>
      <c r="BZ124" s="23"/>
    </row>
    <row r="125" spans="1:79" ht="15" customHeight="1"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M125" s="39"/>
      <c r="N125" s="36"/>
      <c r="BW125" s="49"/>
      <c r="BX125" s="51"/>
      <c r="BZ125" s="18"/>
    </row>
    <row r="126" spans="1:79" ht="15" customHeight="1">
      <c r="B126" s="19"/>
      <c r="C126" s="19"/>
      <c r="D126" s="18"/>
      <c r="E126" s="21"/>
      <c r="F126" s="21"/>
      <c r="G126" s="21"/>
      <c r="H126" s="20"/>
      <c r="I126" s="37"/>
      <c r="J126" s="37"/>
      <c r="K126" s="37"/>
      <c r="L126" s="37"/>
      <c r="M126" s="39"/>
      <c r="N126" s="36"/>
      <c r="BW126" s="49"/>
      <c r="BX126" s="51"/>
      <c r="BZ126" s="18"/>
    </row>
    <row r="127" spans="1:79" ht="15" customHeight="1">
      <c r="A127" s="18"/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N127" s="36"/>
      <c r="BW127" s="49"/>
      <c r="BX127" s="51"/>
      <c r="BZ127" s="18"/>
      <c r="CA127" s="18"/>
    </row>
    <row r="128" spans="1:79" ht="15" customHeight="1">
      <c r="A128" s="18"/>
      <c r="B128" s="19"/>
      <c r="C128" s="19"/>
      <c r="D128" s="23"/>
      <c r="E128" s="21"/>
      <c r="F128" s="21"/>
      <c r="G128" s="21"/>
      <c r="H128" s="20"/>
      <c r="I128" s="37"/>
      <c r="J128" s="37"/>
      <c r="K128" s="37"/>
      <c r="L128" s="37"/>
      <c r="N128" s="36"/>
      <c r="BW128" s="49"/>
      <c r="BX128" s="51"/>
      <c r="BZ128" s="23"/>
      <c r="CA128" s="18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M129" s="39"/>
      <c r="N129" s="36"/>
      <c r="BW129" s="49"/>
      <c r="BX129" s="51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37"/>
      <c r="M133" s="39"/>
      <c r="N133" s="36"/>
      <c r="BW133" s="49"/>
      <c r="BX133" s="51"/>
      <c r="BZ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23"/>
      <c r="E135" s="21"/>
      <c r="F135" s="21"/>
      <c r="G135" s="21"/>
      <c r="H135" s="20"/>
      <c r="I135" s="37"/>
      <c r="J135" s="37"/>
      <c r="K135" s="37"/>
      <c r="L135" s="37"/>
      <c r="N135" s="36"/>
      <c r="BW135" s="49"/>
      <c r="BX135" s="51"/>
      <c r="BZ135" s="23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18"/>
      <c r="E137" s="21"/>
      <c r="F137" s="21"/>
      <c r="G137" s="21"/>
      <c r="H137" s="20"/>
      <c r="I137" s="37"/>
      <c r="J137" s="37"/>
      <c r="K137" s="37"/>
      <c r="L137" s="37"/>
      <c r="M137" s="39"/>
      <c r="N137" s="36"/>
      <c r="BW137" s="49"/>
      <c r="BX137" s="51"/>
      <c r="BZ137" s="18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B140" s="19"/>
      <c r="C140" s="19"/>
      <c r="D140" s="20"/>
      <c r="E140" s="21"/>
      <c r="F140" s="21"/>
      <c r="G140" s="21"/>
      <c r="H140" s="20"/>
      <c r="I140" s="37"/>
      <c r="J140" s="37"/>
      <c r="K140" s="37"/>
      <c r="L140" s="37"/>
      <c r="N140" s="36"/>
      <c r="S140" s="39"/>
      <c r="T140" s="39"/>
      <c r="U140" s="39"/>
      <c r="V140" s="39"/>
      <c r="W140" s="39"/>
      <c r="X140" s="39"/>
      <c r="Y140" s="39"/>
      <c r="BW140" s="49"/>
      <c r="BX140" s="51"/>
      <c r="BZ140" s="20"/>
    </row>
    <row r="141" spans="1:79" ht="15" customHeight="1">
      <c r="B141" s="19"/>
      <c r="C141" s="19"/>
      <c r="D141" s="20"/>
      <c r="E141" s="21"/>
      <c r="F141" s="21"/>
      <c r="G141" s="21"/>
      <c r="H141" s="20"/>
      <c r="I141" s="37"/>
      <c r="J141" s="37"/>
      <c r="K141" s="37"/>
      <c r="L141" s="37"/>
      <c r="N141" s="36"/>
      <c r="BW141" s="49"/>
      <c r="BX141" s="51"/>
      <c r="BZ141" s="20"/>
    </row>
    <row r="142" spans="1:79" ht="15" customHeight="1"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M142" s="39"/>
      <c r="N142" s="36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BW142" s="49"/>
      <c r="BX142" s="51"/>
      <c r="BZ142" s="18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7"/>
      <c r="J143" s="37"/>
      <c r="K143" s="37"/>
      <c r="L143" s="37"/>
      <c r="M143" s="39"/>
      <c r="N143" s="36"/>
      <c r="BW143" s="49"/>
      <c r="BX143" s="51"/>
      <c r="BZ143" s="18"/>
    </row>
    <row r="144" spans="1:79" ht="15" customHeight="1">
      <c r="A144" s="18"/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N144" s="36"/>
      <c r="BW144" s="49"/>
      <c r="BX144" s="51"/>
      <c r="BZ144" s="18"/>
      <c r="CA144" s="18"/>
    </row>
    <row r="145" spans="1:79" ht="15" customHeight="1">
      <c r="B145" s="19"/>
      <c r="C145" s="19"/>
      <c r="D145" s="20"/>
      <c r="E145" s="21"/>
      <c r="F145" s="21"/>
      <c r="G145" s="21"/>
      <c r="H145" s="20"/>
      <c r="I145" s="37"/>
      <c r="J145" s="37"/>
      <c r="K145" s="37"/>
      <c r="L145" s="37"/>
      <c r="N145" s="36"/>
      <c r="BW145" s="49"/>
      <c r="BX145" s="51"/>
      <c r="BZ145" s="20"/>
    </row>
    <row r="146" spans="1:79" ht="15" customHeight="1"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37"/>
      <c r="M146" s="39"/>
      <c r="N146" s="36"/>
      <c r="BW146" s="49"/>
      <c r="BX146" s="51"/>
      <c r="BZ146" s="18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BW147" s="49"/>
      <c r="BX147" s="51"/>
      <c r="BZ147" s="18"/>
    </row>
    <row r="148" spans="1:79" ht="15" customHeight="1">
      <c r="B148" s="19"/>
      <c r="C148" s="19"/>
      <c r="D148" s="20"/>
      <c r="E148" s="21"/>
      <c r="F148" s="21"/>
      <c r="G148" s="21"/>
      <c r="H148" s="20"/>
      <c r="I148" s="37"/>
      <c r="J148" s="37"/>
      <c r="K148" s="37"/>
      <c r="L148" s="37"/>
      <c r="N148" s="36"/>
      <c r="BW148" s="49"/>
      <c r="BX148" s="51"/>
      <c r="BZ148" s="20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M149" s="39"/>
      <c r="N149" s="36"/>
      <c r="BW149" s="49"/>
      <c r="BX149" s="51"/>
      <c r="BZ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37"/>
      <c r="M150" s="39"/>
      <c r="N150" s="36"/>
      <c r="BW150" s="49"/>
      <c r="BX150" s="51"/>
      <c r="BZ150" s="18"/>
    </row>
    <row r="151" spans="1:79" ht="15" customHeight="1">
      <c r="A151" s="18"/>
      <c r="B151" s="19"/>
      <c r="C151" s="19"/>
      <c r="D151" s="20"/>
      <c r="E151" s="21"/>
      <c r="F151" s="21"/>
      <c r="G151" s="21"/>
      <c r="H151" s="20"/>
      <c r="I151" s="37"/>
      <c r="J151" s="37"/>
      <c r="K151" s="37"/>
      <c r="L151" s="37"/>
      <c r="N151" s="36"/>
      <c r="BW151" s="49"/>
      <c r="BX151" s="51"/>
      <c r="BZ151" s="20"/>
      <c r="CA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BW152" s="49"/>
      <c r="BX152" s="51"/>
      <c r="BZ152" s="18"/>
    </row>
    <row r="153" spans="1:79" ht="15" customHeight="1">
      <c r="B153" s="19"/>
      <c r="C153" s="19"/>
      <c r="D153" s="18"/>
      <c r="E153" s="21"/>
      <c r="F153" s="21"/>
      <c r="G153" s="21"/>
      <c r="H153" s="20"/>
      <c r="I153" s="37"/>
      <c r="J153" s="37"/>
      <c r="K153" s="37"/>
      <c r="L153" s="37"/>
      <c r="M153" s="39"/>
      <c r="N153" s="36"/>
      <c r="BW153" s="49"/>
      <c r="BX153" s="51"/>
      <c r="BZ153" s="18"/>
    </row>
    <row r="154" spans="1:79" ht="15" customHeight="1">
      <c r="B154" s="19"/>
      <c r="C154" s="19"/>
      <c r="D154" s="20"/>
      <c r="E154" s="21"/>
      <c r="F154" s="21"/>
      <c r="G154" s="21"/>
      <c r="H154" s="20"/>
      <c r="I154" s="37"/>
      <c r="J154" s="37"/>
      <c r="K154" s="37"/>
      <c r="L154" s="37"/>
      <c r="N154" s="36"/>
      <c r="BW154" s="49"/>
      <c r="BX154" s="51"/>
      <c r="BZ154" s="20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B156" s="19"/>
      <c r="C156" s="19"/>
      <c r="D156" s="18"/>
      <c r="E156" s="21"/>
      <c r="F156" s="21"/>
      <c r="G156" s="21"/>
      <c r="H156" s="20"/>
      <c r="I156" s="37"/>
      <c r="J156" s="37"/>
      <c r="K156" s="37"/>
      <c r="L156" s="37"/>
      <c r="M156" s="39"/>
      <c r="N156" s="36"/>
      <c r="BW156" s="49"/>
      <c r="BX156" s="51"/>
      <c r="BZ156" s="18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BW157" s="49"/>
      <c r="BX157" s="51"/>
      <c r="BZ157" s="18"/>
    </row>
    <row r="158" spans="1:79" ht="15" customHeight="1">
      <c r="B158" s="19"/>
      <c r="C158" s="19"/>
      <c r="D158" s="20"/>
      <c r="E158" s="21"/>
      <c r="F158" s="21"/>
      <c r="G158" s="21"/>
      <c r="H158" s="20"/>
      <c r="I158" s="37"/>
      <c r="J158" s="37"/>
      <c r="K158" s="37"/>
      <c r="L158" s="37"/>
      <c r="N158" s="36"/>
      <c r="BW158" s="49"/>
      <c r="BX158" s="51"/>
      <c r="BZ158" s="20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37"/>
      <c r="M159" s="39"/>
      <c r="N159" s="36"/>
      <c r="BW159" s="49"/>
      <c r="BX159" s="51"/>
      <c r="BZ159" s="18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2:78" ht="15" customHeight="1">
      <c r="B161" s="19"/>
      <c r="C161" s="19"/>
      <c r="D161" s="20"/>
      <c r="E161" s="21"/>
      <c r="F161" s="21"/>
      <c r="G161" s="21"/>
      <c r="H161" s="20"/>
      <c r="I161" s="37"/>
      <c r="J161" s="37"/>
      <c r="K161" s="37"/>
      <c r="L161" s="37"/>
      <c r="N161" s="36"/>
      <c r="BW161" s="49"/>
      <c r="BX161" s="51"/>
      <c r="BZ161" s="20"/>
    </row>
    <row r="162" spans="2:78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2:78" ht="15" customHeight="1">
      <c r="B163" s="19"/>
      <c r="C163" s="19"/>
      <c r="D163" s="18"/>
      <c r="E163" s="21"/>
      <c r="F163" s="21"/>
      <c r="G163" s="21"/>
      <c r="H163" s="20"/>
      <c r="I163" s="37"/>
      <c r="J163" s="37"/>
      <c r="K163" s="37"/>
      <c r="L163" s="37"/>
      <c r="M163" s="39"/>
      <c r="N163" s="36"/>
      <c r="BW163" s="49"/>
      <c r="BX163" s="51"/>
      <c r="BZ163" s="18"/>
    </row>
    <row r="164" spans="2:78" ht="15" customHeight="1">
      <c r="B164" s="19"/>
      <c r="C164" s="19"/>
      <c r="D164" s="20"/>
      <c r="E164" s="21"/>
      <c r="F164" s="21"/>
      <c r="G164" s="21"/>
      <c r="H164" s="20"/>
      <c r="I164" s="37"/>
      <c r="J164" s="37"/>
      <c r="K164" s="37"/>
      <c r="L164" s="37"/>
      <c r="N164" s="36"/>
      <c r="BW164" s="49"/>
      <c r="BX164" s="51"/>
      <c r="BZ164" s="20"/>
    </row>
    <row r="165" spans="2:78" ht="15" customHeight="1">
      <c r="B165" s="19"/>
      <c r="C165" s="19"/>
      <c r="D165" s="20"/>
      <c r="E165" s="21"/>
      <c r="F165" s="21"/>
      <c r="G165" s="21"/>
      <c r="H165" s="20"/>
      <c r="I165" s="57"/>
      <c r="J165" s="56"/>
      <c r="K165" s="56"/>
      <c r="N165" s="36"/>
      <c r="O165" s="41"/>
      <c r="BW165" s="49"/>
      <c r="BX165" s="51"/>
      <c r="BZ165" s="20"/>
    </row>
    <row r="166" spans="2:78" ht="15" customHeight="1">
      <c r="B166" s="19"/>
      <c r="C166" s="19"/>
      <c r="E166" s="21"/>
      <c r="F166" s="21"/>
      <c r="M166" s="41"/>
      <c r="N166" s="36"/>
      <c r="O166" s="41"/>
      <c r="BW166" s="49"/>
      <c r="BX166" s="51"/>
    </row>
    <row r="167" spans="2:78" ht="15" customHeight="1">
      <c r="B167" s="19"/>
      <c r="C167" s="19"/>
      <c r="E167" s="21"/>
      <c r="F167" s="21"/>
      <c r="M167" s="41"/>
      <c r="N167" s="36"/>
      <c r="O167" s="41"/>
      <c r="BW167" s="49"/>
      <c r="BX167" s="51"/>
    </row>
    <row r="168" spans="2:78" ht="15" customHeight="1">
      <c r="B168" s="19"/>
      <c r="C168" s="19"/>
      <c r="E168" s="21"/>
      <c r="F168" s="21"/>
      <c r="M168" s="41"/>
      <c r="N168" s="36"/>
      <c r="O168" s="41"/>
      <c r="BW168" s="49"/>
      <c r="BX168" s="51"/>
    </row>
    <row r="169" spans="2:78" ht="15" customHeight="1">
      <c r="B169" s="19"/>
      <c r="C169" s="19"/>
      <c r="E169" s="21"/>
      <c r="F169" s="21"/>
      <c r="N169" s="36"/>
      <c r="O169" s="41"/>
      <c r="BW169" s="49"/>
      <c r="BX169" s="51"/>
    </row>
    <row r="170" spans="2:78" ht="15" customHeight="1">
      <c r="B170" s="19"/>
      <c r="C170" s="19"/>
      <c r="E170" s="21"/>
      <c r="F170" s="21"/>
      <c r="N170" s="36"/>
      <c r="O170" s="41"/>
      <c r="BW170" s="49"/>
    </row>
    <row r="171" spans="2:78" ht="15" customHeight="1">
      <c r="B171" s="19"/>
      <c r="C171" s="19"/>
      <c r="E171" s="21"/>
      <c r="F171" s="21"/>
      <c r="N171" s="36"/>
      <c r="O171" s="41"/>
      <c r="BW171" s="49"/>
    </row>
    <row r="172" spans="2:78" ht="15" customHeight="1">
      <c r="B172" s="19"/>
      <c r="C172" s="19"/>
      <c r="E172" s="21"/>
      <c r="F172" s="21"/>
      <c r="N172" s="36"/>
      <c r="O172" s="41"/>
      <c r="BW172" s="49"/>
    </row>
    <row r="173" spans="2:78" ht="15" customHeight="1">
      <c r="B173" s="19"/>
      <c r="C173" s="19"/>
      <c r="E173" s="21"/>
      <c r="F173" s="21"/>
      <c r="N173" s="36"/>
      <c r="O173" s="41"/>
      <c r="BW173" s="49"/>
    </row>
    <row r="174" spans="2:78" ht="15" customHeight="1">
      <c r="B174" s="19"/>
      <c r="C174" s="19"/>
      <c r="E174" s="21"/>
      <c r="F174" s="21"/>
      <c r="N174" s="36"/>
      <c r="O174" s="41"/>
      <c r="BW174" s="49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E177" s="21"/>
      <c r="F177" s="21"/>
      <c r="N177" s="36"/>
      <c r="O177" s="41"/>
      <c r="BW177" s="49"/>
    </row>
    <row r="178" spans="2:78" ht="15" customHeight="1">
      <c r="B178" s="19"/>
      <c r="C178" s="19"/>
      <c r="E178" s="21"/>
      <c r="F178" s="21"/>
      <c r="N178" s="36"/>
      <c r="O178" s="41"/>
      <c r="BW178" s="49"/>
    </row>
    <row r="179" spans="2:78" ht="15" customHeight="1">
      <c r="B179" s="19"/>
      <c r="C179" s="19"/>
      <c r="D179" s="18"/>
      <c r="E179" s="21"/>
      <c r="F179" s="21"/>
      <c r="G179" s="21"/>
      <c r="H179" s="20"/>
      <c r="I179" s="37"/>
      <c r="J179" s="37"/>
      <c r="K179" s="37"/>
      <c r="L179" s="37"/>
      <c r="N179" s="36"/>
      <c r="BW179" s="49"/>
      <c r="BZ179" s="18"/>
    </row>
    <row r="180" spans="2:78" ht="15" customHeight="1">
      <c r="B180" s="19"/>
      <c r="C180" s="19"/>
      <c r="D180" s="18"/>
      <c r="E180" s="21"/>
      <c r="F180" s="21"/>
      <c r="G180" s="21"/>
      <c r="H180" s="20"/>
      <c r="I180" s="37"/>
      <c r="J180" s="37"/>
      <c r="K180" s="37"/>
      <c r="L180" s="37"/>
      <c r="N180" s="36"/>
      <c r="BW180" s="49"/>
      <c r="BZ180" s="18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L181" s="37"/>
      <c r="N181" s="36"/>
      <c r="BW181" s="49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L182" s="37"/>
      <c r="N182" s="36"/>
      <c r="BW182" s="49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L183" s="37"/>
      <c r="N183" s="36"/>
      <c r="BW183" s="49"/>
      <c r="BZ183" s="18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/>
      <c r="C185" s="19"/>
      <c r="D185" s="18"/>
      <c r="E185" s="21"/>
      <c r="F185" s="21"/>
      <c r="G185" s="21"/>
      <c r="H185" s="20"/>
      <c r="I185" s="37"/>
      <c r="J185" s="37"/>
      <c r="K185" s="37"/>
      <c r="L185" s="37"/>
      <c r="N185" s="36"/>
      <c r="BW185" s="49"/>
      <c r="BZ185" s="18"/>
    </row>
    <row r="186" spans="2:78" ht="15" customHeight="1">
      <c r="B186" s="19"/>
      <c r="C186" s="19"/>
      <c r="D186" s="18"/>
      <c r="E186" s="21"/>
      <c r="F186" s="21"/>
      <c r="G186" s="21"/>
      <c r="H186" s="20"/>
      <c r="I186" s="37"/>
      <c r="J186" s="37"/>
      <c r="K186" s="37"/>
      <c r="L186" s="37"/>
      <c r="N186" s="36"/>
      <c r="BW186" s="49"/>
      <c r="BZ186" s="18"/>
    </row>
    <row r="187" spans="2:78" ht="15" customHeight="1">
      <c r="B187" s="19">
        <f t="shared" ref="B187:B246" si="1">IF(A187="",B186,A187)</f>
        <v>0</v>
      </c>
      <c r="C187" s="19" t="str">
        <f>SUBSTITUTE(IF(A187="","",'Root Material'!$C$2&amp;"_Group_"&amp;A187)," ","_")</f>
        <v/>
      </c>
      <c r="D187" s="18"/>
      <c r="E187" s="21">
        <f t="shared" ref="E187:E247" si="2">IF(D187="",E186,D187)</f>
        <v>0</v>
      </c>
      <c r="F187" s="21" t="str">
        <f>SUBSTITUTE(IF(D187="","",'Root Material'!$C$2&amp;"_"&amp;B187&amp;"_"&amp;D187)," ","_")</f>
        <v/>
      </c>
      <c r="G187" s="21"/>
      <c r="H187" s="20"/>
      <c r="I187" s="37"/>
      <c r="J187" s="37"/>
      <c r="K187" s="37"/>
      <c r="L187" s="37"/>
      <c r="N187" s="36" t="str">
        <f>SUBSTITUTE(IF(M187="","",'Root Material'!$C$2&amp;"_"&amp;B187&amp;"_"&amp;E187&amp;"_"&amp;M187)," ","_")</f>
        <v/>
      </c>
      <c r="BW187" s="49" t="str">
        <f t="shared" ref="BW187:BW250" si="3">IF(AND(M187&lt;&gt;"true",M187&lt;&gt;"false"),A187&amp;D187&amp;M187,"")</f>
        <v/>
      </c>
      <c r="BZ187" s="18"/>
    </row>
    <row r="188" spans="2:78" ht="15" customHeight="1">
      <c r="B188" s="19">
        <f t="shared" si="1"/>
        <v>0</v>
      </c>
      <c r="C188" s="19" t="str">
        <f>SUBSTITUTE(IF(A188="","",'Root Material'!$C$2&amp;"_Group_"&amp;A188)," ","_")</f>
        <v/>
      </c>
      <c r="D188" s="18"/>
      <c r="E188" s="21">
        <f t="shared" si="2"/>
        <v>0</v>
      </c>
      <c r="F188" s="21" t="str">
        <f>SUBSTITUTE(IF(D188="","",'Root Material'!$C$2&amp;"_"&amp;B188&amp;"_"&amp;D188)," ","_")</f>
        <v/>
      </c>
      <c r="G188" s="21"/>
      <c r="H188" s="20"/>
      <c r="I188" s="37"/>
      <c r="J188" s="37"/>
      <c r="K188" s="37"/>
      <c r="L188" s="37"/>
      <c r="N188" s="36" t="str">
        <f>SUBSTITUTE(IF(M188="","",'Root Material'!$C$2&amp;"_"&amp;B188&amp;"_"&amp;E188&amp;"_"&amp;M188)," ","_")</f>
        <v/>
      </c>
      <c r="BW188" s="49" t="str">
        <f t="shared" si="3"/>
        <v/>
      </c>
      <c r="BZ188" s="18"/>
    </row>
    <row r="189" spans="2:78" ht="15" customHeight="1">
      <c r="B189" s="19">
        <f t="shared" si="1"/>
        <v>0</v>
      </c>
      <c r="C189" s="19" t="str">
        <f>SUBSTITUTE(IF(A189="","",'Root Material'!$C$2&amp;"_Group_"&amp;A189)," ","_")</f>
        <v/>
      </c>
      <c r="D189" s="18"/>
      <c r="E189" s="21">
        <f t="shared" si="2"/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L189" s="37"/>
      <c r="N189" s="36" t="str">
        <f>SUBSTITUTE(IF(M189="","",'Root Material'!$C$2&amp;"_"&amp;B189&amp;"_"&amp;E189&amp;"_"&amp;M189)," ","_")</f>
        <v/>
      </c>
      <c r="BW189" s="49" t="str">
        <f t="shared" si="3"/>
        <v/>
      </c>
      <c r="BZ189" s="18"/>
    </row>
    <row r="190" spans="2:78" ht="15" customHeight="1">
      <c r="B190" s="19">
        <f t="shared" si="1"/>
        <v>0</v>
      </c>
      <c r="C190" s="19" t="str">
        <f>SUBSTITUTE(IF(A190="","",'Root Material'!$C$2&amp;"_Group_"&amp;A190)," ","_")</f>
        <v/>
      </c>
      <c r="D190" s="18"/>
      <c r="E190" s="21">
        <f t="shared" si="2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L190" s="37"/>
      <c r="N190" s="36" t="str">
        <f>SUBSTITUTE(IF(M190="","",'Root Material'!$C$2&amp;"_"&amp;B190&amp;"_"&amp;E190&amp;"_"&amp;M190)," ","_")</f>
        <v/>
      </c>
      <c r="BW190" s="49" t="str">
        <f t="shared" si="3"/>
        <v/>
      </c>
      <c r="BZ190" s="18"/>
    </row>
    <row r="191" spans="2:78" ht="15" customHeight="1">
      <c r="B191" s="19">
        <f t="shared" si="1"/>
        <v>0</v>
      </c>
      <c r="C191" s="19" t="str">
        <f>SUBSTITUTE(IF(A191="","",'Root Material'!$C$2&amp;"_Group_"&amp;A191)," ","_")</f>
        <v/>
      </c>
      <c r="D191" s="18"/>
      <c r="E191" s="21">
        <f t="shared" si="2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L191" s="37"/>
      <c r="N191" s="36" t="str">
        <f>SUBSTITUTE(IF(M191="","",'Root Material'!$C$2&amp;"_"&amp;B191&amp;"_"&amp;E191&amp;"_"&amp;M191)," ","_")</f>
        <v/>
      </c>
      <c r="BW191" s="49" t="str">
        <f t="shared" si="3"/>
        <v/>
      </c>
      <c r="BZ191" s="18"/>
    </row>
    <row r="192" spans="2:78" ht="15" customHeight="1">
      <c r="B192" s="19">
        <f t="shared" si="1"/>
        <v>0</v>
      </c>
      <c r="C192" s="19" t="str">
        <f>SUBSTITUTE(IF(A192="","",'Root Material'!$C$2&amp;"_Group_"&amp;A192)," ","_")</f>
        <v/>
      </c>
      <c r="D192" s="18"/>
      <c r="E192" s="21">
        <f t="shared" si="2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Material'!$C$2&amp;"_"&amp;B192&amp;"_"&amp;E192&amp;"_"&amp;M192)," ","_")</f>
        <v/>
      </c>
      <c r="BW192" s="49" t="str">
        <f t="shared" si="3"/>
        <v/>
      </c>
      <c r="BZ192" s="18"/>
    </row>
    <row r="193" spans="2:78" ht="15" customHeight="1">
      <c r="B193" s="19">
        <f t="shared" si="1"/>
        <v>0</v>
      </c>
      <c r="C193" s="19" t="str">
        <f>SUBSTITUTE(IF(A193="","",'Root Material'!$C$2&amp;"_Group_"&amp;A193)," ","_")</f>
        <v/>
      </c>
      <c r="D193" s="18"/>
      <c r="E193" s="21">
        <f t="shared" si="2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Material'!$C$2&amp;"_"&amp;B193&amp;"_"&amp;E193&amp;"_"&amp;M193)," ","_")</f>
        <v/>
      </c>
      <c r="BW193" s="49" t="str">
        <f t="shared" si="3"/>
        <v/>
      </c>
      <c r="BZ193" s="18"/>
    </row>
    <row r="194" spans="2:78" ht="15" customHeight="1">
      <c r="B194" s="19">
        <f t="shared" si="1"/>
        <v>0</v>
      </c>
      <c r="C194" s="19" t="str">
        <f>SUBSTITUTE(IF(A194="","",'Root Material'!$C$2&amp;"_Group_"&amp;A194)," ","_")</f>
        <v/>
      </c>
      <c r="D194" s="18"/>
      <c r="E194" s="21">
        <f t="shared" si="2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Material'!$C$2&amp;"_"&amp;B194&amp;"_"&amp;E194&amp;"_"&amp;M194)," ","_")</f>
        <v/>
      </c>
      <c r="BW194" s="49" t="str">
        <f t="shared" si="3"/>
        <v/>
      </c>
      <c r="BZ194" s="18"/>
    </row>
    <row r="195" spans="2:78" ht="15" customHeight="1">
      <c r="B195" s="19">
        <f t="shared" si="1"/>
        <v>0</v>
      </c>
      <c r="C195" s="19" t="str">
        <f>SUBSTITUTE(IF(A195="","",'Root Material'!$C$2&amp;"_Group_"&amp;A195)," ","_")</f>
        <v/>
      </c>
      <c r="D195" s="18"/>
      <c r="E195" s="21">
        <f t="shared" si="2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Material'!$C$2&amp;"_"&amp;B195&amp;"_"&amp;E195&amp;"_"&amp;M195)," ","_")</f>
        <v/>
      </c>
      <c r="BW195" s="49" t="str">
        <f t="shared" si="3"/>
        <v/>
      </c>
      <c r="BZ195" s="18"/>
    </row>
    <row r="196" spans="2:78" ht="15" customHeight="1">
      <c r="B196" s="19">
        <f t="shared" si="1"/>
        <v>0</v>
      </c>
      <c r="C196" s="19" t="str">
        <f>SUBSTITUTE(IF(A196="","",'Root Material'!$C$2&amp;"_Group_"&amp;A196)," ","_")</f>
        <v/>
      </c>
      <c r="D196" s="18"/>
      <c r="E196" s="21">
        <f t="shared" si="2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Material'!$C$2&amp;"_"&amp;B196&amp;"_"&amp;E196&amp;"_"&amp;M196)," ","_")</f>
        <v/>
      </c>
      <c r="BW196" s="49" t="str">
        <f t="shared" si="3"/>
        <v/>
      </c>
      <c r="BZ196" s="18"/>
    </row>
    <row r="197" spans="2:78" ht="15" customHeight="1">
      <c r="B197" s="19">
        <f t="shared" si="1"/>
        <v>0</v>
      </c>
      <c r="C197" s="19" t="str">
        <f>SUBSTITUTE(IF(A197="","",'Root Material'!$C$2&amp;"_Group_"&amp;A197)," ","_")</f>
        <v/>
      </c>
      <c r="D197" s="18"/>
      <c r="E197" s="21">
        <f t="shared" si="2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Material'!$C$2&amp;"_"&amp;B197&amp;"_"&amp;E197&amp;"_"&amp;M197)," ","_")</f>
        <v/>
      </c>
      <c r="BW197" s="49" t="str">
        <f t="shared" si="3"/>
        <v/>
      </c>
      <c r="BZ197" s="18"/>
    </row>
    <row r="198" spans="2:78" ht="15" customHeight="1">
      <c r="B198" s="19">
        <f t="shared" si="1"/>
        <v>0</v>
      </c>
      <c r="C198" s="19" t="str">
        <f>SUBSTITUTE(IF(A198="","",'Root Material'!$C$2&amp;"_Group_"&amp;A198)," ","_")</f>
        <v/>
      </c>
      <c r="D198" s="18"/>
      <c r="E198" s="21">
        <f t="shared" si="2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Material'!$C$2&amp;"_"&amp;B198&amp;"_"&amp;E198&amp;"_"&amp;M198)," ","_")</f>
        <v/>
      </c>
      <c r="BW198" s="49" t="str">
        <f t="shared" si="3"/>
        <v/>
      </c>
      <c r="BZ198" s="18"/>
    </row>
    <row r="199" spans="2:78" ht="15" customHeight="1">
      <c r="B199" s="19">
        <f t="shared" si="1"/>
        <v>0</v>
      </c>
      <c r="C199" s="19" t="str">
        <f>SUBSTITUTE(IF(A199="","",'Root Material'!$C$2&amp;"_Group_"&amp;A199)," ","_")</f>
        <v/>
      </c>
      <c r="D199" s="18"/>
      <c r="E199" s="21">
        <f t="shared" si="2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Material'!$C$2&amp;"_"&amp;B199&amp;"_"&amp;E199&amp;"_"&amp;M199)," ","_")</f>
        <v/>
      </c>
      <c r="BW199" s="49" t="str">
        <f t="shared" si="3"/>
        <v/>
      </c>
      <c r="BZ199" s="18"/>
    </row>
    <row r="200" spans="2:78" ht="15" customHeight="1">
      <c r="B200" s="19">
        <f t="shared" si="1"/>
        <v>0</v>
      </c>
      <c r="C200" s="19" t="str">
        <f>SUBSTITUTE(IF(A200="","",'Root Material'!$C$2&amp;"_Group_"&amp;A200)," ","_")</f>
        <v/>
      </c>
      <c r="D200" s="18"/>
      <c r="E200" s="21">
        <f t="shared" si="2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si="3"/>
        <v/>
      </c>
      <c r="BZ200" s="18"/>
    </row>
    <row r="201" spans="2:78" ht="15" customHeight="1">
      <c r="B201" s="19">
        <f t="shared" si="1"/>
        <v>0</v>
      </c>
      <c r="C201" s="19" t="str">
        <f>SUBSTITUTE(IF(A201="","",'Root Material'!$C$2&amp;"_Group_"&amp;A201)," ","_")</f>
        <v/>
      </c>
      <c r="D201" s="18"/>
      <c r="E201" s="21">
        <f t="shared" si="2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3"/>
        <v/>
      </c>
      <c r="BZ201" s="18"/>
    </row>
    <row r="202" spans="2:78" ht="15" customHeight="1">
      <c r="B202" s="19">
        <f t="shared" si="1"/>
        <v>0</v>
      </c>
      <c r="C202" s="19" t="str">
        <f>SUBSTITUTE(IF(A202="","",'Root Material'!$C$2&amp;"_Group_"&amp;A202)," ","_")</f>
        <v/>
      </c>
      <c r="D202" s="18"/>
      <c r="E202" s="21">
        <f t="shared" si="2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3"/>
        <v/>
      </c>
      <c r="BZ202" s="18"/>
    </row>
    <row r="203" spans="2:78" ht="15" customHeight="1">
      <c r="B203" s="19">
        <f t="shared" si="1"/>
        <v>0</v>
      </c>
      <c r="C203" s="19" t="str">
        <f>SUBSTITUTE(IF(A203="","",'Root Material'!$C$2&amp;"_Group_"&amp;A203)," ","_")</f>
        <v/>
      </c>
      <c r="D203" s="18"/>
      <c r="E203" s="21">
        <f t="shared" si="2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3"/>
        <v/>
      </c>
      <c r="BZ203" s="18"/>
    </row>
    <row r="204" spans="2:78" ht="15" customHeight="1">
      <c r="B204" s="19">
        <f t="shared" si="1"/>
        <v>0</v>
      </c>
      <c r="C204" s="19" t="str">
        <f>SUBSTITUTE(IF(A204="","",'Root Material'!$C$2&amp;"_Group_"&amp;A204)," ","_")</f>
        <v/>
      </c>
      <c r="D204" s="18"/>
      <c r="E204" s="21">
        <f t="shared" si="2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3"/>
        <v/>
      </c>
      <c r="BZ204" s="18"/>
    </row>
    <row r="205" spans="2:78" ht="15" customHeight="1">
      <c r="B205" s="19">
        <f t="shared" si="1"/>
        <v>0</v>
      </c>
      <c r="C205" s="19" t="str">
        <f>SUBSTITUTE(IF(A205="","",'Root Material'!$C$2&amp;"_Group_"&amp;A205)," ","_")</f>
        <v/>
      </c>
      <c r="D205" s="18"/>
      <c r="E205" s="21">
        <f t="shared" si="2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3"/>
        <v/>
      </c>
      <c r="BZ205" s="18"/>
    </row>
    <row r="206" spans="2:78" ht="15" customHeight="1">
      <c r="B206" s="19">
        <f t="shared" si="1"/>
        <v>0</v>
      </c>
      <c r="C206" s="19" t="str">
        <f>SUBSTITUTE(IF(A206="","",'Root Material'!$C$2&amp;"_Group_"&amp;A206)," ","_")</f>
        <v/>
      </c>
      <c r="D206" s="18"/>
      <c r="E206" s="21">
        <f t="shared" si="2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3"/>
        <v/>
      </c>
      <c r="BZ206" s="18"/>
    </row>
    <row r="207" spans="2:78" ht="15" customHeight="1">
      <c r="B207" s="19">
        <f t="shared" si="1"/>
        <v>0</v>
      </c>
      <c r="C207" s="19" t="str">
        <f>SUBSTITUTE(IF(A207="","",'Root Material'!$C$2&amp;"_Group_"&amp;A207)," ","_")</f>
        <v/>
      </c>
      <c r="D207" s="18"/>
      <c r="E207" s="21">
        <f t="shared" si="2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3"/>
        <v/>
      </c>
      <c r="BZ207" s="18"/>
    </row>
    <row r="208" spans="2:78" ht="15" customHeight="1">
      <c r="B208" s="19">
        <f t="shared" si="1"/>
        <v>0</v>
      </c>
      <c r="C208" s="19" t="str">
        <f>SUBSTITUTE(IF(A208="","",'Root Material'!$C$2&amp;"_Group_"&amp;A208)," ","_")</f>
        <v/>
      </c>
      <c r="D208" s="18"/>
      <c r="E208" s="21">
        <f t="shared" si="2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3"/>
        <v/>
      </c>
      <c r="BZ208" s="18"/>
    </row>
    <row r="209" spans="2:78" ht="15" customHeight="1">
      <c r="B209" s="19">
        <f t="shared" si="1"/>
        <v>0</v>
      </c>
      <c r="C209" s="19" t="str">
        <f>SUBSTITUTE(IF(A209="","",'Root Material'!$C$2&amp;"_Group_"&amp;A209)," ","_")</f>
        <v/>
      </c>
      <c r="D209" s="18"/>
      <c r="E209" s="21">
        <f t="shared" si="2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3"/>
        <v/>
      </c>
      <c r="BZ209" s="18"/>
    </row>
    <row r="210" spans="2:78" ht="15" customHeight="1">
      <c r="B210" s="19">
        <f t="shared" si="1"/>
        <v>0</v>
      </c>
      <c r="C210" s="19" t="str">
        <f>SUBSTITUTE(IF(A210="","",'Root Material'!$C$2&amp;"_Group_"&amp;A210)," ","_")</f>
        <v/>
      </c>
      <c r="D210" s="18"/>
      <c r="E210" s="21">
        <f t="shared" si="2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3"/>
        <v/>
      </c>
      <c r="BZ210" s="18"/>
    </row>
    <row r="211" spans="2:78" ht="15" customHeight="1">
      <c r="B211" s="19">
        <f t="shared" si="1"/>
        <v>0</v>
      </c>
      <c r="C211" s="19" t="str">
        <f>SUBSTITUTE(IF(A211="","",'Root Material'!$C$2&amp;"_Group_"&amp;A211)," ","_")</f>
        <v/>
      </c>
      <c r="D211" s="18"/>
      <c r="E211" s="21">
        <f t="shared" si="2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3"/>
        <v/>
      </c>
      <c r="BZ211" s="18"/>
    </row>
    <row r="212" spans="2:78" ht="15" customHeight="1">
      <c r="B212" s="19">
        <f t="shared" si="1"/>
        <v>0</v>
      </c>
      <c r="C212" s="19" t="str">
        <f>SUBSTITUTE(IF(A212="","",'Root Material'!$C$2&amp;"_Group_"&amp;A212)," ","_")</f>
        <v/>
      </c>
      <c r="D212" s="18"/>
      <c r="E212" s="21">
        <f t="shared" si="2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3"/>
        <v/>
      </c>
      <c r="BZ212" s="18"/>
    </row>
    <row r="213" spans="2:78" ht="15" customHeight="1">
      <c r="B213" s="19">
        <f t="shared" si="1"/>
        <v>0</v>
      </c>
      <c r="C213" s="19" t="str">
        <f>SUBSTITUTE(IF(A213="","",'Root Material'!$C$2&amp;"_Group_"&amp;A213)," ","_")</f>
        <v/>
      </c>
      <c r="D213" s="18"/>
      <c r="E213" s="21">
        <f t="shared" si="2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3"/>
        <v/>
      </c>
      <c r="BZ213" s="18"/>
    </row>
    <row r="214" spans="2:78" ht="15" customHeight="1">
      <c r="B214" s="19">
        <f t="shared" si="1"/>
        <v>0</v>
      </c>
      <c r="C214" s="19" t="str">
        <f>SUBSTITUTE(IF(A214="","",'Root Material'!$C$2&amp;"_Group_"&amp;A214)," ","_")</f>
        <v/>
      </c>
      <c r="D214" s="18"/>
      <c r="E214" s="21">
        <f t="shared" si="2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3"/>
        <v/>
      </c>
      <c r="BZ214" s="18"/>
    </row>
    <row r="215" spans="2:78" ht="15" customHeight="1">
      <c r="B215" s="19">
        <f t="shared" si="1"/>
        <v>0</v>
      </c>
      <c r="C215" s="19" t="str">
        <f>SUBSTITUTE(IF(A215="","",'Root Material'!$C$2&amp;"_Group_"&amp;A215)," ","_")</f>
        <v/>
      </c>
      <c r="D215" s="18"/>
      <c r="E215" s="21">
        <f t="shared" si="2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3"/>
        <v/>
      </c>
      <c r="BZ215" s="18"/>
    </row>
    <row r="216" spans="2:78" ht="15" customHeight="1">
      <c r="B216" s="19">
        <f t="shared" si="1"/>
        <v>0</v>
      </c>
      <c r="C216" s="19" t="str">
        <f>SUBSTITUTE(IF(A216="","",'Root Material'!$C$2&amp;"_Group_"&amp;A216)," ","_")</f>
        <v/>
      </c>
      <c r="D216" s="18"/>
      <c r="E216" s="21">
        <f t="shared" si="2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3"/>
        <v/>
      </c>
      <c r="BZ216" s="18"/>
    </row>
    <row r="217" spans="2:78" ht="15" customHeight="1">
      <c r="B217" s="19">
        <f t="shared" si="1"/>
        <v>0</v>
      </c>
      <c r="C217" s="19" t="str">
        <f>SUBSTITUTE(IF(A217="","",'Root Material'!$C$2&amp;"_Group_"&amp;A217)," ","_")</f>
        <v/>
      </c>
      <c r="D217" s="18"/>
      <c r="E217" s="21">
        <f t="shared" si="2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3"/>
        <v/>
      </c>
      <c r="BZ217" s="18"/>
    </row>
    <row r="218" spans="2:78" ht="15" customHeight="1">
      <c r="B218" s="19">
        <f t="shared" si="1"/>
        <v>0</v>
      </c>
      <c r="C218" s="19" t="str">
        <f>SUBSTITUTE(IF(A218="","",'Root Material'!$C$2&amp;"_Group_"&amp;A218)," ","_")</f>
        <v/>
      </c>
      <c r="D218" s="18"/>
      <c r="E218" s="21">
        <f t="shared" si="2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3"/>
        <v/>
      </c>
      <c r="BZ218" s="18"/>
    </row>
    <row r="219" spans="2:78" ht="15" customHeight="1">
      <c r="B219" s="19">
        <f t="shared" si="1"/>
        <v>0</v>
      </c>
      <c r="C219" s="19" t="str">
        <f>SUBSTITUTE(IF(A219="","",'Root Material'!$C$2&amp;"_Group_"&amp;A219)," ","_")</f>
        <v/>
      </c>
      <c r="D219" s="18"/>
      <c r="E219" s="21">
        <f t="shared" si="2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3"/>
        <v/>
      </c>
      <c r="BZ219" s="18"/>
    </row>
    <row r="220" spans="2:78" ht="15" customHeight="1">
      <c r="B220" s="19">
        <f t="shared" si="1"/>
        <v>0</v>
      </c>
      <c r="C220" s="19" t="str">
        <f>SUBSTITUTE(IF(A220="","",'Root Material'!$C$2&amp;"_Group_"&amp;A220)," ","_")</f>
        <v/>
      </c>
      <c r="D220" s="18"/>
      <c r="E220" s="21">
        <f t="shared" si="2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3"/>
        <v/>
      </c>
      <c r="BZ220" s="18"/>
    </row>
    <row r="221" spans="2:78" ht="15" customHeight="1">
      <c r="B221" s="19">
        <f t="shared" si="1"/>
        <v>0</v>
      </c>
      <c r="C221" s="19" t="str">
        <f>SUBSTITUTE(IF(A221="","",'Root Material'!$C$2&amp;"_Group_"&amp;A221)," ","_")</f>
        <v/>
      </c>
      <c r="D221" s="18"/>
      <c r="E221" s="21">
        <f t="shared" si="2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3"/>
        <v/>
      </c>
      <c r="BZ221" s="18"/>
    </row>
    <row r="222" spans="2:78" ht="15" customHeight="1">
      <c r="B222" s="19">
        <f t="shared" si="1"/>
        <v>0</v>
      </c>
      <c r="C222" s="19" t="str">
        <f>SUBSTITUTE(IF(A222="","",'Root Material'!$C$2&amp;"_Group_"&amp;A222)," ","_")</f>
        <v/>
      </c>
      <c r="D222" s="18"/>
      <c r="E222" s="21">
        <f t="shared" si="2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3"/>
        <v/>
      </c>
      <c r="BZ222" s="18"/>
    </row>
    <row r="223" spans="2:78" ht="15" customHeight="1">
      <c r="B223" s="19">
        <f t="shared" si="1"/>
        <v>0</v>
      </c>
      <c r="C223" s="19" t="str">
        <f>SUBSTITUTE(IF(A223="","",'Root Material'!$C$2&amp;"_Group_"&amp;A223)," ","_")</f>
        <v/>
      </c>
      <c r="D223" s="18"/>
      <c r="E223" s="21">
        <f t="shared" si="2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3"/>
        <v/>
      </c>
      <c r="BZ223" s="18"/>
    </row>
    <row r="224" spans="2:78" ht="15" customHeight="1">
      <c r="B224" s="19">
        <f t="shared" si="1"/>
        <v>0</v>
      </c>
      <c r="C224" s="19" t="str">
        <f>SUBSTITUTE(IF(A224="","",'Root Material'!$C$2&amp;"_Group_"&amp;A224)," ","_")</f>
        <v/>
      </c>
      <c r="D224" s="18"/>
      <c r="E224" s="21">
        <f t="shared" si="2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3"/>
        <v/>
      </c>
      <c r="BZ224" s="18"/>
    </row>
    <row r="225" spans="2:78" ht="15" customHeight="1">
      <c r="B225" s="19">
        <f t="shared" si="1"/>
        <v>0</v>
      </c>
      <c r="C225" s="19" t="str">
        <f>SUBSTITUTE(IF(A225="","",'Root Material'!$C$2&amp;"_Group_"&amp;A225)," ","_")</f>
        <v/>
      </c>
      <c r="D225" s="18"/>
      <c r="E225" s="21">
        <f t="shared" si="2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3"/>
        <v/>
      </c>
      <c r="BZ225" s="18"/>
    </row>
    <row r="226" spans="2:78" ht="15" customHeight="1">
      <c r="B226" s="19">
        <f t="shared" si="1"/>
        <v>0</v>
      </c>
      <c r="C226" s="19" t="str">
        <f>SUBSTITUTE(IF(A226="","",'Root Material'!$C$2&amp;"_Group_"&amp;A226)," ","_")</f>
        <v/>
      </c>
      <c r="D226" s="18"/>
      <c r="E226" s="21">
        <f t="shared" si="2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3"/>
        <v/>
      </c>
      <c r="BZ226" s="18"/>
    </row>
    <row r="227" spans="2:78" ht="15" customHeight="1">
      <c r="B227" s="19">
        <f t="shared" si="1"/>
        <v>0</v>
      </c>
      <c r="C227" s="19" t="str">
        <f>SUBSTITUTE(IF(A227="","",'Root Material'!$C$2&amp;"_Group_"&amp;A227)," ","_")</f>
        <v/>
      </c>
      <c r="D227" s="18"/>
      <c r="E227" s="21">
        <f t="shared" si="2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3"/>
        <v/>
      </c>
      <c r="BZ227" s="18"/>
    </row>
    <row r="228" spans="2:78" ht="15" customHeight="1">
      <c r="B228" s="19">
        <f t="shared" si="1"/>
        <v>0</v>
      </c>
      <c r="C228" s="19" t="str">
        <f>SUBSTITUTE(IF(A228="","",'Root Material'!$C$2&amp;"_Group_"&amp;A228)," ","_")</f>
        <v/>
      </c>
      <c r="D228" s="18"/>
      <c r="E228" s="21">
        <f t="shared" si="2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3"/>
        <v/>
      </c>
      <c r="BZ228" s="18"/>
    </row>
    <row r="229" spans="2:78" ht="15" customHeight="1">
      <c r="B229" s="19">
        <f t="shared" si="1"/>
        <v>0</v>
      </c>
      <c r="C229" s="19" t="str">
        <f>SUBSTITUTE(IF(A229="","",'Root Material'!$C$2&amp;"_Group_"&amp;A229)," ","_")</f>
        <v/>
      </c>
      <c r="D229" s="18"/>
      <c r="E229" s="21">
        <f t="shared" si="2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3"/>
        <v/>
      </c>
      <c r="BZ229" s="18"/>
    </row>
    <row r="230" spans="2:78" ht="15" customHeight="1">
      <c r="B230" s="19">
        <f t="shared" si="1"/>
        <v>0</v>
      </c>
      <c r="C230" s="19" t="str">
        <f>SUBSTITUTE(IF(A230="","",'Root Material'!$C$2&amp;"_Group_"&amp;A230)," ","_")</f>
        <v/>
      </c>
      <c r="D230" s="18"/>
      <c r="E230" s="21">
        <f t="shared" si="2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3"/>
        <v/>
      </c>
      <c r="BZ230" s="18"/>
    </row>
    <row r="231" spans="2:78" ht="15" customHeight="1">
      <c r="B231" s="19">
        <f t="shared" si="1"/>
        <v>0</v>
      </c>
      <c r="C231" s="19" t="str">
        <f>SUBSTITUTE(IF(A231="","",'Root Material'!$C$2&amp;"_Group_"&amp;A231)," ","_")</f>
        <v/>
      </c>
      <c r="D231" s="18"/>
      <c r="E231" s="21">
        <f t="shared" si="2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3"/>
        <v/>
      </c>
      <c r="BZ231" s="18"/>
    </row>
    <row r="232" spans="2:78" ht="15" customHeight="1">
      <c r="B232" s="19">
        <f t="shared" si="1"/>
        <v>0</v>
      </c>
      <c r="C232" s="19" t="str">
        <f>SUBSTITUTE(IF(A232="","",'Root Material'!$C$2&amp;"_Group_"&amp;A232)," ","_")</f>
        <v/>
      </c>
      <c r="D232" s="18"/>
      <c r="E232" s="21">
        <f t="shared" si="2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3"/>
        <v/>
      </c>
      <c r="BZ232" s="18"/>
    </row>
    <row r="233" spans="2:78" ht="15" customHeight="1">
      <c r="B233" s="19">
        <f t="shared" si="1"/>
        <v>0</v>
      </c>
      <c r="C233" s="19" t="str">
        <f>SUBSTITUTE(IF(A233="","",'Root Material'!$C$2&amp;"_Group_"&amp;A233)," ","_")</f>
        <v/>
      </c>
      <c r="D233" s="18"/>
      <c r="E233" s="21">
        <f t="shared" si="2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3"/>
        <v/>
      </c>
      <c r="BZ233" s="18"/>
    </row>
    <row r="234" spans="2:78" ht="15" customHeight="1">
      <c r="B234" s="19">
        <f t="shared" si="1"/>
        <v>0</v>
      </c>
      <c r="C234" s="19" t="str">
        <f>SUBSTITUTE(IF(A234="","",'Root Material'!$C$2&amp;"_Group_"&amp;A234)," ","_")</f>
        <v/>
      </c>
      <c r="D234" s="18"/>
      <c r="E234" s="21">
        <f t="shared" si="2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3"/>
        <v/>
      </c>
      <c r="BZ234" s="18"/>
    </row>
    <row r="235" spans="2:78" ht="15" customHeight="1">
      <c r="B235" s="19">
        <f t="shared" si="1"/>
        <v>0</v>
      </c>
      <c r="C235" s="19" t="str">
        <f>SUBSTITUTE(IF(A235="","",'Root Material'!$C$2&amp;"_Group_"&amp;A235)," ","_")</f>
        <v/>
      </c>
      <c r="D235" s="18"/>
      <c r="E235" s="21">
        <f t="shared" si="2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3"/>
        <v/>
      </c>
      <c r="BZ235" s="18"/>
    </row>
    <row r="236" spans="2:78" ht="15" customHeight="1">
      <c r="B236" s="19">
        <f t="shared" si="1"/>
        <v>0</v>
      </c>
      <c r="C236" s="19" t="str">
        <f>SUBSTITUTE(IF(A236="","",'Root Material'!$C$2&amp;"_Group_"&amp;A236)," ","_")</f>
        <v/>
      </c>
      <c r="D236" s="18"/>
      <c r="E236" s="21">
        <f t="shared" si="2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3"/>
        <v/>
      </c>
      <c r="BZ236" s="18"/>
    </row>
    <row r="237" spans="2:78" ht="15" customHeight="1">
      <c r="B237" s="19">
        <f t="shared" si="1"/>
        <v>0</v>
      </c>
      <c r="C237" s="19" t="str">
        <f>SUBSTITUTE(IF(A237="","",'Root Material'!$C$2&amp;"_Group_"&amp;A237)," ","_")</f>
        <v/>
      </c>
      <c r="D237" s="18"/>
      <c r="E237" s="21">
        <f t="shared" si="2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3"/>
        <v/>
      </c>
      <c r="BZ237" s="18"/>
    </row>
    <row r="238" spans="2:78" ht="15" customHeight="1">
      <c r="B238" s="19">
        <f t="shared" si="1"/>
        <v>0</v>
      </c>
      <c r="C238" s="19" t="str">
        <f>SUBSTITUTE(IF(A238="","",'Root Material'!$C$2&amp;"_Group_"&amp;A238)," ","_")</f>
        <v/>
      </c>
      <c r="D238" s="18"/>
      <c r="E238" s="21">
        <f t="shared" si="2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3"/>
        <v/>
      </c>
      <c r="BZ238" s="18"/>
    </row>
    <row r="239" spans="2:78" ht="15" customHeight="1">
      <c r="B239" s="19">
        <f t="shared" si="1"/>
        <v>0</v>
      </c>
      <c r="C239" s="19" t="str">
        <f>SUBSTITUTE(IF(A239="","",'Root Material'!$C$2&amp;"_Group_"&amp;A239)," ","_")</f>
        <v/>
      </c>
      <c r="D239" s="18"/>
      <c r="E239" s="21">
        <f t="shared" si="2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3"/>
        <v/>
      </c>
      <c r="BZ239" s="18"/>
    </row>
    <row r="240" spans="2:78" ht="15" customHeight="1">
      <c r="B240" s="19">
        <f t="shared" si="1"/>
        <v>0</v>
      </c>
      <c r="C240" s="19" t="str">
        <f>SUBSTITUTE(IF(A240="","",'Root Material'!$C$2&amp;"_Group_"&amp;A240)," ","_")</f>
        <v/>
      </c>
      <c r="D240" s="18"/>
      <c r="E240" s="21">
        <f t="shared" si="2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3"/>
        <v/>
      </c>
      <c r="BZ240" s="18"/>
    </row>
    <row r="241" spans="2:78" ht="15" customHeight="1">
      <c r="B241" s="19">
        <f t="shared" si="1"/>
        <v>0</v>
      </c>
      <c r="C241" s="19" t="str">
        <f>SUBSTITUTE(IF(A241="","",'Root Material'!$C$2&amp;"_Group_"&amp;A241)," ","_")</f>
        <v/>
      </c>
      <c r="D241" s="18"/>
      <c r="E241" s="21">
        <f t="shared" si="2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3"/>
        <v/>
      </c>
      <c r="BZ241" s="18"/>
    </row>
    <row r="242" spans="2:78" ht="15" customHeight="1">
      <c r="B242" s="19">
        <f t="shared" si="1"/>
        <v>0</v>
      </c>
      <c r="C242" s="19" t="str">
        <f>SUBSTITUTE(IF(A242="","",'Root Material'!$C$2&amp;"_Group_"&amp;A242)," ","_")</f>
        <v/>
      </c>
      <c r="D242" s="18"/>
      <c r="E242" s="21">
        <f t="shared" si="2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3"/>
        <v/>
      </c>
      <c r="BZ242" s="18"/>
    </row>
    <row r="243" spans="2:78" ht="15" customHeight="1">
      <c r="B243" s="19">
        <f t="shared" si="1"/>
        <v>0</v>
      </c>
      <c r="C243" s="19" t="str">
        <f>SUBSTITUTE(IF(A243="","",'Root Material'!$C$2&amp;"_Group_"&amp;A243)," ","_")</f>
        <v/>
      </c>
      <c r="D243" s="18"/>
      <c r="E243" s="21">
        <f t="shared" si="2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3"/>
        <v/>
      </c>
      <c r="BZ243" s="18"/>
    </row>
    <row r="244" spans="2:78" ht="15" customHeight="1">
      <c r="B244" s="19">
        <f t="shared" si="1"/>
        <v>0</v>
      </c>
      <c r="C244" s="19" t="str">
        <f>SUBSTITUTE(IF(A244="","",'Root Material'!$C$2&amp;"_Group_"&amp;A244)," ","_")</f>
        <v/>
      </c>
      <c r="D244" s="18"/>
      <c r="E244" s="21">
        <f t="shared" si="2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3"/>
        <v/>
      </c>
      <c r="BZ244" s="18"/>
    </row>
    <row r="245" spans="2:78" ht="15" customHeight="1">
      <c r="B245" s="19">
        <f t="shared" si="1"/>
        <v>0</v>
      </c>
      <c r="C245" s="19" t="str">
        <f>SUBSTITUTE(IF(A245="","",'Root Material'!$C$2&amp;"_Group_"&amp;A245)," ","_")</f>
        <v/>
      </c>
      <c r="D245" s="18"/>
      <c r="E245" s="21">
        <f t="shared" si="2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3"/>
        <v/>
      </c>
      <c r="BZ245" s="18"/>
    </row>
    <row r="246" spans="2:78" ht="15" customHeight="1">
      <c r="B246" s="19">
        <f t="shared" si="1"/>
        <v>0</v>
      </c>
      <c r="C246" s="19" t="str">
        <f>SUBSTITUTE(IF(A246="","",'Root Material'!$C$2&amp;"_Group_"&amp;A246)," ","_")</f>
        <v/>
      </c>
      <c r="D246" s="18"/>
      <c r="E246" s="21">
        <f t="shared" si="2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3"/>
        <v/>
      </c>
      <c r="BZ246" s="18"/>
    </row>
    <row r="247" spans="2:78" ht="15" customHeight="1">
      <c r="B247" s="19">
        <f t="shared" ref="B247:B310" si="4">IF(A247="",B246,A247)</f>
        <v>0</v>
      </c>
      <c r="C247" s="19" t="str">
        <f>SUBSTITUTE(IF(A247="","",'Root Material'!$C$2&amp;"_Group_"&amp;A247)," ","_")</f>
        <v/>
      </c>
      <c r="D247" s="18"/>
      <c r="E247" s="21">
        <f t="shared" si="2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3"/>
        <v/>
      </c>
      <c r="BZ247" s="18"/>
    </row>
    <row r="248" spans="2:78" ht="15" customHeight="1">
      <c r="B248" s="19">
        <f t="shared" si="4"/>
        <v>0</v>
      </c>
      <c r="C248" s="19" t="str">
        <f>SUBSTITUTE(IF(A248="","",'Root Material'!$C$2&amp;"_Group_"&amp;A248)," ","_")</f>
        <v/>
      </c>
      <c r="D248" s="18"/>
      <c r="E248" s="21">
        <f t="shared" ref="E248:E311" si="5">IF(D248="",E247,D248)</f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3"/>
        <v/>
      </c>
      <c r="BZ248" s="18"/>
    </row>
    <row r="249" spans="2:78" ht="15" customHeight="1">
      <c r="B249" s="19">
        <f t="shared" si="4"/>
        <v>0</v>
      </c>
      <c r="C249" s="19" t="str">
        <f>SUBSTITUTE(IF(A249="","",'Root Material'!$C$2&amp;"_Group_"&amp;A249)," ","_")</f>
        <v/>
      </c>
      <c r="D249" s="18"/>
      <c r="E249" s="21">
        <f t="shared" si="5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si="3"/>
        <v/>
      </c>
      <c r="BZ249" s="18"/>
    </row>
    <row r="250" spans="2:78" ht="15" customHeight="1">
      <c r="B250" s="19">
        <f t="shared" si="4"/>
        <v>0</v>
      </c>
      <c r="C250" s="19" t="str">
        <f>SUBSTITUTE(IF(A250="","",'Root Material'!$C$2&amp;"_Group_"&amp;A250)," ","_")</f>
        <v/>
      </c>
      <c r="D250" s="18"/>
      <c r="E250" s="21">
        <f t="shared" si="5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3"/>
        <v/>
      </c>
      <c r="BZ250" s="18"/>
    </row>
    <row r="251" spans="2:78" ht="15" customHeight="1">
      <c r="B251" s="19">
        <f t="shared" si="4"/>
        <v>0</v>
      </c>
      <c r="C251" s="19" t="str">
        <f>SUBSTITUTE(IF(A251="","",'Root Material'!$C$2&amp;"_Group_"&amp;A251)," ","_")</f>
        <v/>
      </c>
      <c r="D251" s="18"/>
      <c r="E251" s="21">
        <f t="shared" si="5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ref="BW251:BW314" si="6">IF(AND(M251&lt;&gt;"true",M251&lt;&gt;"false"),A251&amp;D251&amp;M251,"")</f>
        <v/>
      </c>
      <c r="BZ251" s="18"/>
    </row>
    <row r="252" spans="2:78" ht="15" customHeight="1">
      <c r="B252" s="19">
        <f t="shared" si="4"/>
        <v>0</v>
      </c>
      <c r="C252" s="19" t="str">
        <f>SUBSTITUTE(IF(A252="","",'Root Material'!$C$2&amp;"_Group_"&amp;A252)," ","_")</f>
        <v/>
      </c>
      <c r="D252" s="18"/>
      <c r="E252" s="21">
        <f t="shared" si="5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6"/>
        <v/>
      </c>
      <c r="BZ252" s="18"/>
    </row>
    <row r="253" spans="2:78" ht="15" customHeight="1">
      <c r="B253" s="19">
        <f t="shared" si="4"/>
        <v>0</v>
      </c>
      <c r="C253" s="19" t="str">
        <f>SUBSTITUTE(IF(A253="","",'Root Material'!$C$2&amp;"_Group_"&amp;A253)," ","_")</f>
        <v/>
      </c>
      <c r="D253" s="18"/>
      <c r="E253" s="21">
        <f t="shared" si="5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si="6"/>
        <v/>
      </c>
      <c r="BZ253" s="18"/>
    </row>
    <row r="254" spans="2:78" ht="15" customHeight="1">
      <c r="B254" s="19">
        <f t="shared" si="4"/>
        <v>0</v>
      </c>
      <c r="C254" s="19" t="str">
        <f>SUBSTITUTE(IF(A254="","",'Root Material'!$C$2&amp;"_Group_"&amp;A254)," ","_")</f>
        <v/>
      </c>
      <c r="D254" s="18"/>
      <c r="E254" s="21">
        <f t="shared" si="5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6"/>
        <v/>
      </c>
      <c r="BZ254" s="18"/>
    </row>
    <row r="255" spans="2:78" ht="15" customHeight="1">
      <c r="B255" s="19">
        <f t="shared" si="4"/>
        <v>0</v>
      </c>
      <c r="C255" s="19" t="str">
        <f>SUBSTITUTE(IF(A255="","",'Root Material'!$C$2&amp;"_Group_"&amp;A255)," ","_")</f>
        <v/>
      </c>
      <c r="D255" s="18"/>
      <c r="E255" s="21">
        <f t="shared" si="5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6"/>
        <v/>
      </c>
      <c r="BZ255" s="18"/>
    </row>
    <row r="256" spans="2:78" ht="15" customHeight="1">
      <c r="B256" s="19">
        <f t="shared" si="4"/>
        <v>0</v>
      </c>
      <c r="C256" s="19" t="str">
        <f>SUBSTITUTE(IF(A256="","",'Root Material'!$C$2&amp;"_Group_"&amp;A256)," ","_")</f>
        <v/>
      </c>
      <c r="D256" s="18"/>
      <c r="E256" s="21">
        <f t="shared" si="5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6"/>
        <v/>
      </c>
      <c r="BZ256" s="18"/>
    </row>
    <row r="257" spans="2:78" ht="15" customHeight="1">
      <c r="B257" s="19">
        <f t="shared" si="4"/>
        <v>0</v>
      </c>
      <c r="C257" s="19" t="str">
        <f>SUBSTITUTE(IF(A257="","",'Root Material'!$C$2&amp;"_Group_"&amp;A257)," ","_")</f>
        <v/>
      </c>
      <c r="D257" s="18"/>
      <c r="E257" s="21">
        <f t="shared" si="5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6"/>
        <v/>
      </c>
      <c r="BZ257" s="18"/>
    </row>
    <row r="258" spans="2:78" ht="15" customHeight="1">
      <c r="B258" s="19">
        <f t="shared" si="4"/>
        <v>0</v>
      </c>
      <c r="C258" s="19" t="str">
        <f>SUBSTITUTE(IF(A258="","",'Root Material'!$C$2&amp;"_Group_"&amp;A258)," ","_")</f>
        <v/>
      </c>
      <c r="D258" s="18"/>
      <c r="E258" s="21">
        <f t="shared" si="5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6"/>
        <v/>
      </c>
      <c r="BZ258" s="18"/>
    </row>
    <row r="259" spans="2:78" ht="15" customHeight="1">
      <c r="B259" s="19">
        <f t="shared" si="4"/>
        <v>0</v>
      </c>
      <c r="C259" s="19" t="str">
        <f>SUBSTITUTE(IF(A259="","",'Root Material'!$C$2&amp;"_Group_"&amp;A259)," ","_")</f>
        <v/>
      </c>
      <c r="D259" s="18"/>
      <c r="E259" s="21">
        <f t="shared" si="5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6"/>
        <v/>
      </c>
      <c r="BZ259" s="18"/>
    </row>
    <row r="260" spans="2:78" ht="15" customHeight="1">
      <c r="B260" s="19">
        <f t="shared" si="4"/>
        <v>0</v>
      </c>
      <c r="C260" s="19" t="str">
        <f>SUBSTITUTE(IF(A260="","",'Root Material'!$C$2&amp;"_Group_"&amp;A260)," ","_")</f>
        <v/>
      </c>
      <c r="D260" s="18"/>
      <c r="E260" s="21">
        <f t="shared" si="5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6"/>
        <v/>
      </c>
      <c r="BZ260" s="18"/>
    </row>
    <row r="261" spans="2:78" ht="15" customHeight="1">
      <c r="B261" s="19">
        <f t="shared" si="4"/>
        <v>0</v>
      </c>
      <c r="C261" s="19" t="str">
        <f>SUBSTITUTE(IF(A261="","",'Root Material'!$C$2&amp;"_Group_"&amp;A261)," ","_")</f>
        <v/>
      </c>
      <c r="D261" s="18"/>
      <c r="E261" s="21">
        <f t="shared" si="5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6"/>
        <v/>
      </c>
      <c r="BZ261" s="18"/>
    </row>
    <row r="262" spans="2:78" ht="15" customHeight="1">
      <c r="B262" s="19">
        <f t="shared" si="4"/>
        <v>0</v>
      </c>
      <c r="C262" s="19" t="str">
        <f>SUBSTITUTE(IF(A262="","",'Root Material'!$C$2&amp;"_Group_"&amp;A262)," ","_")</f>
        <v/>
      </c>
      <c r="D262" s="18"/>
      <c r="E262" s="21">
        <f t="shared" si="5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6"/>
        <v/>
      </c>
      <c r="BZ262" s="18"/>
    </row>
    <row r="263" spans="2:78" ht="15" customHeight="1">
      <c r="B263" s="19">
        <f t="shared" si="4"/>
        <v>0</v>
      </c>
      <c r="C263" s="19" t="str">
        <f>SUBSTITUTE(IF(A263="","",'Root Material'!$C$2&amp;"_Group_"&amp;A263)," ","_")</f>
        <v/>
      </c>
      <c r="D263" s="18"/>
      <c r="E263" s="21">
        <f t="shared" si="5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6"/>
        <v/>
      </c>
      <c r="BZ263" s="18"/>
    </row>
    <row r="264" spans="2:78" ht="15" customHeight="1">
      <c r="B264" s="19">
        <f t="shared" si="4"/>
        <v>0</v>
      </c>
      <c r="C264" s="19" t="str">
        <f>SUBSTITUTE(IF(A264="","",'Root Material'!$C$2&amp;"_Group_"&amp;A264)," ","_")</f>
        <v/>
      </c>
      <c r="D264" s="18"/>
      <c r="E264" s="21">
        <f t="shared" si="5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si="6"/>
        <v/>
      </c>
      <c r="BZ264" s="18"/>
    </row>
    <row r="265" spans="2:78" ht="15" customHeight="1">
      <c r="B265" s="19">
        <f t="shared" si="4"/>
        <v>0</v>
      </c>
      <c r="C265" s="19" t="str">
        <f>SUBSTITUTE(IF(A265="","",'Root Material'!$C$2&amp;"_Group_"&amp;A265)," ","_")</f>
        <v/>
      </c>
      <c r="D265" s="18"/>
      <c r="E265" s="21">
        <f t="shared" si="5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6"/>
        <v/>
      </c>
      <c r="BZ265" s="18"/>
    </row>
    <row r="266" spans="2:78" ht="15" customHeight="1">
      <c r="B266" s="19">
        <f t="shared" si="4"/>
        <v>0</v>
      </c>
      <c r="C266" s="19" t="str">
        <f>SUBSTITUTE(IF(A266="","",'Root Material'!$C$2&amp;"_Group_"&amp;A266)," ","_")</f>
        <v/>
      </c>
      <c r="D266" s="18"/>
      <c r="E266" s="21">
        <f t="shared" si="5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6"/>
        <v/>
      </c>
      <c r="BZ266" s="18"/>
    </row>
    <row r="267" spans="2:78" ht="15" customHeight="1">
      <c r="B267" s="19">
        <f t="shared" si="4"/>
        <v>0</v>
      </c>
      <c r="C267" s="19" t="str">
        <f>SUBSTITUTE(IF(A267="","",'Root Material'!$C$2&amp;"_Group_"&amp;A267)," ","_")</f>
        <v/>
      </c>
      <c r="D267" s="18"/>
      <c r="E267" s="21">
        <f t="shared" si="5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6"/>
        <v/>
      </c>
      <c r="BZ267" s="18"/>
    </row>
    <row r="268" spans="2:78" ht="15" customHeight="1">
      <c r="B268" s="19">
        <f t="shared" si="4"/>
        <v>0</v>
      </c>
      <c r="C268" s="19" t="str">
        <f>SUBSTITUTE(IF(A268="","",'Root Material'!$C$2&amp;"_Group_"&amp;A268)," ","_")</f>
        <v/>
      </c>
      <c r="D268" s="18"/>
      <c r="E268" s="21">
        <f t="shared" si="5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6"/>
        <v/>
      </c>
      <c r="BZ268" s="18"/>
    </row>
    <row r="269" spans="2:78" ht="15" customHeight="1">
      <c r="B269" s="19">
        <f t="shared" si="4"/>
        <v>0</v>
      </c>
      <c r="C269" s="19" t="str">
        <f>SUBSTITUTE(IF(A269="","",'Root Material'!$C$2&amp;"_Group_"&amp;A269)," ","_")</f>
        <v/>
      </c>
      <c r="D269" s="18"/>
      <c r="E269" s="21">
        <f t="shared" si="5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6"/>
        <v/>
      </c>
      <c r="BZ269" s="18"/>
    </row>
    <row r="270" spans="2:78" ht="15" customHeight="1">
      <c r="B270" s="19">
        <f t="shared" si="4"/>
        <v>0</v>
      </c>
      <c r="C270" s="19" t="str">
        <f>SUBSTITUTE(IF(A270="","",'Root Material'!$C$2&amp;"_Group_"&amp;A270)," ","_")</f>
        <v/>
      </c>
      <c r="D270" s="18"/>
      <c r="E270" s="21">
        <f t="shared" si="5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6"/>
        <v/>
      </c>
      <c r="BZ270" s="18"/>
    </row>
    <row r="271" spans="2:78" ht="15" customHeight="1">
      <c r="B271" s="19">
        <f t="shared" si="4"/>
        <v>0</v>
      </c>
      <c r="C271" s="19" t="str">
        <f>SUBSTITUTE(IF(A271="","",'Root Material'!$C$2&amp;"_Group_"&amp;A271)," ","_")</f>
        <v/>
      </c>
      <c r="D271" s="18"/>
      <c r="E271" s="21">
        <f t="shared" si="5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6"/>
        <v/>
      </c>
      <c r="BZ271" s="18"/>
    </row>
    <row r="272" spans="2:78" ht="15" customHeight="1">
      <c r="B272" s="19">
        <f t="shared" si="4"/>
        <v>0</v>
      </c>
      <c r="C272" s="19" t="str">
        <f>SUBSTITUTE(IF(A272="","",'Root Material'!$C$2&amp;"_Group_"&amp;A272)," ","_")</f>
        <v/>
      </c>
      <c r="D272" s="18"/>
      <c r="E272" s="21">
        <f t="shared" si="5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6"/>
        <v/>
      </c>
      <c r="BZ272" s="18"/>
    </row>
    <row r="273" spans="2:78" ht="15" customHeight="1">
      <c r="B273" s="19">
        <f t="shared" si="4"/>
        <v>0</v>
      </c>
      <c r="C273" s="19" t="str">
        <f>SUBSTITUTE(IF(A273="","",'Root Material'!$C$2&amp;"_Group_"&amp;A273)," ","_")</f>
        <v/>
      </c>
      <c r="D273" s="18"/>
      <c r="E273" s="21">
        <f t="shared" si="5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6"/>
        <v/>
      </c>
      <c r="BZ273" s="18"/>
    </row>
    <row r="274" spans="2:78" ht="15" customHeight="1">
      <c r="B274" s="19">
        <f t="shared" si="4"/>
        <v>0</v>
      </c>
      <c r="C274" s="19" t="str">
        <f>SUBSTITUTE(IF(A274="","",'Root Material'!$C$2&amp;"_Group_"&amp;A274)," ","_")</f>
        <v/>
      </c>
      <c r="D274" s="18"/>
      <c r="E274" s="21">
        <f t="shared" si="5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6"/>
        <v/>
      </c>
      <c r="BZ274" s="18"/>
    </row>
    <row r="275" spans="2:78" ht="15" customHeight="1">
      <c r="B275" s="19">
        <f t="shared" si="4"/>
        <v>0</v>
      </c>
      <c r="C275" s="19" t="str">
        <f>SUBSTITUTE(IF(A275="","",'Root Material'!$C$2&amp;"_Group_"&amp;A275)," ","_")</f>
        <v/>
      </c>
      <c r="D275" s="18"/>
      <c r="E275" s="21">
        <f t="shared" si="5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6"/>
        <v/>
      </c>
      <c r="BZ275" s="18"/>
    </row>
    <row r="276" spans="2:78" ht="15" customHeight="1">
      <c r="B276" s="19">
        <f t="shared" si="4"/>
        <v>0</v>
      </c>
      <c r="C276" s="19" t="str">
        <f>SUBSTITUTE(IF(A276="","",'Root Material'!$C$2&amp;"_Group_"&amp;A276)," ","_")</f>
        <v/>
      </c>
      <c r="D276" s="18"/>
      <c r="E276" s="21">
        <f t="shared" si="5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6"/>
        <v/>
      </c>
      <c r="BZ276" s="18"/>
    </row>
    <row r="277" spans="2:78" ht="15" customHeight="1">
      <c r="B277" s="19">
        <f t="shared" si="4"/>
        <v>0</v>
      </c>
      <c r="C277" s="19" t="str">
        <f>SUBSTITUTE(IF(A277="","",'Root Material'!$C$2&amp;"_Group_"&amp;A277)," ","_")</f>
        <v/>
      </c>
      <c r="D277" s="18"/>
      <c r="E277" s="21">
        <f t="shared" si="5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6"/>
        <v/>
      </c>
      <c r="BZ277" s="18"/>
    </row>
    <row r="278" spans="2:78" ht="15" customHeight="1">
      <c r="B278" s="19">
        <f t="shared" si="4"/>
        <v>0</v>
      </c>
      <c r="C278" s="19" t="str">
        <f>SUBSTITUTE(IF(A278="","",'Root Material'!$C$2&amp;"_Group_"&amp;A278)," ","_")</f>
        <v/>
      </c>
      <c r="D278" s="18"/>
      <c r="E278" s="21">
        <f t="shared" si="5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6"/>
        <v/>
      </c>
      <c r="BZ278" s="18"/>
    </row>
    <row r="279" spans="2:78" ht="15" customHeight="1">
      <c r="B279" s="19">
        <f t="shared" si="4"/>
        <v>0</v>
      </c>
      <c r="C279" s="19" t="str">
        <f>SUBSTITUTE(IF(A279="","",'Root Material'!$C$2&amp;"_Group_"&amp;A279)," ","_")</f>
        <v/>
      </c>
      <c r="D279" s="18"/>
      <c r="E279" s="21">
        <f t="shared" si="5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6"/>
        <v/>
      </c>
      <c r="BZ279" s="18"/>
    </row>
    <row r="280" spans="2:78" ht="15" customHeight="1">
      <c r="B280" s="19">
        <f t="shared" si="4"/>
        <v>0</v>
      </c>
      <c r="C280" s="19" t="str">
        <f>SUBSTITUTE(IF(A280="","",'Root Material'!$C$2&amp;"_Group_"&amp;A280)," ","_")</f>
        <v/>
      </c>
      <c r="D280" s="18"/>
      <c r="E280" s="21">
        <f t="shared" si="5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6"/>
        <v/>
      </c>
      <c r="BZ280" s="18"/>
    </row>
    <row r="281" spans="2:78" ht="15" customHeight="1">
      <c r="B281" s="19">
        <f t="shared" si="4"/>
        <v>0</v>
      </c>
      <c r="C281" s="19" t="str">
        <f>SUBSTITUTE(IF(A281="","",'Root Material'!$C$2&amp;"_Group_"&amp;A281)," ","_")</f>
        <v/>
      </c>
      <c r="D281" s="18"/>
      <c r="E281" s="21">
        <f t="shared" si="5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6"/>
        <v/>
      </c>
      <c r="BZ281" s="18"/>
    </row>
    <row r="282" spans="2:78" ht="15" customHeight="1">
      <c r="B282" s="19">
        <f t="shared" si="4"/>
        <v>0</v>
      </c>
      <c r="C282" s="19" t="str">
        <f>SUBSTITUTE(IF(A282="","",'Root Material'!$C$2&amp;"_Group_"&amp;A282)," ","_")</f>
        <v/>
      </c>
      <c r="D282" s="18"/>
      <c r="E282" s="21">
        <f t="shared" si="5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6"/>
        <v/>
      </c>
      <c r="BZ282" s="18"/>
    </row>
    <row r="283" spans="2:78" ht="15" customHeight="1">
      <c r="B283" s="19">
        <f t="shared" si="4"/>
        <v>0</v>
      </c>
      <c r="C283" s="19" t="str">
        <f>SUBSTITUTE(IF(A283="","",'Root Material'!$C$2&amp;"_Group_"&amp;A283)," ","_")</f>
        <v/>
      </c>
      <c r="D283" s="18"/>
      <c r="E283" s="21">
        <f t="shared" si="5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6"/>
        <v/>
      </c>
      <c r="BZ283" s="18"/>
    </row>
    <row r="284" spans="2:78" ht="15" customHeight="1">
      <c r="B284" s="19">
        <f t="shared" si="4"/>
        <v>0</v>
      </c>
      <c r="C284" s="19" t="str">
        <f>SUBSTITUTE(IF(A284="","",'Root Material'!$C$2&amp;"_Group_"&amp;A284)," ","_")</f>
        <v/>
      </c>
      <c r="D284" s="18"/>
      <c r="E284" s="21">
        <f t="shared" si="5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6"/>
        <v/>
      </c>
      <c r="BZ284" s="18"/>
    </row>
    <row r="285" spans="2:78" ht="15" customHeight="1">
      <c r="B285" s="19">
        <f t="shared" si="4"/>
        <v>0</v>
      </c>
      <c r="C285" s="19" t="str">
        <f>SUBSTITUTE(IF(A285="","",'Root Material'!$C$2&amp;"_Group_"&amp;A285)," ","_")</f>
        <v/>
      </c>
      <c r="D285" s="18"/>
      <c r="E285" s="21">
        <f t="shared" si="5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6"/>
        <v/>
      </c>
      <c r="BZ285" s="18"/>
    </row>
    <row r="286" spans="2:78" ht="15" customHeight="1">
      <c r="B286" s="19">
        <f t="shared" si="4"/>
        <v>0</v>
      </c>
      <c r="C286" s="19" t="str">
        <f>SUBSTITUTE(IF(A286="","",'Root Material'!$C$2&amp;"_Group_"&amp;A286)," ","_")</f>
        <v/>
      </c>
      <c r="D286" s="18"/>
      <c r="E286" s="21">
        <f t="shared" si="5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6"/>
        <v/>
      </c>
      <c r="BZ286" s="18"/>
    </row>
    <row r="287" spans="2:78" ht="15" customHeight="1">
      <c r="B287" s="19">
        <f t="shared" si="4"/>
        <v>0</v>
      </c>
      <c r="C287" s="19" t="str">
        <f>SUBSTITUTE(IF(A287="","",'Root Material'!$C$2&amp;"_Group_"&amp;A287)," ","_")</f>
        <v/>
      </c>
      <c r="D287" s="18"/>
      <c r="E287" s="21">
        <f t="shared" si="5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6"/>
        <v/>
      </c>
      <c r="BZ287" s="18"/>
    </row>
    <row r="288" spans="2:78" ht="15" customHeight="1">
      <c r="B288" s="19">
        <f t="shared" si="4"/>
        <v>0</v>
      </c>
      <c r="C288" s="19" t="str">
        <f>SUBSTITUTE(IF(A288="","",'Root Material'!$C$2&amp;"_Group_"&amp;A288)," ","_")</f>
        <v/>
      </c>
      <c r="D288" s="18"/>
      <c r="E288" s="21">
        <f t="shared" si="5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6"/>
        <v/>
      </c>
      <c r="BZ288" s="18"/>
    </row>
    <row r="289" spans="2:78" ht="15" customHeight="1">
      <c r="B289" s="19">
        <f t="shared" si="4"/>
        <v>0</v>
      </c>
      <c r="C289" s="19" t="str">
        <f>SUBSTITUTE(IF(A289="","",'Root Material'!$C$2&amp;"_Group_"&amp;A289)," ","_")</f>
        <v/>
      </c>
      <c r="D289" s="18"/>
      <c r="E289" s="21">
        <f t="shared" si="5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6"/>
        <v/>
      </c>
      <c r="BZ289" s="18"/>
    </row>
    <row r="290" spans="2:78" ht="15" customHeight="1">
      <c r="B290" s="19">
        <f t="shared" si="4"/>
        <v>0</v>
      </c>
      <c r="C290" s="19" t="str">
        <f>SUBSTITUTE(IF(A290="","",'Root Material'!$C$2&amp;"_Group_"&amp;A290)," ","_")</f>
        <v/>
      </c>
      <c r="D290" s="18"/>
      <c r="E290" s="21">
        <f t="shared" si="5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6"/>
        <v/>
      </c>
      <c r="BZ290" s="18"/>
    </row>
    <row r="291" spans="2:78" ht="15" customHeight="1">
      <c r="B291" s="19">
        <f t="shared" si="4"/>
        <v>0</v>
      </c>
      <c r="C291" s="19" t="str">
        <f>SUBSTITUTE(IF(A291="","",'Root Material'!$C$2&amp;"_Group_"&amp;A291)," ","_")</f>
        <v/>
      </c>
      <c r="D291" s="18"/>
      <c r="E291" s="21">
        <f t="shared" si="5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6"/>
        <v/>
      </c>
      <c r="BZ291" s="18"/>
    </row>
    <row r="292" spans="2:78" ht="15" customHeight="1">
      <c r="B292" s="19">
        <f t="shared" si="4"/>
        <v>0</v>
      </c>
      <c r="C292" s="19" t="str">
        <f>SUBSTITUTE(IF(A292="","",'Root Material'!$C$2&amp;"_Group_"&amp;A292)," ","_")</f>
        <v/>
      </c>
      <c r="D292" s="18"/>
      <c r="E292" s="21">
        <f t="shared" si="5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6"/>
        <v/>
      </c>
      <c r="BZ292" s="18"/>
    </row>
    <row r="293" spans="2:78" ht="15" customHeight="1">
      <c r="B293" s="19">
        <f t="shared" si="4"/>
        <v>0</v>
      </c>
      <c r="C293" s="19" t="str">
        <f>SUBSTITUTE(IF(A293="","",'Root Material'!$C$2&amp;"_Group_"&amp;A293)," ","_")</f>
        <v/>
      </c>
      <c r="D293" s="18"/>
      <c r="E293" s="21">
        <f t="shared" si="5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6"/>
        <v/>
      </c>
      <c r="BZ293" s="18"/>
    </row>
    <row r="294" spans="2:78" ht="15" customHeight="1">
      <c r="B294" s="19">
        <f t="shared" si="4"/>
        <v>0</v>
      </c>
      <c r="C294" s="19" t="str">
        <f>SUBSTITUTE(IF(A294="","",'Root Material'!$C$2&amp;"_Group_"&amp;A294)," ","_")</f>
        <v/>
      </c>
      <c r="D294" s="18"/>
      <c r="E294" s="21">
        <f t="shared" si="5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6"/>
        <v/>
      </c>
      <c r="BZ294" s="18"/>
    </row>
    <row r="295" spans="2:78" ht="15" customHeight="1">
      <c r="B295" s="19">
        <f t="shared" si="4"/>
        <v>0</v>
      </c>
      <c r="C295" s="19" t="str">
        <f>SUBSTITUTE(IF(A295="","",'Root Material'!$C$2&amp;"_Group_"&amp;A295)," ","_")</f>
        <v/>
      </c>
      <c r="D295" s="18"/>
      <c r="E295" s="21">
        <f t="shared" si="5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6"/>
        <v/>
      </c>
      <c r="BZ295" s="18"/>
    </row>
    <row r="296" spans="2:78" ht="15" customHeight="1">
      <c r="B296" s="19">
        <f t="shared" si="4"/>
        <v>0</v>
      </c>
      <c r="C296" s="19" t="str">
        <f>SUBSTITUTE(IF(A296="","",'Root Material'!$C$2&amp;"_Group_"&amp;A296)," ","_")</f>
        <v/>
      </c>
      <c r="D296" s="18"/>
      <c r="E296" s="21">
        <f t="shared" si="5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6"/>
        <v/>
      </c>
      <c r="BZ296" s="18"/>
    </row>
    <row r="297" spans="2:78" ht="15" customHeight="1">
      <c r="B297" s="19">
        <f t="shared" si="4"/>
        <v>0</v>
      </c>
      <c r="C297" s="19" t="str">
        <f>SUBSTITUTE(IF(A297="","",'Root Material'!$C$2&amp;"_Group_"&amp;A297)," ","_")</f>
        <v/>
      </c>
      <c r="D297" s="18"/>
      <c r="E297" s="21">
        <f t="shared" si="5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6"/>
        <v/>
      </c>
      <c r="BZ297" s="18"/>
    </row>
    <row r="298" spans="2:78" ht="15" customHeight="1">
      <c r="B298" s="19">
        <f t="shared" si="4"/>
        <v>0</v>
      </c>
      <c r="C298" s="19" t="str">
        <f>SUBSTITUTE(IF(A298="","",'Root Material'!$C$2&amp;"_Group_"&amp;A298)," ","_")</f>
        <v/>
      </c>
      <c r="D298" s="18"/>
      <c r="E298" s="21">
        <f t="shared" si="5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6"/>
        <v/>
      </c>
      <c r="BZ298" s="18"/>
    </row>
    <row r="299" spans="2:78" ht="15" customHeight="1">
      <c r="B299" s="19">
        <f t="shared" si="4"/>
        <v>0</v>
      </c>
      <c r="C299" s="19" t="str">
        <f>SUBSTITUTE(IF(A299="","",'Root Material'!$C$2&amp;"_Group_"&amp;A299)," ","_")</f>
        <v/>
      </c>
      <c r="D299" s="18"/>
      <c r="E299" s="21">
        <f t="shared" si="5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6"/>
        <v/>
      </c>
      <c r="BZ299" s="18"/>
    </row>
    <row r="300" spans="2:78" ht="15" customHeight="1">
      <c r="B300" s="19">
        <f t="shared" si="4"/>
        <v>0</v>
      </c>
      <c r="C300" s="19" t="str">
        <f>SUBSTITUTE(IF(A300="","",'Root Material'!$C$2&amp;"_Group_"&amp;A300)," ","_")</f>
        <v/>
      </c>
      <c r="D300" s="18"/>
      <c r="E300" s="21">
        <f t="shared" si="5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6"/>
        <v/>
      </c>
      <c r="BZ300" s="18"/>
    </row>
    <row r="301" spans="2:78" ht="15" customHeight="1">
      <c r="B301" s="19">
        <f t="shared" si="4"/>
        <v>0</v>
      </c>
      <c r="C301" s="19" t="str">
        <f>SUBSTITUTE(IF(A301="","",'Root Material'!$C$2&amp;"_Group_"&amp;A301)," ","_")</f>
        <v/>
      </c>
      <c r="D301" s="18"/>
      <c r="E301" s="21">
        <f t="shared" si="5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6"/>
        <v/>
      </c>
      <c r="BZ301" s="18"/>
    </row>
    <row r="302" spans="2:78" ht="15" customHeight="1">
      <c r="B302" s="19">
        <f t="shared" si="4"/>
        <v>0</v>
      </c>
      <c r="C302" s="19" t="str">
        <f>SUBSTITUTE(IF(A302="","",'Root Material'!$C$2&amp;"_Group_"&amp;A302)," ","_")</f>
        <v/>
      </c>
      <c r="D302" s="18"/>
      <c r="E302" s="21">
        <f t="shared" si="5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6"/>
        <v/>
      </c>
      <c r="BZ302" s="18"/>
    </row>
    <row r="303" spans="2:78" ht="15" customHeight="1">
      <c r="B303" s="19">
        <f t="shared" si="4"/>
        <v>0</v>
      </c>
      <c r="C303" s="19" t="str">
        <f>SUBSTITUTE(IF(A303="","",'Root Material'!$C$2&amp;"_Group_"&amp;A303)," ","_")</f>
        <v/>
      </c>
      <c r="D303" s="18"/>
      <c r="E303" s="21">
        <f t="shared" si="5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6"/>
        <v/>
      </c>
      <c r="BZ303" s="18"/>
    </row>
    <row r="304" spans="2:78" ht="15" customHeight="1">
      <c r="B304" s="19">
        <f t="shared" si="4"/>
        <v>0</v>
      </c>
      <c r="C304" s="19" t="str">
        <f>SUBSTITUTE(IF(A304="","",'Root Material'!$C$2&amp;"_Group_"&amp;A304)," ","_")</f>
        <v/>
      </c>
      <c r="D304" s="18"/>
      <c r="E304" s="21">
        <f t="shared" si="5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6"/>
        <v/>
      </c>
      <c r="BZ304" s="18"/>
    </row>
    <row r="305" spans="2:78" ht="15" customHeight="1">
      <c r="B305" s="19">
        <f t="shared" si="4"/>
        <v>0</v>
      </c>
      <c r="C305" s="19" t="str">
        <f>SUBSTITUTE(IF(A305="","",'Root Material'!$C$2&amp;"_Group_"&amp;A305)," ","_")</f>
        <v/>
      </c>
      <c r="D305" s="18"/>
      <c r="E305" s="21">
        <f t="shared" si="5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6"/>
        <v/>
      </c>
      <c r="BZ305" s="18"/>
    </row>
    <row r="306" spans="2:78" ht="15" customHeight="1">
      <c r="B306" s="19">
        <f t="shared" si="4"/>
        <v>0</v>
      </c>
      <c r="C306" s="19" t="str">
        <f>SUBSTITUTE(IF(A306="","",'Root Material'!$C$2&amp;"_Group_"&amp;A306)," ","_")</f>
        <v/>
      </c>
      <c r="D306" s="18"/>
      <c r="E306" s="21">
        <f t="shared" si="5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6"/>
        <v/>
      </c>
      <c r="BZ306" s="18"/>
    </row>
    <row r="307" spans="2:78" ht="15" customHeight="1">
      <c r="B307" s="19">
        <f t="shared" si="4"/>
        <v>0</v>
      </c>
      <c r="C307" s="19" t="str">
        <f>SUBSTITUTE(IF(A307="","",'Root Material'!$C$2&amp;"_Group_"&amp;A307)," ","_")</f>
        <v/>
      </c>
      <c r="D307" s="18"/>
      <c r="E307" s="21">
        <f t="shared" si="5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6"/>
        <v/>
      </c>
      <c r="BZ307" s="18"/>
    </row>
    <row r="308" spans="2:78" ht="15" customHeight="1">
      <c r="B308" s="19">
        <f t="shared" si="4"/>
        <v>0</v>
      </c>
      <c r="C308" s="19" t="str">
        <f>SUBSTITUTE(IF(A308="","",'Root Material'!$C$2&amp;"_Group_"&amp;A308)," ","_")</f>
        <v/>
      </c>
      <c r="D308" s="18"/>
      <c r="E308" s="21">
        <f t="shared" si="5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6"/>
        <v/>
      </c>
      <c r="BZ308" s="18"/>
    </row>
    <row r="309" spans="2:78" ht="15" customHeight="1">
      <c r="B309" s="19">
        <f t="shared" si="4"/>
        <v>0</v>
      </c>
      <c r="C309" s="19" t="str">
        <f>SUBSTITUTE(IF(A309="","",'Root Material'!$C$2&amp;"_Group_"&amp;A309)," ","_")</f>
        <v/>
      </c>
      <c r="D309" s="18"/>
      <c r="E309" s="21">
        <f t="shared" si="5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6"/>
        <v/>
      </c>
      <c r="BZ309" s="18"/>
    </row>
    <row r="310" spans="2:78" ht="15" customHeight="1">
      <c r="B310" s="19">
        <f t="shared" si="4"/>
        <v>0</v>
      </c>
      <c r="C310" s="19" t="str">
        <f>SUBSTITUTE(IF(A310="","",'Root Material'!$C$2&amp;"_Group_"&amp;A310)," ","_")</f>
        <v/>
      </c>
      <c r="D310" s="18"/>
      <c r="E310" s="21">
        <f t="shared" si="5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6"/>
        <v/>
      </c>
      <c r="BZ310" s="18"/>
    </row>
    <row r="311" spans="2:78" ht="15" customHeight="1">
      <c r="B311" s="19">
        <f t="shared" ref="B311:B374" si="7">IF(A311="",B310,A311)</f>
        <v>0</v>
      </c>
      <c r="C311" s="19" t="str">
        <f>SUBSTITUTE(IF(A311="","",'Root Material'!$C$2&amp;"_Group_"&amp;A311)," ","_")</f>
        <v/>
      </c>
      <c r="D311" s="18"/>
      <c r="E311" s="21">
        <f t="shared" si="5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6"/>
        <v/>
      </c>
      <c r="BZ311" s="18"/>
    </row>
    <row r="312" spans="2:78" ht="15" customHeight="1">
      <c r="B312" s="19">
        <f t="shared" si="7"/>
        <v>0</v>
      </c>
      <c r="C312" s="19" t="str">
        <f>SUBSTITUTE(IF(A312="","",'Root Material'!$C$2&amp;"_Group_"&amp;A312)," ","_")</f>
        <v/>
      </c>
      <c r="D312" s="18"/>
      <c r="E312" s="21">
        <f t="shared" ref="E312:E375" si="8">IF(D312="",E311,D312)</f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6"/>
        <v/>
      </c>
      <c r="BZ312" s="18"/>
    </row>
    <row r="313" spans="2:78" ht="15" customHeight="1">
      <c r="B313" s="19">
        <f t="shared" si="7"/>
        <v>0</v>
      </c>
      <c r="C313" s="19" t="str">
        <f>SUBSTITUTE(IF(A313="","",'Root Material'!$C$2&amp;"_Group_"&amp;A313)," ","_")</f>
        <v/>
      </c>
      <c r="D313" s="18"/>
      <c r="E313" s="21">
        <f t="shared" si="8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si="6"/>
        <v/>
      </c>
      <c r="BZ313" s="18"/>
    </row>
    <row r="314" spans="2:78" ht="15" customHeight="1">
      <c r="B314" s="19">
        <f t="shared" si="7"/>
        <v>0</v>
      </c>
      <c r="C314" s="19" t="str">
        <f>SUBSTITUTE(IF(A314="","",'Root Material'!$C$2&amp;"_Group_"&amp;A314)," ","_")</f>
        <v/>
      </c>
      <c r="D314" s="18"/>
      <c r="E314" s="21">
        <f t="shared" si="8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6"/>
        <v/>
      </c>
      <c r="BZ314" s="18"/>
    </row>
    <row r="315" spans="2:78" ht="15" customHeight="1">
      <c r="B315" s="19">
        <f t="shared" si="7"/>
        <v>0</v>
      </c>
      <c r="C315" s="19" t="str">
        <f>SUBSTITUTE(IF(A315="","",'Root Material'!$C$2&amp;"_Group_"&amp;A315)," ","_")</f>
        <v/>
      </c>
      <c r="D315" s="18"/>
      <c r="E315" s="21">
        <f t="shared" si="8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ref="BW315:BW378" si="9">IF(AND(M315&lt;&gt;"true",M315&lt;&gt;"false"),A315&amp;D315&amp;M315,"")</f>
        <v/>
      </c>
      <c r="BZ315" s="18"/>
    </row>
    <row r="316" spans="2:78" ht="15" customHeight="1">
      <c r="B316" s="19">
        <f t="shared" si="7"/>
        <v>0</v>
      </c>
      <c r="C316" s="19" t="str">
        <f>SUBSTITUTE(IF(A316="","",'Root Material'!$C$2&amp;"_Group_"&amp;A316)," ","_")</f>
        <v/>
      </c>
      <c r="D316" s="18"/>
      <c r="E316" s="21">
        <f t="shared" si="8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9"/>
        <v/>
      </c>
      <c r="BZ316" s="18"/>
    </row>
    <row r="317" spans="2:78" ht="15" customHeight="1">
      <c r="B317" s="19">
        <f t="shared" si="7"/>
        <v>0</v>
      </c>
      <c r="C317" s="19" t="str">
        <f>SUBSTITUTE(IF(A317="","",'Root Material'!$C$2&amp;"_Group_"&amp;A317)," ","_")</f>
        <v/>
      </c>
      <c r="D317" s="18"/>
      <c r="E317" s="21">
        <f t="shared" si="8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si="9"/>
        <v/>
      </c>
      <c r="BZ317" s="18"/>
    </row>
    <row r="318" spans="2:78" ht="15" customHeight="1">
      <c r="B318" s="19">
        <f t="shared" si="7"/>
        <v>0</v>
      </c>
      <c r="C318" s="19" t="str">
        <f>SUBSTITUTE(IF(A318="","",'Root Material'!$C$2&amp;"_Group_"&amp;A318)," ","_")</f>
        <v/>
      </c>
      <c r="D318" s="18"/>
      <c r="E318" s="21">
        <f t="shared" si="8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9"/>
        <v/>
      </c>
      <c r="BZ318" s="18"/>
    </row>
    <row r="319" spans="2:78" ht="15" customHeight="1">
      <c r="B319" s="19">
        <f t="shared" si="7"/>
        <v>0</v>
      </c>
      <c r="C319" s="19" t="str">
        <f>SUBSTITUTE(IF(A319="","",'Root Material'!$C$2&amp;"_Group_"&amp;A319)," ","_")</f>
        <v/>
      </c>
      <c r="D319" s="18"/>
      <c r="E319" s="21">
        <f t="shared" si="8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9"/>
        <v/>
      </c>
      <c r="BZ319" s="18"/>
    </row>
    <row r="320" spans="2:78" ht="15" customHeight="1">
      <c r="B320" s="19">
        <f t="shared" si="7"/>
        <v>0</v>
      </c>
      <c r="C320" s="19" t="str">
        <f>SUBSTITUTE(IF(A320="","",'Root Material'!$C$2&amp;"_Group_"&amp;A320)," ","_")</f>
        <v/>
      </c>
      <c r="D320" s="18"/>
      <c r="E320" s="21">
        <f t="shared" si="8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9"/>
        <v/>
      </c>
      <c r="BZ320" s="18"/>
    </row>
    <row r="321" spans="2:78" ht="15" customHeight="1">
      <c r="B321" s="19">
        <f t="shared" si="7"/>
        <v>0</v>
      </c>
      <c r="C321" s="19" t="str">
        <f>SUBSTITUTE(IF(A321="","",'Root Material'!$C$2&amp;"_Group_"&amp;A321)," ","_")</f>
        <v/>
      </c>
      <c r="D321" s="18"/>
      <c r="E321" s="21">
        <f t="shared" si="8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9"/>
        <v/>
      </c>
      <c r="BZ321" s="18"/>
    </row>
    <row r="322" spans="2:78" ht="15" customHeight="1">
      <c r="B322" s="19">
        <f t="shared" si="7"/>
        <v>0</v>
      </c>
      <c r="C322" s="19" t="str">
        <f>SUBSTITUTE(IF(A322="","",'Root Material'!$C$2&amp;"_Group_"&amp;A322)," ","_")</f>
        <v/>
      </c>
      <c r="D322" s="18"/>
      <c r="E322" s="21">
        <f t="shared" si="8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9"/>
        <v/>
      </c>
      <c r="BZ322" s="18"/>
    </row>
    <row r="323" spans="2:78" ht="15" customHeight="1">
      <c r="B323" s="19">
        <f t="shared" si="7"/>
        <v>0</v>
      </c>
      <c r="C323" s="19" t="str">
        <f>SUBSTITUTE(IF(A323="","",'Root Material'!$C$2&amp;"_Group_"&amp;A323)," ","_")</f>
        <v/>
      </c>
      <c r="D323" s="18"/>
      <c r="E323" s="21">
        <f t="shared" si="8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9"/>
        <v/>
      </c>
      <c r="BZ323" s="18"/>
    </row>
    <row r="324" spans="2:78" ht="15" customHeight="1">
      <c r="B324" s="19">
        <f t="shared" si="7"/>
        <v>0</v>
      </c>
      <c r="C324" s="19" t="str">
        <f>SUBSTITUTE(IF(A324="","",'Root Material'!$C$2&amp;"_Group_"&amp;A324)," ","_")</f>
        <v/>
      </c>
      <c r="D324" s="18"/>
      <c r="E324" s="21">
        <f t="shared" si="8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9"/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Material'!$C$2&amp;"_Group_"&amp;A325)," ","_")</f>
        <v/>
      </c>
      <c r="D325" s="18"/>
      <c r="E325" s="21">
        <f t="shared" si="8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9"/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Material'!$C$2&amp;"_Group_"&amp;A326)," ","_")</f>
        <v/>
      </c>
      <c r="D326" s="18"/>
      <c r="E326" s="21">
        <f t="shared" si="8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9"/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Material'!$C$2&amp;"_Group_"&amp;A327)," ","_")</f>
        <v/>
      </c>
      <c r="D327" s="18"/>
      <c r="E327" s="21">
        <f t="shared" si="8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9"/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Material'!$C$2&amp;"_Group_"&amp;A328)," ","_")</f>
        <v/>
      </c>
      <c r="D328" s="18"/>
      <c r="E328" s="21">
        <f t="shared" si="8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si="9"/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Material'!$C$2&amp;"_Group_"&amp;A329)," ","_")</f>
        <v/>
      </c>
      <c r="D329" s="18"/>
      <c r="E329" s="21">
        <f t="shared" si="8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9"/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Material'!$C$2&amp;"_Group_"&amp;A330)," ","_")</f>
        <v/>
      </c>
      <c r="D330" s="18"/>
      <c r="E330" s="21">
        <f t="shared" si="8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9"/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Material'!$C$2&amp;"_Group_"&amp;A331)," ","_")</f>
        <v/>
      </c>
      <c r="D331" s="18"/>
      <c r="E331" s="21">
        <f t="shared" si="8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9"/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Material'!$C$2&amp;"_Group_"&amp;A332)," ","_")</f>
        <v/>
      </c>
      <c r="D332" s="18"/>
      <c r="E332" s="21">
        <f t="shared" si="8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9"/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Material'!$C$2&amp;"_Group_"&amp;A333)," ","_")</f>
        <v/>
      </c>
      <c r="D333" s="18"/>
      <c r="E333" s="21">
        <f t="shared" si="8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9"/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Material'!$C$2&amp;"_Group_"&amp;A334)," ","_")</f>
        <v/>
      </c>
      <c r="D334" s="18"/>
      <c r="E334" s="21">
        <f t="shared" si="8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9"/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Material'!$C$2&amp;"_Group_"&amp;A335)," ","_")</f>
        <v/>
      </c>
      <c r="D335" s="18"/>
      <c r="E335" s="21">
        <f t="shared" si="8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9"/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Material'!$C$2&amp;"_Group_"&amp;A336)," ","_")</f>
        <v/>
      </c>
      <c r="D336" s="18"/>
      <c r="E336" s="21">
        <f t="shared" si="8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9"/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Material'!$C$2&amp;"_Group_"&amp;A337)," ","_")</f>
        <v/>
      </c>
      <c r="D337" s="18"/>
      <c r="E337" s="21">
        <f t="shared" si="8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9"/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Material'!$C$2&amp;"_Group_"&amp;A338)," ","_")</f>
        <v/>
      </c>
      <c r="D338" s="18"/>
      <c r="E338" s="21">
        <f t="shared" si="8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9"/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Material'!$C$2&amp;"_Group_"&amp;A339)," ","_")</f>
        <v/>
      </c>
      <c r="D339" s="18"/>
      <c r="E339" s="21">
        <f t="shared" si="8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9"/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Material'!$C$2&amp;"_Group_"&amp;A340)," ","_")</f>
        <v/>
      </c>
      <c r="D340" s="18"/>
      <c r="E340" s="21">
        <f t="shared" si="8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9"/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Material'!$C$2&amp;"_Group_"&amp;A341)," ","_")</f>
        <v/>
      </c>
      <c r="D341" s="18"/>
      <c r="E341" s="21">
        <f t="shared" si="8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9"/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Material'!$C$2&amp;"_Group_"&amp;A342)," ","_")</f>
        <v/>
      </c>
      <c r="D342" s="18"/>
      <c r="E342" s="21">
        <f t="shared" si="8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9"/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Material'!$C$2&amp;"_Group_"&amp;A343)," ","_")</f>
        <v/>
      </c>
      <c r="D343" s="18"/>
      <c r="E343" s="21">
        <f t="shared" si="8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9"/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Material'!$C$2&amp;"_Group_"&amp;A344)," ","_")</f>
        <v/>
      </c>
      <c r="D344" s="18"/>
      <c r="E344" s="21">
        <f t="shared" si="8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9"/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Material'!$C$2&amp;"_Group_"&amp;A345)," ","_")</f>
        <v/>
      </c>
      <c r="D345" s="18"/>
      <c r="E345" s="21">
        <f t="shared" si="8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9"/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Material'!$C$2&amp;"_Group_"&amp;A346)," ","_")</f>
        <v/>
      </c>
      <c r="D346" s="18"/>
      <c r="E346" s="21">
        <f t="shared" si="8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9"/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Material'!$C$2&amp;"_Group_"&amp;A347)," ","_")</f>
        <v/>
      </c>
      <c r="D347" s="18"/>
      <c r="E347" s="21">
        <f t="shared" si="8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9"/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Material'!$C$2&amp;"_Group_"&amp;A348)," ","_")</f>
        <v/>
      </c>
      <c r="D348" s="18"/>
      <c r="E348" s="21">
        <f t="shared" si="8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9"/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Material'!$C$2&amp;"_Group_"&amp;A349)," ","_")</f>
        <v/>
      </c>
      <c r="D349" s="18"/>
      <c r="E349" s="21">
        <f t="shared" si="8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9"/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Material'!$C$2&amp;"_Group_"&amp;A350)," ","_")</f>
        <v/>
      </c>
      <c r="D350" s="18"/>
      <c r="E350" s="21">
        <f t="shared" si="8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9"/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Material'!$C$2&amp;"_Group_"&amp;A351)," ","_")</f>
        <v/>
      </c>
      <c r="D351" s="18"/>
      <c r="E351" s="21">
        <f t="shared" si="8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9"/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Material'!$C$2&amp;"_Group_"&amp;A352)," ","_")</f>
        <v/>
      </c>
      <c r="D352" s="18"/>
      <c r="E352" s="21">
        <f t="shared" si="8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9"/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Material'!$C$2&amp;"_Group_"&amp;A353)," ","_")</f>
        <v/>
      </c>
      <c r="D353" s="18"/>
      <c r="E353" s="21">
        <f t="shared" si="8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9"/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Material'!$C$2&amp;"_Group_"&amp;A354)," ","_")</f>
        <v/>
      </c>
      <c r="D354" s="18"/>
      <c r="E354" s="21">
        <f t="shared" si="8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9"/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Material'!$C$2&amp;"_Group_"&amp;A355)," ","_")</f>
        <v/>
      </c>
      <c r="D355" s="18"/>
      <c r="E355" s="21">
        <f t="shared" si="8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9"/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Material'!$C$2&amp;"_Group_"&amp;A356)," ","_")</f>
        <v/>
      </c>
      <c r="D356" s="18"/>
      <c r="E356" s="21">
        <f t="shared" si="8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9"/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Material'!$C$2&amp;"_Group_"&amp;A357)," ","_")</f>
        <v/>
      </c>
      <c r="D357" s="18"/>
      <c r="E357" s="21">
        <f t="shared" si="8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9"/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Material'!$C$2&amp;"_Group_"&amp;A358)," ","_")</f>
        <v/>
      </c>
      <c r="D358" s="18"/>
      <c r="E358" s="21">
        <f t="shared" si="8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9"/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Material'!$C$2&amp;"_Group_"&amp;A359)," ","_")</f>
        <v/>
      </c>
      <c r="D359" s="18"/>
      <c r="E359" s="21">
        <f t="shared" si="8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9"/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Material'!$C$2&amp;"_Group_"&amp;A360)," ","_")</f>
        <v/>
      </c>
      <c r="D360" s="18"/>
      <c r="E360" s="21">
        <f t="shared" si="8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9"/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Material'!$C$2&amp;"_Group_"&amp;A361)," ","_")</f>
        <v/>
      </c>
      <c r="D361" s="18"/>
      <c r="E361" s="21">
        <f t="shared" si="8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9"/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Material'!$C$2&amp;"_Group_"&amp;A362)," ","_")</f>
        <v/>
      </c>
      <c r="D362" s="18"/>
      <c r="E362" s="21">
        <f t="shared" si="8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9"/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Material'!$C$2&amp;"_Group_"&amp;A363)," ","_")</f>
        <v/>
      </c>
      <c r="D363" s="18"/>
      <c r="E363" s="21">
        <f t="shared" si="8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9"/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Material'!$C$2&amp;"_Group_"&amp;A364)," ","_")</f>
        <v/>
      </c>
      <c r="D364" s="18"/>
      <c r="E364" s="21">
        <f t="shared" si="8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9"/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Material'!$C$2&amp;"_Group_"&amp;A365)," ","_")</f>
        <v/>
      </c>
      <c r="D365" s="18"/>
      <c r="E365" s="21">
        <f t="shared" si="8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9"/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Material'!$C$2&amp;"_Group_"&amp;A366)," ","_")</f>
        <v/>
      </c>
      <c r="D366" s="18"/>
      <c r="E366" s="21">
        <f t="shared" si="8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9"/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Material'!$C$2&amp;"_Group_"&amp;A367)," ","_")</f>
        <v/>
      </c>
      <c r="D367" s="18"/>
      <c r="E367" s="21">
        <f t="shared" si="8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9"/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Material'!$C$2&amp;"_Group_"&amp;A368)," ","_")</f>
        <v/>
      </c>
      <c r="D368" s="18"/>
      <c r="E368" s="21">
        <f t="shared" si="8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9"/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Material'!$C$2&amp;"_Group_"&amp;A369)," ","_")</f>
        <v/>
      </c>
      <c r="D369" s="18"/>
      <c r="E369" s="21">
        <f t="shared" si="8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9"/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Material'!$C$2&amp;"_Group_"&amp;A370)," ","_")</f>
        <v/>
      </c>
      <c r="D370" s="18"/>
      <c r="E370" s="21">
        <f t="shared" si="8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9"/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Material'!$C$2&amp;"_Group_"&amp;A371)," ","_")</f>
        <v/>
      </c>
      <c r="D371" s="18"/>
      <c r="E371" s="21">
        <f t="shared" si="8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9"/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Material'!$C$2&amp;"_Group_"&amp;A372)," ","_")</f>
        <v/>
      </c>
      <c r="D372" s="18"/>
      <c r="E372" s="21">
        <f t="shared" si="8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9"/>
        <v/>
      </c>
      <c r="BZ372" s="18"/>
    </row>
    <row r="373" spans="2:78" ht="15" customHeight="1">
      <c r="B373" s="19">
        <f t="shared" si="7"/>
        <v>0</v>
      </c>
      <c r="C373" s="19" t="str">
        <f>SUBSTITUTE(IF(A373="","",'Root Material'!$C$2&amp;"_Group_"&amp;A373)," ","_")</f>
        <v/>
      </c>
      <c r="D373" s="18"/>
      <c r="E373" s="21">
        <f t="shared" si="8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9"/>
        <v/>
      </c>
      <c r="BZ373" s="18"/>
    </row>
    <row r="374" spans="2:78" ht="15" customHeight="1">
      <c r="B374" s="19">
        <f t="shared" si="7"/>
        <v>0</v>
      </c>
      <c r="C374" s="19" t="str">
        <f>SUBSTITUTE(IF(A374="","",'Root Material'!$C$2&amp;"_Group_"&amp;A374)," ","_")</f>
        <v/>
      </c>
      <c r="D374" s="18"/>
      <c r="E374" s="21">
        <f t="shared" si="8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9"/>
        <v/>
      </c>
      <c r="BZ374" s="18"/>
    </row>
    <row r="375" spans="2:78" ht="15" customHeight="1">
      <c r="B375" s="19">
        <f t="shared" ref="B375:B438" si="10">IF(A375="",B374,A375)</f>
        <v>0</v>
      </c>
      <c r="C375" s="19" t="str">
        <f>SUBSTITUTE(IF(A375="","",'Root Material'!$C$2&amp;"_Group_"&amp;A375)," ","_")</f>
        <v/>
      </c>
      <c r="D375" s="18"/>
      <c r="E375" s="21">
        <f t="shared" si="8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9"/>
        <v/>
      </c>
      <c r="BZ375" s="18"/>
    </row>
    <row r="376" spans="2:78" ht="15" customHeight="1">
      <c r="B376" s="19">
        <f t="shared" si="10"/>
        <v>0</v>
      </c>
      <c r="C376" s="19" t="str">
        <f>SUBSTITUTE(IF(A376="","",'Root Material'!$C$2&amp;"_Group_"&amp;A376)," ","_")</f>
        <v/>
      </c>
      <c r="D376" s="18"/>
      <c r="E376" s="21">
        <f t="shared" ref="E376:E439" si="11">IF(D376="",E375,D376)</f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9"/>
        <v/>
      </c>
      <c r="BZ376" s="18"/>
    </row>
    <row r="377" spans="2:78" ht="15" customHeight="1">
      <c r="B377" s="19">
        <f t="shared" si="10"/>
        <v>0</v>
      </c>
      <c r="C377" s="19" t="str">
        <f>SUBSTITUTE(IF(A377="","",'Root Material'!$C$2&amp;"_Group_"&amp;A377)," ","_")</f>
        <v/>
      </c>
      <c r="D377" s="18"/>
      <c r="E377" s="21">
        <f t="shared" si="11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si="9"/>
        <v/>
      </c>
      <c r="BZ377" s="18"/>
    </row>
    <row r="378" spans="2:78" ht="15" customHeight="1">
      <c r="B378" s="19">
        <f t="shared" si="10"/>
        <v>0</v>
      </c>
      <c r="C378" s="19" t="str">
        <f>SUBSTITUTE(IF(A378="","",'Root Material'!$C$2&amp;"_Group_"&amp;A378)," ","_")</f>
        <v/>
      </c>
      <c r="D378" s="18"/>
      <c r="E378" s="21">
        <f t="shared" si="11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9"/>
        <v/>
      </c>
      <c r="BZ378" s="18"/>
    </row>
    <row r="379" spans="2:78" ht="15" customHeight="1">
      <c r="B379" s="19">
        <f t="shared" si="10"/>
        <v>0</v>
      </c>
      <c r="C379" s="19" t="str">
        <f>SUBSTITUTE(IF(A379="","",'Root Material'!$C$2&amp;"_Group_"&amp;A379)," ","_")</f>
        <v/>
      </c>
      <c r="D379" s="18"/>
      <c r="E379" s="21">
        <f t="shared" si="11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ref="BW379:BW442" si="12">IF(AND(M379&lt;&gt;"true",M379&lt;&gt;"false"),A379&amp;D379&amp;M379,"")</f>
        <v/>
      </c>
      <c r="BZ379" s="18"/>
    </row>
    <row r="380" spans="2:78" ht="15" customHeight="1">
      <c r="B380" s="19">
        <f t="shared" si="10"/>
        <v>0</v>
      </c>
      <c r="C380" s="19" t="str">
        <f>SUBSTITUTE(IF(A380="","",'Root Material'!$C$2&amp;"_Group_"&amp;A380)," ","_")</f>
        <v/>
      </c>
      <c r="D380" s="18"/>
      <c r="E380" s="21">
        <f t="shared" si="11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12"/>
        <v/>
      </c>
      <c r="BZ380" s="18"/>
    </row>
    <row r="381" spans="2:78" ht="15" customHeight="1">
      <c r="B381" s="19">
        <f t="shared" si="10"/>
        <v>0</v>
      </c>
      <c r="C381" s="19" t="str">
        <f>SUBSTITUTE(IF(A381="","",'Root Material'!$C$2&amp;"_Group_"&amp;A381)," ","_")</f>
        <v/>
      </c>
      <c r="D381" s="18"/>
      <c r="E381" s="21">
        <f t="shared" si="11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si="12"/>
        <v/>
      </c>
      <c r="BZ381" s="18"/>
    </row>
    <row r="382" spans="2:78" ht="15" customHeight="1">
      <c r="B382" s="19">
        <f t="shared" si="10"/>
        <v>0</v>
      </c>
      <c r="C382" s="19" t="str">
        <f>SUBSTITUTE(IF(A382="","",'Root Material'!$C$2&amp;"_Group_"&amp;A382)," ","_")</f>
        <v/>
      </c>
      <c r="D382" s="18"/>
      <c r="E382" s="21">
        <f t="shared" si="11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12"/>
        <v/>
      </c>
      <c r="BZ382" s="18"/>
    </row>
    <row r="383" spans="2:78" ht="15" customHeight="1">
      <c r="B383" s="19">
        <f t="shared" si="10"/>
        <v>0</v>
      </c>
      <c r="C383" s="19" t="str">
        <f>SUBSTITUTE(IF(A383="","",'Root Material'!$C$2&amp;"_Group_"&amp;A383)," ","_")</f>
        <v/>
      </c>
      <c r="D383" s="18"/>
      <c r="E383" s="21">
        <f t="shared" si="11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12"/>
        <v/>
      </c>
      <c r="BZ383" s="18"/>
    </row>
    <row r="384" spans="2:78" ht="15" customHeight="1">
      <c r="B384" s="19">
        <f t="shared" si="10"/>
        <v>0</v>
      </c>
      <c r="C384" s="19" t="str">
        <f>SUBSTITUTE(IF(A384="","",'Root Material'!$C$2&amp;"_Group_"&amp;A384)," ","_")</f>
        <v/>
      </c>
      <c r="D384" s="18"/>
      <c r="E384" s="21">
        <f t="shared" si="11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12"/>
        <v/>
      </c>
      <c r="BZ384" s="18"/>
    </row>
    <row r="385" spans="2:78" ht="15" customHeight="1">
      <c r="B385" s="19">
        <f t="shared" si="10"/>
        <v>0</v>
      </c>
      <c r="C385" s="19" t="str">
        <f>SUBSTITUTE(IF(A385="","",'Root Material'!$C$2&amp;"_Group_"&amp;A385)," ","_")</f>
        <v/>
      </c>
      <c r="D385" s="18"/>
      <c r="E385" s="21">
        <f t="shared" si="11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12"/>
        <v/>
      </c>
      <c r="BZ385" s="18"/>
    </row>
    <row r="386" spans="2:78" ht="15" customHeight="1">
      <c r="B386" s="19">
        <f t="shared" si="10"/>
        <v>0</v>
      </c>
      <c r="C386" s="19" t="str">
        <f>SUBSTITUTE(IF(A386="","",'Root Material'!$C$2&amp;"_Group_"&amp;A386)," ","_")</f>
        <v/>
      </c>
      <c r="D386" s="18"/>
      <c r="E386" s="21">
        <f t="shared" si="11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12"/>
        <v/>
      </c>
      <c r="BZ386" s="18"/>
    </row>
    <row r="387" spans="2:78" ht="15" customHeight="1">
      <c r="B387" s="19">
        <f t="shared" si="10"/>
        <v>0</v>
      </c>
      <c r="C387" s="19" t="str">
        <f>SUBSTITUTE(IF(A387="","",'Root Material'!$C$2&amp;"_Group_"&amp;A387)," ","_")</f>
        <v/>
      </c>
      <c r="D387" s="18"/>
      <c r="E387" s="21">
        <f t="shared" si="11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12"/>
        <v/>
      </c>
      <c r="BZ387" s="18"/>
    </row>
    <row r="388" spans="2:78" ht="15" customHeight="1">
      <c r="B388" s="19">
        <f t="shared" si="10"/>
        <v>0</v>
      </c>
      <c r="C388" s="19" t="str">
        <f>SUBSTITUTE(IF(A388="","",'Root Material'!$C$2&amp;"_Group_"&amp;A388)," ","_")</f>
        <v/>
      </c>
      <c r="D388" s="18"/>
      <c r="E388" s="21">
        <f t="shared" si="11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12"/>
        <v/>
      </c>
      <c r="BZ388" s="18"/>
    </row>
    <row r="389" spans="2:78" ht="15" customHeight="1">
      <c r="B389" s="19">
        <f t="shared" si="10"/>
        <v>0</v>
      </c>
      <c r="C389" s="19" t="str">
        <f>SUBSTITUTE(IF(A389="","",'Root Material'!$C$2&amp;"_Group_"&amp;A389)," ","_")</f>
        <v/>
      </c>
      <c r="D389" s="18"/>
      <c r="E389" s="21">
        <f t="shared" si="11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12"/>
        <v/>
      </c>
      <c r="BZ389" s="18"/>
    </row>
    <row r="390" spans="2:78" ht="15" customHeight="1">
      <c r="B390" s="19">
        <f t="shared" si="10"/>
        <v>0</v>
      </c>
      <c r="C390" s="19" t="str">
        <f>SUBSTITUTE(IF(A390="","",'Root Material'!$C$2&amp;"_Group_"&amp;A390)," ","_")</f>
        <v/>
      </c>
      <c r="D390" s="18"/>
      <c r="E390" s="21">
        <f t="shared" si="11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12"/>
        <v/>
      </c>
      <c r="BZ390" s="18"/>
    </row>
    <row r="391" spans="2:78" ht="15" customHeight="1">
      <c r="B391" s="19">
        <f t="shared" si="10"/>
        <v>0</v>
      </c>
      <c r="C391" s="19" t="str">
        <f>SUBSTITUTE(IF(A391="","",'Root Material'!$C$2&amp;"_Group_"&amp;A391)," ","_")</f>
        <v/>
      </c>
      <c r="D391" s="18"/>
      <c r="E391" s="21">
        <f t="shared" si="11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12"/>
        <v/>
      </c>
      <c r="BZ391" s="18"/>
    </row>
    <row r="392" spans="2:78" ht="15" customHeight="1">
      <c r="B392" s="19">
        <f t="shared" si="10"/>
        <v>0</v>
      </c>
      <c r="C392" s="19" t="str">
        <f>SUBSTITUTE(IF(A392="","",'Root Material'!$C$2&amp;"_Group_"&amp;A392)," ","_")</f>
        <v/>
      </c>
      <c r="D392" s="18"/>
      <c r="E392" s="21">
        <f t="shared" si="11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si="12"/>
        <v/>
      </c>
      <c r="BZ392" s="18"/>
    </row>
    <row r="393" spans="2:78" ht="15" customHeight="1">
      <c r="B393" s="19">
        <f t="shared" si="10"/>
        <v>0</v>
      </c>
      <c r="C393" s="19" t="str">
        <f>SUBSTITUTE(IF(A393="","",'Root Material'!$C$2&amp;"_Group_"&amp;A393)," ","_")</f>
        <v/>
      </c>
      <c r="D393" s="18"/>
      <c r="E393" s="21">
        <f t="shared" si="11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2"/>
        <v/>
      </c>
      <c r="BZ393" s="18"/>
    </row>
    <row r="394" spans="2:78" ht="15" customHeight="1">
      <c r="B394" s="19">
        <f t="shared" si="10"/>
        <v>0</v>
      </c>
      <c r="C394" s="19" t="str">
        <f>SUBSTITUTE(IF(A394="","",'Root Material'!$C$2&amp;"_Group_"&amp;A394)," ","_")</f>
        <v/>
      </c>
      <c r="D394" s="18"/>
      <c r="E394" s="21">
        <f t="shared" si="11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2"/>
        <v/>
      </c>
      <c r="BZ394" s="18"/>
    </row>
    <row r="395" spans="2:78" ht="15" customHeight="1">
      <c r="B395" s="19">
        <f t="shared" si="10"/>
        <v>0</v>
      </c>
      <c r="C395" s="19" t="str">
        <f>SUBSTITUTE(IF(A395="","",'Root Material'!$C$2&amp;"_Group_"&amp;A395)," ","_")</f>
        <v/>
      </c>
      <c r="D395" s="18"/>
      <c r="E395" s="21">
        <f t="shared" si="11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2"/>
        <v/>
      </c>
      <c r="BZ395" s="18"/>
    </row>
    <row r="396" spans="2:78" ht="15" customHeight="1">
      <c r="B396" s="19">
        <f t="shared" si="10"/>
        <v>0</v>
      </c>
      <c r="C396" s="19" t="str">
        <f>SUBSTITUTE(IF(A396="","",'Root Material'!$C$2&amp;"_Group_"&amp;A396)," ","_")</f>
        <v/>
      </c>
      <c r="D396" s="18"/>
      <c r="E396" s="21">
        <f t="shared" si="11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2"/>
        <v/>
      </c>
      <c r="BZ396" s="18"/>
    </row>
    <row r="397" spans="2:78" ht="15" customHeight="1">
      <c r="B397" s="19">
        <f t="shared" si="10"/>
        <v>0</v>
      </c>
      <c r="C397" s="19" t="str">
        <f>SUBSTITUTE(IF(A397="","",'Root Material'!$C$2&amp;"_Group_"&amp;A397)," ","_")</f>
        <v/>
      </c>
      <c r="D397" s="18"/>
      <c r="E397" s="21">
        <f t="shared" si="11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2"/>
        <v/>
      </c>
      <c r="BZ397" s="18"/>
    </row>
    <row r="398" spans="2:78" ht="15" customHeight="1">
      <c r="B398" s="19">
        <f t="shared" si="10"/>
        <v>0</v>
      </c>
      <c r="C398" s="19" t="str">
        <f>SUBSTITUTE(IF(A398="","",'Root Material'!$C$2&amp;"_Group_"&amp;A398)," ","_")</f>
        <v/>
      </c>
      <c r="D398" s="18"/>
      <c r="E398" s="21">
        <f t="shared" si="11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2"/>
        <v/>
      </c>
      <c r="BZ398" s="18"/>
    </row>
    <row r="399" spans="2:78" ht="15" customHeight="1">
      <c r="B399" s="19">
        <f t="shared" si="10"/>
        <v>0</v>
      </c>
      <c r="C399" s="19" t="str">
        <f>SUBSTITUTE(IF(A399="","",'Root Material'!$C$2&amp;"_Group_"&amp;A399)," ","_")</f>
        <v/>
      </c>
      <c r="D399" s="18"/>
      <c r="E399" s="21">
        <f t="shared" si="11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2"/>
        <v/>
      </c>
      <c r="BZ399" s="18"/>
    </row>
    <row r="400" spans="2:78" ht="15" customHeight="1">
      <c r="B400" s="19">
        <f t="shared" si="10"/>
        <v>0</v>
      </c>
      <c r="C400" s="19" t="str">
        <f>SUBSTITUTE(IF(A400="","",'Root Material'!$C$2&amp;"_Group_"&amp;A400)," ","_")</f>
        <v/>
      </c>
      <c r="D400" s="18"/>
      <c r="E400" s="21">
        <f t="shared" si="11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2"/>
        <v/>
      </c>
      <c r="BZ400" s="18"/>
    </row>
    <row r="401" spans="2:78" ht="15" customHeight="1">
      <c r="B401" s="19">
        <f t="shared" si="10"/>
        <v>0</v>
      </c>
      <c r="C401" s="19" t="str">
        <f>SUBSTITUTE(IF(A401="","",'Root Material'!$C$2&amp;"_Group_"&amp;A401)," ","_")</f>
        <v/>
      </c>
      <c r="D401" s="18"/>
      <c r="E401" s="21">
        <f t="shared" si="11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2"/>
        <v/>
      </c>
      <c r="BZ401" s="18"/>
    </row>
    <row r="402" spans="2:78" ht="15" customHeight="1">
      <c r="B402" s="19">
        <f t="shared" si="10"/>
        <v>0</v>
      </c>
      <c r="C402" s="19" t="str">
        <f>SUBSTITUTE(IF(A402="","",'Root Material'!$C$2&amp;"_Group_"&amp;A402)," ","_")</f>
        <v/>
      </c>
      <c r="D402" s="18"/>
      <c r="E402" s="21">
        <f t="shared" si="11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2"/>
        <v/>
      </c>
      <c r="BZ402" s="18"/>
    </row>
    <row r="403" spans="2:78" ht="15" customHeight="1">
      <c r="B403" s="19">
        <f t="shared" si="10"/>
        <v>0</v>
      </c>
      <c r="C403" s="19" t="str">
        <f>SUBSTITUTE(IF(A403="","",'Root Material'!$C$2&amp;"_Group_"&amp;A403)," ","_")</f>
        <v/>
      </c>
      <c r="D403" s="18"/>
      <c r="E403" s="21">
        <f t="shared" si="11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2"/>
        <v/>
      </c>
      <c r="BZ403" s="18"/>
    </row>
    <row r="404" spans="2:78" ht="15" customHeight="1">
      <c r="B404" s="19">
        <f t="shared" si="10"/>
        <v>0</v>
      </c>
      <c r="C404" s="19" t="str">
        <f>SUBSTITUTE(IF(A404="","",'Root Material'!$C$2&amp;"_Group_"&amp;A404)," ","_")</f>
        <v/>
      </c>
      <c r="D404" s="18"/>
      <c r="E404" s="21">
        <f t="shared" si="11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2"/>
        <v/>
      </c>
      <c r="BZ404" s="18"/>
    </row>
    <row r="405" spans="2:78" ht="15" customHeight="1">
      <c r="B405" s="19">
        <f t="shared" si="10"/>
        <v>0</v>
      </c>
      <c r="C405" s="19" t="str">
        <f>SUBSTITUTE(IF(A405="","",'Root Material'!$C$2&amp;"_Group_"&amp;A405)," ","_")</f>
        <v/>
      </c>
      <c r="D405" s="18"/>
      <c r="E405" s="21">
        <f t="shared" si="11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2"/>
        <v/>
      </c>
      <c r="BZ405" s="18"/>
    </row>
    <row r="406" spans="2:78" ht="15" customHeight="1">
      <c r="B406" s="19">
        <f t="shared" si="10"/>
        <v>0</v>
      </c>
      <c r="C406" s="19" t="str">
        <f>SUBSTITUTE(IF(A406="","",'Root Material'!$C$2&amp;"_Group_"&amp;A406)," ","_")</f>
        <v/>
      </c>
      <c r="D406" s="18"/>
      <c r="E406" s="21">
        <f t="shared" si="11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2"/>
        <v/>
      </c>
      <c r="BZ406" s="18"/>
    </row>
    <row r="407" spans="2:78" ht="15" customHeight="1">
      <c r="B407" s="19">
        <f t="shared" si="10"/>
        <v>0</v>
      </c>
      <c r="C407" s="19" t="str">
        <f>SUBSTITUTE(IF(A407="","",'Root Material'!$C$2&amp;"_Group_"&amp;A407)," ","_")</f>
        <v/>
      </c>
      <c r="D407" s="18"/>
      <c r="E407" s="21">
        <f t="shared" si="11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2"/>
        <v/>
      </c>
      <c r="BZ407" s="18"/>
    </row>
    <row r="408" spans="2:78" ht="15" customHeight="1">
      <c r="B408" s="19">
        <f t="shared" si="10"/>
        <v>0</v>
      </c>
      <c r="C408" s="19" t="str">
        <f>SUBSTITUTE(IF(A408="","",'Root Material'!$C$2&amp;"_Group_"&amp;A408)," ","_")</f>
        <v/>
      </c>
      <c r="D408" s="18"/>
      <c r="E408" s="21">
        <f t="shared" si="11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2"/>
        <v/>
      </c>
      <c r="BZ408" s="18"/>
    </row>
    <row r="409" spans="2:78" ht="15" customHeight="1">
      <c r="B409" s="19">
        <f t="shared" si="10"/>
        <v>0</v>
      </c>
      <c r="C409" s="19" t="str">
        <f>SUBSTITUTE(IF(A409="","",'Root Material'!$C$2&amp;"_Group_"&amp;A409)," ","_")</f>
        <v/>
      </c>
      <c r="D409" s="18"/>
      <c r="E409" s="21">
        <f t="shared" si="11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2"/>
        <v/>
      </c>
      <c r="BZ409" s="18"/>
    </row>
    <row r="410" spans="2:78" ht="15" customHeight="1">
      <c r="B410" s="19">
        <f t="shared" si="10"/>
        <v>0</v>
      </c>
      <c r="C410" s="19" t="str">
        <f>SUBSTITUTE(IF(A410="","",'Root Material'!$C$2&amp;"_Group_"&amp;A410)," ","_")</f>
        <v/>
      </c>
      <c r="D410" s="18"/>
      <c r="E410" s="21">
        <f t="shared" si="11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2"/>
        <v/>
      </c>
      <c r="BZ410" s="18"/>
    </row>
    <row r="411" spans="2:78" ht="15" customHeight="1">
      <c r="B411" s="19">
        <f t="shared" si="10"/>
        <v>0</v>
      </c>
      <c r="C411" s="19" t="str">
        <f>SUBSTITUTE(IF(A411="","",'Root Material'!$C$2&amp;"_Group_"&amp;A411)," ","_")</f>
        <v/>
      </c>
      <c r="D411" s="18"/>
      <c r="E411" s="21">
        <f t="shared" si="11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2"/>
        <v/>
      </c>
      <c r="BZ411" s="18"/>
    </row>
    <row r="412" spans="2:78" ht="15" customHeight="1">
      <c r="B412" s="19">
        <f t="shared" si="10"/>
        <v>0</v>
      </c>
      <c r="C412" s="19" t="str">
        <f>SUBSTITUTE(IF(A412="","",'Root Material'!$C$2&amp;"_Group_"&amp;A412)," ","_")</f>
        <v/>
      </c>
      <c r="D412" s="18"/>
      <c r="E412" s="21">
        <f t="shared" si="11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2"/>
        <v/>
      </c>
      <c r="BZ412" s="18"/>
    </row>
    <row r="413" spans="2:78" ht="15" customHeight="1">
      <c r="B413" s="19">
        <f t="shared" si="10"/>
        <v>0</v>
      </c>
      <c r="C413" s="19" t="str">
        <f>SUBSTITUTE(IF(A413="","",'Root Material'!$C$2&amp;"_Group_"&amp;A413)," ","_")</f>
        <v/>
      </c>
      <c r="D413" s="18"/>
      <c r="E413" s="21">
        <f t="shared" si="11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2"/>
        <v/>
      </c>
      <c r="BZ413" s="18"/>
    </row>
    <row r="414" spans="2:78" ht="15" customHeight="1">
      <c r="B414" s="19">
        <f t="shared" si="10"/>
        <v>0</v>
      </c>
      <c r="C414" s="19" t="str">
        <f>SUBSTITUTE(IF(A414="","",'Root Material'!$C$2&amp;"_Group_"&amp;A414)," ","_")</f>
        <v/>
      </c>
      <c r="D414" s="18"/>
      <c r="E414" s="21">
        <f t="shared" si="11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2"/>
        <v/>
      </c>
      <c r="BZ414" s="18"/>
    </row>
    <row r="415" spans="2:78" ht="15" customHeight="1">
      <c r="B415" s="19">
        <f t="shared" si="10"/>
        <v>0</v>
      </c>
      <c r="C415" s="19" t="str">
        <f>SUBSTITUTE(IF(A415="","",'Root Material'!$C$2&amp;"_Group_"&amp;A415)," ","_")</f>
        <v/>
      </c>
      <c r="D415" s="18"/>
      <c r="E415" s="21">
        <f t="shared" si="11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2"/>
        <v/>
      </c>
      <c r="BZ415" s="18"/>
    </row>
    <row r="416" spans="2:78" ht="15" customHeight="1">
      <c r="B416" s="19">
        <f t="shared" si="10"/>
        <v>0</v>
      </c>
      <c r="C416" s="19" t="str">
        <f>SUBSTITUTE(IF(A416="","",'Root Material'!$C$2&amp;"_Group_"&amp;A416)," ","_")</f>
        <v/>
      </c>
      <c r="D416" s="18"/>
      <c r="E416" s="21">
        <f t="shared" si="11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2"/>
        <v/>
      </c>
      <c r="BZ416" s="18"/>
    </row>
    <row r="417" spans="2:78" ht="15" customHeight="1">
      <c r="B417" s="19">
        <f t="shared" si="10"/>
        <v>0</v>
      </c>
      <c r="C417" s="19" t="str">
        <f>SUBSTITUTE(IF(A417="","",'Root Material'!$C$2&amp;"_Group_"&amp;A417)," ","_")</f>
        <v/>
      </c>
      <c r="D417" s="18"/>
      <c r="E417" s="21">
        <f t="shared" si="11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2"/>
        <v/>
      </c>
      <c r="BZ417" s="18"/>
    </row>
    <row r="418" spans="2:78" ht="15" customHeight="1">
      <c r="B418" s="19">
        <f t="shared" si="10"/>
        <v>0</v>
      </c>
      <c r="C418" s="19" t="str">
        <f>SUBSTITUTE(IF(A418="","",'Root Material'!$C$2&amp;"_Group_"&amp;A418)," ","_")</f>
        <v/>
      </c>
      <c r="D418" s="18"/>
      <c r="E418" s="21">
        <f t="shared" si="11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2"/>
        <v/>
      </c>
      <c r="BZ418" s="18"/>
    </row>
    <row r="419" spans="2:78" ht="15" customHeight="1">
      <c r="B419" s="19">
        <f t="shared" si="10"/>
        <v>0</v>
      </c>
      <c r="C419" s="19" t="str">
        <f>SUBSTITUTE(IF(A419="","",'Root Material'!$C$2&amp;"_Group_"&amp;A419)," ","_")</f>
        <v/>
      </c>
      <c r="D419" s="18"/>
      <c r="E419" s="21">
        <f t="shared" si="11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2"/>
        <v/>
      </c>
      <c r="BZ419" s="18"/>
    </row>
    <row r="420" spans="2:78" ht="15" customHeight="1">
      <c r="B420" s="19">
        <f t="shared" si="10"/>
        <v>0</v>
      </c>
      <c r="C420" s="19" t="str">
        <f>SUBSTITUTE(IF(A420="","",'Root Material'!$C$2&amp;"_Group_"&amp;A420)," ","_")</f>
        <v/>
      </c>
      <c r="D420" s="18"/>
      <c r="E420" s="21">
        <f t="shared" si="11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2"/>
        <v/>
      </c>
      <c r="BZ420" s="18"/>
    </row>
    <row r="421" spans="2:78" ht="15" customHeight="1">
      <c r="B421" s="19">
        <f t="shared" si="10"/>
        <v>0</v>
      </c>
      <c r="C421" s="19" t="str">
        <f>SUBSTITUTE(IF(A421="","",'Root Material'!$C$2&amp;"_Group_"&amp;A421)," ","_")</f>
        <v/>
      </c>
      <c r="D421" s="18"/>
      <c r="E421" s="21">
        <f t="shared" si="11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2"/>
        <v/>
      </c>
      <c r="BZ421" s="18"/>
    </row>
    <row r="422" spans="2:78" ht="15" customHeight="1">
      <c r="B422" s="19">
        <f t="shared" si="10"/>
        <v>0</v>
      </c>
      <c r="C422" s="19" t="str">
        <f>SUBSTITUTE(IF(A422="","",'Root Material'!$C$2&amp;"_Group_"&amp;A422)," ","_")</f>
        <v/>
      </c>
      <c r="D422" s="18"/>
      <c r="E422" s="21">
        <f t="shared" si="11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2"/>
        <v/>
      </c>
      <c r="BZ422" s="18"/>
    </row>
    <row r="423" spans="2:78" ht="15" customHeight="1">
      <c r="B423" s="19">
        <f t="shared" si="10"/>
        <v>0</v>
      </c>
      <c r="C423" s="19" t="str">
        <f>SUBSTITUTE(IF(A423="","",'Root Material'!$C$2&amp;"_Group_"&amp;A423)," ","_")</f>
        <v/>
      </c>
      <c r="D423" s="18"/>
      <c r="E423" s="21">
        <f t="shared" si="11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2"/>
        <v/>
      </c>
      <c r="BZ423" s="18"/>
    </row>
    <row r="424" spans="2:78" ht="15" customHeight="1">
      <c r="B424" s="19">
        <f t="shared" si="10"/>
        <v>0</v>
      </c>
      <c r="C424" s="19" t="str">
        <f>SUBSTITUTE(IF(A424="","",'Root Material'!$C$2&amp;"_Group_"&amp;A424)," ","_")</f>
        <v/>
      </c>
      <c r="D424" s="18"/>
      <c r="E424" s="21">
        <f t="shared" si="11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2"/>
        <v/>
      </c>
      <c r="BZ424" s="18"/>
    </row>
    <row r="425" spans="2:78" ht="15" customHeight="1">
      <c r="B425" s="19">
        <f t="shared" si="10"/>
        <v>0</v>
      </c>
      <c r="C425" s="19" t="str">
        <f>SUBSTITUTE(IF(A425="","",'Root Material'!$C$2&amp;"_Group_"&amp;A425)," ","_")</f>
        <v/>
      </c>
      <c r="D425" s="18"/>
      <c r="E425" s="21">
        <f t="shared" si="11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2"/>
        <v/>
      </c>
      <c r="BZ425" s="18"/>
    </row>
    <row r="426" spans="2:78" ht="15" customHeight="1">
      <c r="B426" s="19">
        <f t="shared" si="10"/>
        <v>0</v>
      </c>
      <c r="C426" s="19" t="str">
        <f>SUBSTITUTE(IF(A426="","",'Root Material'!$C$2&amp;"_Group_"&amp;A426)," ","_")</f>
        <v/>
      </c>
      <c r="D426" s="18"/>
      <c r="E426" s="21">
        <f t="shared" si="11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2"/>
        <v/>
      </c>
      <c r="BZ426" s="18"/>
    </row>
    <row r="427" spans="2:78" ht="15" customHeight="1">
      <c r="B427" s="19">
        <f t="shared" si="10"/>
        <v>0</v>
      </c>
      <c r="C427" s="19" t="str">
        <f>SUBSTITUTE(IF(A427="","",'Root Material'!$C$2&amp;"_Group_"&amp;A427)," ","_")</f>
        <v/>
      </c>
      <c r="D427" s="18"/>
      <c r="E427" s="21">
        <f t="shared" si="11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2"/>
        <v/>
      </c>
      <c r="BZ427" s="18"/>
    </row>
    <row r="428" spans="2:78" ht="15" customHeight="1">
      <c r="B428" s="19">
        <f t="shared" si="10"/>
        <v>0</v>
      </c>
      <c r="C428" s="19" t="str">
        <f>SUBSTITUTE(IF(A428="","",'Root Material'!$C$2&amp;"_Group_"&amp;A428)," ","_")</f>
        <v/>
      </c>
      <c r="D428" s="18"/>
      <c r="E428" s="21">
        <f t="shared" si="11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2"/>
        <v/>
      </c>
      <c r="BZ428" s="18"/>
    </row>
    <row r="429" spans="2:78" ht="15" customHeight="1">
      <c r="B429" s="19">
        <f t="shared" si="10"/>
        <v>0</v>
      </c>
      <c r="C429" s="19" t="str">
        <f>SUBSTITUTE(IF(A429="","",'Root Material'!$C$2&amp;"_Group_"&amp;A429)," ","_")</f>
        <v/>
      </c>
      <c r="D429" s="18"/>
      <c r="E429" s="21">
        <f t="shared" si="11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2"/>
        <v/>
      </c>
      <c r="BZ429" s="18"/>
    </row>
    <row r="430" spans="2:78" ht="15" customHeight="1">
      <c r="B430" s="19">
        <f t="shared" si="10"/>
        <v>0</v>
      </c>
      <c r="C430" s="19" t="str">
        <f>SUBSTITUTE(IF(A430="","",'Root Material'!$C$2&amp;"_Group_"&amp;A430)," ","_")</f>
        <v/>
      </c>
      <c r="D430" s="18"/>
      <c r="E430" s="21">
        <f t="shared" si="11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2"/>
        <v/>
      </c>
      <c r="BZ430" s="18"/>
    </row>
    <row r="431" spans="2:78" ht="15" customHeight="1">
      <c r="B431" s="19">
        <f t="shared" si="10"/>
        <v>0</v>
      </c>
      <c r="C431" s="19" t="str">
        <f>SUBSTITUTE(IF(A431="","",'Root Material'!$C$2&amp;"_Group_"&amp;A431)," ","_")</f>
        <v/>
      </c>
      <c r="D431" s="18"/>
      <c r="E431" s="21">
        <f t="shared" si="11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2"/>
        <v/>
      </c>
      <c r="BZ431" s="18"/>
    </row>
    <row r="432" spans="2:78" ht="15" customHeight="1">
      <c r="B432" s="19">
        <f t="shared" si="10"/>
        <v>0</v>
      </c>
      <c r="C432" s="19" t="str">
        <f>SUBSTITUTE(IF(A432="","",'Root Material'!$C$2&amp;"_Group_"&amp;A432)," ","_")</f>
        <v/>
      </c>
      <c r="D432" s="18"/>
      <c r="E432" s="21">
        <f t="shared" si="11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2"/>
        <v/>
      </c>
      <c r="BZ432" s="18"/>
    </row>
    <row r="433" spans="2:78" ht="15" customHeight="1">
      <c r="B433" s="19">
        <f t="shared" si="10"/>
        <v>0</v>
      </c>
      <c r="C433" s="19" t="str">
        <f>SUBSTITUTE(IF(A433="","",'Root Material'!$C$2&amp;"_Group_"&amp;A433)," ","_")</f>
        <v/>
      </c>
      <c r="D433" s="18"/>
      <c r="E433" s="21">
        <f t="shared" si="11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2"/>
        <v/>
      </c>
      <c r="BZ433" s="18"/>
    </row>
    <row r="434" spans="2:78" ht="15" customHeight="1">
      <c r="B434" s="19">
        <f t="shared" si="10"/>
        <v>0</v>
      </c>
      <c r="C434" s="19" t="str">
        <f>SUBSTITUTE(IF(A434="","",'Root Material'!$C$2&amp;"_Group_"&amp;A434)," ","_")</f>
        <v/>
      </c>
      <c r="D434" s="18"/>
      <c r="E434" s="21">
        <f t="shared" si="11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2"/>
        <v/>
      </c>
      <c r="BZ434" s="18"/>
    </row>
    <row r="435" spans="2:78" ht="15" customHeight="1">
      <c r="B435" s="19">
        <f t="shared" si="10"/>
        <v>0</v>
      </c>
      <c r="C435" s="19" t="str">
        <f>SUBSTITUTE(IF(A435="","",'Root Material'!$C$2&amp;"_Group_"&amp;A435)," ","_")</f>
        <v/>
      </c>
      <c r="D435" s="18"/>
      <c r="E435" s="21">
        <f t="shared" si="11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2"/>
        <v/>
      </c>
      <c r="BZ435" s="18"/>
    </row>
    <row r="436" spans="2:78" ht="15" customHeight="1">
      <c r="B436" s="19">
        <f t="shared" si="10"/>
        <v>0</v>
      </c>
      <c r="C436" s="19" t="str">
        <f>SUBSTITUTE(IF(A436="","",'Root Material'!$C$2&amp;"_Group_"&amp;A436)," ","_")</f>
        <v/>
      </c>
      <c r="D436" s="18"/>
      <c r="E436" s="21">
        <f t="shared" si="11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2"/>
        <v/>
      </c>
      <c r="BZ436" s="18"/>
    </row>
    <row r="437" spans="2:78" ht="15" customHeight="1">
      <c r="B437" s="19">
        <f t="shared" si="10"/>
        <v>0</v>
      </c>
      <c r="C437" s="19" t="str">
        <f>SUBSTITUTE(IF(A437="","",'Root Material'!$C$2&amp;"_Group_"&amp;A437)," ","_")</f>
        <v/>
      </c>
      <c r="D437" s="18"/>
      <c r="E437" s="21">
        <f t="shared" si="11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2"/>
        <v/>
      </c>
      <c r="BZ437" s="18"/>
    </row>
    <row r="438" spans="2:78" ht="15" customHeight="1">
      <c r="B438" s="19">
        <f t="shared" si="10"/>
        <v>0</v>
      </c>
      <c r="C438" s="19" t="str">
        <f>SUBSTITUTE(IF(A438="","",'Root Material'!$C$2&amp;"_Group_"&amp;A438)," ","_")</f>
        <v/>
      </c>
      <c r="D438" s="18"/>
      <c r="E438" s="21">
        <f t="shared" si="11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2"/>
        <v/>
      </c>
      <c r="BZ438" s="18"/>
    </row>
    <row r="439" spans="2:78" ht="15" customHeight="1">
      <c r="B439" s="19">
        <f t="shared" ref="B439:B502" si="13">IF(A439="",B438,A439)</f>
        <v>0</v>
      </c>
      <c r="C439" s="19" t="str">
        <f>SUBSTITUTE(IF(A439="","",'Root Material'!$C$2&amp;"_Group_"&amp;A439)," ","_")</f>
        <v/>
      </c>
      <c r="D439" s="18"/>
      <c r="E439" s="21">
        <f t="shared" si="11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2"/>
        <v/>
      </c>
      <c r="BZ439" s="18"/>
    </row>
    <row r="440" spans="2:78" ht="15" customHeight="1">
      <c r="B440" s="19">
        <f t="shared" si="13"/>
        <v>0</v>
      </c>
      <c r="C440" s="19" t="str">
        <f>SUBSTITUTE(IF(A440="","",'Root Material'!$C$2&amp;"_Group_"&amp;A440)," ","_")</f>
        <v/>
      </c>
      <c r="D440" s="18"/>
      <c r="E440" s="21">
        <f t="shared" ref="E440:E503" si="14">IF(D440="",E439,D440)</f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2"/>
        <v/>
      </c>
      <c r="BZ440" s="18"/>
    </row>
    <row r="441" spans="2:78" ht="15" customHeight="1">
      <c r="B441" s="19">
        <f t="shared" si="13"/>
        <v>0</v>
      </c>
      <c r="C441" s="19" t="str">
        <f>SUBSTITUTE(IF(A441="","",'Root Material'!$C$2&amp;"_Group_"&amp;A441)," ","_")</f>
        <v/>
      </c>
      <c r="D441" s="18"/>
      <c r="E441" s="21">
        <f t="shared" si="14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si="12"/>
        <v/>
      </c>
      <c r="BZ441" s="18"/>
    </row>
    <row r="442" spans="2:78" ht="15" customHeight="1">
      <c r="B442" s="19">
        <f t="shared" si="13"/>
        <v>0</v>
      </c>
      <c r="C442" s="19" t="str">
        <f>SUBSTITUTE(IF(A442="","",'Root Material'!$C$2&amp;"_Group_"&amp;A442)," ","_")</f>
        <v/>
      </c>
      <c r="D442" s="18"/>
      <c r="E442" s="21">
        <f t="shared" si="14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2"/>
        <v/>
      </c>
      <c r="BZ442" s="18"/>
    </row>
    <row r="443" spans="2:78" ht="15" customHeight="1">
      <c r="B443" s="19">
        <f t="shared" si="13"/>
        <v>0</v>
      </c>
      <c r="C443" s="19" t="str">
        <f>SUBSTITUTE(IF(A443="","",'Root Material'!$C$2&amp;"_Group_"&amp;A443)," ","_")</f>
        <v/>
      </c>
      <c r="D443" s="18"/>
      <c r="E443" s="21">
        <f t="shared" si="14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ref="BW443:BW506" si="15">IF(AND(M443&lt;&gt;"true",M443&lt;&gt;"false"),A443&amp;D443&amp;M443,"")</f>
        <v/>
      </c>
      <c r="BZ443" s="18"/>
    </row>
    <row r="444" spans="2:78" ht="15" customHeight="1">
      <c r="B444" s="19">
        <f t="shared" si="13"/>
        <v>0</v>
      </c>
      <c r="C444" s="19" t="str">
        <f>SUBSTITUTE(IF(A444="","",'Root Material'!$C$2&amp;"_Group_"&amp;A444)," ","_")</f>
        <v/>
      </c>
      <c r="D444" s="18"/>
      <c r="E444" s="21">
        <f t="shared" si="14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5"/>
        <v/>
      </c>
      <c r="BZ444" s="18"/>
    </row>
    <row r="445" spans="2:78" ht="15" customHeight="1">
      <c r="B445" s="19">
        <f t="shared" si="13"/>
        <v>0</v>
      </c>
      <c r="C445" s="19" t="str">
        <f>SUBSTITUTE(IF(A445="","",'Root Material'!$C$2&amp;"_Group_"&amp;A445)," ","_")</f>
        <v/>
      </c>
      <c r="D445" s="18"/>
      <c r="E445" s="21">
        <f t="shared" si="14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si="15"/>
        <v/>
      </c>
      <c r="BZ445" s="18"/>
    </row>
    <row r="446" spans="2:78" ht="15" customHeight="1">
      <c r="B446" s="19">
        <f t="shared" si="13"/>
        <v>0</v>
      </c>
      <c r="C446" s="19" t="str">
        <f>SUBSTITUTE(IF(A446="","",'Root Material'!$C$2&amp;"_Group_"&amp;A446)," ","_")</f>
        <v/>
      </c>
      <c r="D446" s="18"/>
      <c r="E446" s="21">
        <f t="shared" si="14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5"/>
        <v/>
      </c>
      <c r="BZ446" s="18"/>
    </row>
    <row r="447" spans="2:78" ht="15" customHeight="1">
      <c r="B447" s="19">
        <f t="shared" si="13"/>
        <v>0</v>
      </c>
      <c r="C447" s="19" t="str">
        <f>SUBSTITUTE(IF(A447="","",'Root Material'!$C$2&amp;"_Group_"&amp;A447)," ","_")</f>
        <v/>
      </c>
      <c r="D447" s="18"/>
      <c r="E447" s="21">
        <f t="shared" si="14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5"/>
        <v/>
      </c>
      <c r="BZ447" s="18"/>
    </row>
    <row r="448" spans="2:78" ht="15" customHeight="1">
      <c r="B448" s="19">
        <f t="shared" si="13"/>
        <v>0</v>
      </c>
      <c r="C448" s="19" t="str">
        <f>SUBSTITUTE(IF(A448="","",'Root Material'!$C$2&amp;"_Group_"&amp;A448)," ","_")</f>
        <v/>
      </c>
      <c r="D448" s="18"/>
      <c r="E448" s="21">
        <f t="shared" si="14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5"/>
        <v/>
      </c>
      <c r="BZ448" s="18"/>
    </row>
    <row r="449" spans="2:78" ht="15" customHeight="1">
      <c r="B449" s="19">
        <f t="shared" si="13"/>
        <v>0</v>
      </c>
      <c r="C449" s="19" t="str">
        <f>SUBSTITUTE(IF(A449="","",'Root Material'!$C$2&amp;"_Group_"&amp;A449)," ","_")</f>
        <v/>
      </c>
      <c r="D449" s="18"/>
      <c r="E449" s="21">
        <f t="shared" si="14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5"/>
        <v/>
      </c>
      <c r="BZ449" s="18"/>
    </row>
    <row r="450" spans="2:78" ht="15" customHeight="1">
      <c r="B450" s="19">
        <f t="shared" si="13"/>
        <v>0</v>
      </c>
      <c r="C450" s="19" t="str">
        <f>SUBSTITUTE(IF(A450="","",'Root Material'!$C$2&amp;"_Group_"&amp;A450)," ","_")</f>
        <v/>
      </c>
      <c r="D450" s="18"/>
      <c r="E450" s="21">
        <f t="shared" si="14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5"/>
        <v/>
      </c>
      <c r="BZ450" s="18"/>
    </row>
    <row r="451" spans="2:78" ht="15" customHeight="1">
      <c r="B451" s="19">
        <f t="shared" si="13"/>
        <v>0</v>
      </c>
      <c r="C451" s="19" t="str">
        <f>SUBSTITUTE(IF(A451="","",'Root Material'!$C$2&amp;"_Group_"&amp;A451)," ","_")</f>
        <v/>
      </c>
      <c r="D451" s="18"/>
      <c r="E451" s="21">
        <f t="shared" si="14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5"/>
        <v/>
      </c>
      <c r="BZ451" s="18"/>
    </row>
    <row r="452" spans="2:78" ht="15" customHeight="1">
      <c r="B452" s="19">
        <f t="shared" si="13"/>
        <v>0</v>
      </c>
      <c r="C452" s="19" t="str">
        <f>SUBSTITUTE(IF(A452="","",'Root Material'!$C$2&amp;"_Group_"&amp;A452)," ","_")</f>
        <v/>
      </c>
      <c r="D452" s="18"/>
      <c r="E452" s="21">
        <f t="shared" si="14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5"/>
        <v/>
      </c>
      <c r="BZ452" s="18"/>
    </row>
    <row r="453" spans="2:78" ht="15" customHeight="1">
      <c r="B453" s="19">
        <f t="shared" si="13"/>
        <v>0</v>
      </c>
      <c r="C453" s="19" t="str">
        <f>SUBSTITUTE(IF(A453="","",'Root Material'!$C$2&amp;"_Group_"&amp;A453)," ","_")</f>
        <v/>
      </c>
      <c r="D453" s="18"/>
      <c r="E453" s="21">
        <f t="shared" si="14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5"/>
        <v/>
      </c>
      <c r="BZ453" s="18"/>
    </row>
    <row r="454" spans="2:78" ht="15" customHeight="1">
      <c r="B454" s="19">
        <f t="shared" si="13"/>
        <v>0</v>
      </c>
      <c r="C454" s="19" t="str">
        <f>SUBSTITUTE(IF(A454="","",'Root Material'!$C$2&amp;"_Group_"&amp;A454)," ","_")</f>
        <v/>
      </c>
      <c r="D454" s="18"/>
      <c r="E454" s="21">
        <f t="shared" si="14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5"/>
        <v/>
      </c>
      <c r="BZ454" s="18"/>
    </row>
    <row r="455" spans="2:78" ht="15" customHeight="1">
      <c r="B455" s="19">
        <f t="shared" si="13"/>
        <v>0</v>
      </c>
      <c r="C455" s="19" t="str">
        <f>SUBSTITUTE(IF(A455="","",'Root Material'!$C$2&amp;"_Group_"&amp;A455)," ","_")</f>
        <v/>
      </c>
      <c r="D455" s="18"/>
      <c r="E455" s="21">
        <f t="shared" si="14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5"/>
        <v/>
      </c>
      <c r="BZ455" s="18"/>
    </row>
    <row r="456" spans="2:78" ht="15" customHeight="1">
      <c r="B456" s="19">
        <f t="shared" si="13"/>
        <v>0</v>
      </c>
      <c r="C456" s="19" t="str">
        <f>SUBSTITUTE(IF(A456="","",'Root Material'!$C$2&amp;"_Group_"&amp;A456)," ","_")</f>
        <v/>
      </c>
      <c r="D456" s="18"/>
      <c r="E456" s="21">
        <f t="shared" si="14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si="15"/>
        <v/>
      </c>
      <c r="BZ456" s="18"/>
    </row>
    <row r="457" spans="2:78" ht="15" customHeight="1">
      <c r="B457" s="19">
        <f t="shared" si="13"/>
        <v>0</v>
      </c>
      <c r="C457" s="19" t="str">
        <f>SUBSTITUTE(IF(A457="","",'Root Material'!$C$2&amp;"_Group_"&amp;A457)," ","_")</f>
        <v/>
      </c>
      <c r="D457" s="18"/>
      <c r="E457" s="21">
        <f t="shared" si="14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5"/>
        <v/>
      </c>
      <c r="BZ457" s="18"/>
    </row>
    <row r="458" spans="2:78" ht="15" customHeight="1">
      <c r="B458" s="19">
        <f t="shared" si="13"/>
        <v>0</v>
      </c>
      <c r="C458" s="19" t="str">
        <f>SUBSTITUTE(IF(A458="","",'Root Material'!$C$2&amp;"_Group_"&amp;A458)," ","_")</f>
        <v/>
      </c>
      <c r="D458" s="18"/>
      <c r="E458" s="21">
        <f t="shared" si="14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5"/>
        <v/>
      </c>
      <c r="BZ458" s="18"/>
    </row>
    <row r="459" spans="2:78" ht="15" customHeight="1">
      <c r="B459" s="19">
        <f t="shared" si="13"/>
        <v>0</v>
      </c>
      <c r="C459" s="19" t="str">
        <f>SUBSTITUTE(IF(A459="","",'Root Material'!$C$2&amp;"_Group_"&amp;A459)," ","_")</f>
        <v/>
      </c>
      <c r="D459" s="18"/>
      <c r="E459" s="21">
        <f t="shared" si="14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5"/>
        <v/>
      </c>
      <c r="BZ459" s="18"/>
    </row>
    <row r="460" spans="2:78" ht="15" customHeight="1">
      <c r="B460" s="19">
        <f t="shared" si="13"/>
        <v>0</v>
      </c>
      <c r="C460" s="19" t="str">
        <f>SUBSTITUTE(IF(A460="","",'Root Material'!$C$2&amp;"_Group_"&amp;A460)," ","_")</f>
        <v/>
      </c>
      <c r="D460" s="18"/>
      <c r="E460" s="21">
        <f t="shared" si="14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5"/>
        <v/>
      </c>
      <c r="BZ460" s="18"/>
    </row>
    <row r="461" spans="2:78" ht="15" customHeight="1">
      <c r="B461" s="19">
        <f t="shared" si="13"/>
        <v>0</v>
      </c>
      <c r="C461" s="19" t="str">
        <f>SUBSTITUTE(IF(A461="","",'Root Material'!$C$2&amp;"_Group_"&amp;A461)," ","_")</f>
        <v/>
      </c>
      <c r="D461" s="18"/>
      <c r="E461" s="21">
        <f t="shared" si="14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5"/>
        <v/>
      </c>
      <c r="BZ461" s="18"/>
    </row>
    <row r="462" spans="2:78" ht="15" customHeight="1">
      <c r="B462" s="19">
        <f t="shared" si="13"/>
        <v>0</v>
      </c>
      <c r="C462" s="19" t="str">
        <f>SUBSTITUTE(IF(A462="","",'Root Material'!$C$2&amp;"_Group_"&amp;A462)," ","_")</f>
        <v/>
      </c>
      <c r="D462" s="18"/>
      <c r="E462" s="21">
        <f t="shared" si="14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5"/>
        <v/>
      </c>
      <c r="BZ462" s="18"/>
    </row>
    <row r="463" spans="2:78" ht="15" customHeight="1">
      <c r="B463" s="19">
        <f t="shared" si="13"/>
        <v>0</v>
      </c>
      <c r="C463" s="19" t="str">
        <f>SUBSTITUTE(IF(A463="","",'Root Material'!$C$2&amp;"_Group_"&amp;A463)," ","_")</f>
        <v/>
      </c>
      <c r="D463" s="18"/>
      <c r="E463" s="21">
        <f t="shared" si="14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5"/>
        <v/>
      </c>
      <c r="BZ463" s="18"/>
    </row>
    <row r="464" spans="2:78" ht="15" customHeight="1">
      <c r="B464" s="19">
        <f t="shared" si="13"/>
        <v>0</v>
      </c>
      <c r="C464" s="19" t="str">
        <f>SUBSTITUTE(IF(A464="","",'Root Material'!$C$2&amp;"_Group_"&amp;A464)," ","_")</f>
        <v/>
      </c>
      <c r="D464" s="18"/>
      <c r="E464" s="21">
        <f t="shared" si="14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5"/>
        <v/>
      </c>
      <c r="BZ464" s="18"/>
    </row>
    <row r="465" spans="2:78" ht="15" customHeight="1">
      <c r="B465" s="19">
        <f t="shared" si="13"/>
        <v>0</v>
      </c>
      <c r="C465" s="19" t="str">
        <f>SUBSTITUTE(IF(A465="","",'Root Material'!$C$2&amp;"_Group_"&amp;A465)," ","_")</f>
        <v/>
      </c>
      <c r="D465" s="18"/>
      <c r="E465" s="21">
        <f t="shared" si="14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5"/>
        <v/>
      </c>
      <c r="BZ465" s="18"/>
    </row>
    <row r="466" spans="2:78" ht="15" customHeight="1">
      <c r="B466" s="19">
        <f t="shared" si="13"/>
        <v>0</v>
      </c>
      <c r="C466" s="19" t="str">
        <f>SUBSTITUTE(IF(A466="","",'Root Material'!$C$2&amp;"_Group_"&amp;A466)," ","_")</f>
        <v/>
      </c>
      <c r="D466" s="18"/>
      <c r="E466" s="21">
        <f t="shared" si="14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5"/>
        <v/>
      </c>
      <c r="BZ466" s="18"/>
    </row>
    <row r="467" spans="2:78" ht="15" customHeight="1">
      <c r="B467" s="19">
        <f t="shared" si="13"/>
        <v>0</v>
      </c>
      <c r="C467" s="19" t="str">
        <f>SUBSTITUTE(IF(A467="","",'Root Material'!$C$2&amp;"_Group_"&amp;A467)," ","_")</f>
        <v/>
      </c>
      <c r="D467" s="18"/>
      <c r="E467" s="21">
        <f t="shared" si="14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5"/>
        <v/>
      </c>
      <c r="BZ467" s="18"/>
    </row>
    <row r="468" spans="2:78" ht="15" customHeight="1">
      <c r="B468" s="19">
        <f t="shared" si="13"/>
        <v>0</v>
      </c>
      <c r="C468" s="19" t="str">
        <f>SUBSTITUTE(IF(A468="","",'Root Material'!$C$2&amp;"_Group_"&amp;A468)," ","_")</f>
        <v/>
      </c>
      <c r="D468" s="18"/>
      <c r="E468" s="21">
        <f t="shared" si="14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5"/>
        <v/>
      </c>
      <c r="BZ468" s="18"/>
    </row>
    <row r="469" spans="2:78" ht="15" customHeight="1">
      <c r="B469" s="19">
        <f t="shared" si="13"/>
        <v>0</v>
      </c>
      <c r="C469" s="19" t="str">
        <f>SUBSTITUTE(IF(A469="","",'Root Material'!$C$2&amp;"_Group_"&amp;A469)," ","_")</f>
        <v/>
      </c>
      <c r="D469" s="18"/>
      <c r="E469" s="21">
        <f t="shared" si="14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5"/>
        <v/>
      </c>
      <c r="BZ469" s="18"/>
    </row>
    <row r="470" spans="2:78" ht="15" customHeight="1">
      <c r="B470" s="19">
        <f t="shared" si="13"/>
        <v>0</v>
      </c>
      <c r="C470" s="19" t="str">
        <f>SUBSTITUTE(IF(A470="","",'Root Material'!$C$2&amp;"_Group_"&amp;A470)," ","_")</f>
        <v/>
      </c>
      <c r="D470" s="18"/>
      <c r="E470" s="21">
        <f t="shared" si="14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5"/>
        <v/>
      </c>
      <c r="BZ470" s="18"/>
    </row>
    <row r="471" spans="2:78" ht="15" customHeight="1">
      <c r="B471" s="19">
        <f t="shared" si="13"/>
        <v>0</v>
      </c>
      <c r="C471" s="19" t="str">
        <f>SUBSTITUTE(IF(A471="","",'Root Material'!$C$2&amp;"_Group_"&amp;A471)," ","_")</f>
        <v/>
      </c>
      <c r="D471" s="18"/>
      <c r="E471" s="21">
        <f t="shared" si="14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5"/>
        <v/>
      </c>
      <c r="BZ471" s="18"/>
    </row>
    <row r="472" spans="2:78" ht="15" customHeight="1">
      <c r="B472" s="19">
        <f t="shared" si="13"/>
        <v>0</v>
      </c>
      <c r="C472" s="19" t="str">
        <f>SUBSTITUTE(IF(A472="","",'Root Material'!$C$2&amp;"_Group_"&amp;A472)," ","_")</f>
        <v/>
      </c>
      <c r="D472" s="18"/>
      <c r="E472" s="21">
        <f t="shared" si="14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5"/>
        <v/>
      </c>
      <c r="BZ472" s="18"/>
    </row>
    <row r="473" spans="2:78" ht="15" customHeight="1">
      <c r="B473" s="19">
        <f t="shared" si="13"/>
        <v>0</v>
      </c>
      <c r="C473" s="19" t="str">
        <f>SUBSTITUTE(IF(A473="","",'Root Material'!$C$2&amp;"_Group_"&amp;A473)," ","_")</f>
        <v/>
      </c>
      <c r="D473" s="18"/>
      <c r="E473" s="21">
        <f t="shared" si="14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5"/>
        <v/>
      </c>
      <c r="BZ473" s="18"/>
    </row>
    <row r="474" spans="2:78" ht="15" customHeight="1">
      <c r="B474" s="19">
        <f t="shared" si="13"/>
        <v>0</v>
      </c>
      <c r="C474" s="19" t="str">
        <f>SUBSTITUTE(IF(A474="","",'Root Material'!$C$2&amp;"_Group_"&amp;A474)," ","_")</f>
        <v/>
      </c>
      <c r="D474" s="18"/>
      <c r="E474" s="21">
        <f t="shared" si="14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5"/>
        <v/>
      </c>
      <c r="BZ474" s="18"/>
    </row>
    <row r="475" spans="2:78" ht="15" customHeight="1">
      <c r="B475" s="19">
        <f t="shared" si="13"/>
        <v>0</v>
      </c>
      <c r="C475" s="19" t="str">
        <f>SUBSTITUTE(IF(A475="","",'Root Material'!$C$2&amp;"_Group_"&amp;A475)," ","_")</f>
        <v/>
      </c>
      <c r="D475" s="18"/>
      <c r="E475" s="21">
        <f t="shared" si="14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5"/>
        <v/>
      </c>
      <c r="BZ475" s="18"/>
    </row>
    <row r="476" spans="2:78" ht="15" customHeight="1">
      <c r="B476" s="19">
        <f t="shared" si="13"/>
        <v>0</v>
      </c>
      <c r="C476" s="19" t="str">
        <f>SUBSTITUTE(IF(A476="","",'Root Material'!$C$2&amp;"_Group_"&amp;A476)," ","_")</f>
        <v/>
      </c>
      <c r="D476" s="18"/>
      <c r="E476" s="21">
        <f t="shared" si="14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5"/>
        <v/>
      </c>
      <c r="BZ476" s="18"/>
    </row>
    <row r="477" spans="2:78" ht="15" customHeight="1">
      <c r="B477" s="19">
        <f t="shared" si="13"/>
        <v>0</v>
      </c>
      <c r="C477" s="19" t="str">
        <f>SUBSTITUTE(IF(A477="","",'Root Material'!$C$2&amp;"_Group_"&amp;A477)," ","_")</f>
        <v/>
      </c>
      <c r="D477" s="18"/>
      <c r="E477" s="21">
        <f t="shared" si="14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5"/>
        <v/>
      </c>
      <c r="BZ477" s="18"/>
    </row>
    <row r="478" spans="2:78" ht="15" customHeight="1">
      <c r="B478" s="19">
        <f t="shared" si="13"/>
        <v>0</v>
      </c>
      <c r="C478" s="19" t="str">
        <f>SUBSTITUTE(IF(A478="","",'Root Material'!$C$2&amp;"_Group_"&amp;A478)," ","_")</f>
        <v/>
      </c>
      <c r="D478" s="18"/>
      <c r="E478" s="21">
        <f t="shared" si="14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5"/>
        <v/>
      </c>
      <c r="BZ478" s="18"/>
    </row>
    <row r="479" spans="2:78" ht="15" customHeight="1">
      <c r="B479" s="19">
        <f t="shared" si="13"/>
        <v>0</v>
      </c>
      <c r="C479" s="19" t="str">
        <f>SUBSTITUTE(IF(A479="","",'Root Material'!$C$2&amp;"_Group_"&amp;A479)," ","_")</f>
        <v/>
      </c>
      <c r="D479" s="18"/>
      <c r="E479" s="21">
        <f t="shared" si="14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5"/>
        <v/>
      </c>
      <c r="BZ479" s="18"/>
    </row>
    <row r="480" spans="2:78" ht="15" customHeight="1">
      <c r="B480" s="19">
        <f t="shared" si="13"/>
        <v>0</v>
      </c>
      <c r="C480" s="19" t="str">
        <f>SUBSTITUTE(IF(A480="","",'Root Material'!$C$2&amp;"_Group_"&amp;A480)," ","_")</f>
        <v/>
      </c>
      <c r="D480" s="18"/>
      <c r="E480" s="21">
        <f t="shared" si="14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5"/>
        <v/>
      </c>
      <c r="BZ480" s="18"/>
    </row>
    <row r="481" spans="2:78" ht="15" customHeight="1">
      <c r="B481" s="19">
        <f t="shared" si="13"/>
        <v>0</v>
      </c>
      <c r="C481" s="19" t="str">
        <f>SUBSTITUTE(IF(A481="","",'Root Material'!$C$2&amp;"_Group_"&amp;A481)," ","_")</f>
        <v/>
      </c>
      <c r="D481" s="18"/>
      <c r="E481" s="21">
        <f t="shared" si="14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5"/>
        <v/>
      </c>
      <c r="BZ481" s="18"/>
    </row>
    <row r="482" spans="2:78" ht="15" customHeight="1">
      <c r="B482" s="19">
        <f t="shared" si="13"/>
        <v>0</v>
      </c>
      <c r="C482" s="19" t="str">
        <f>SUBSTITUTE(IF(A482="","",'Root Material'!$C$2&amp;"_Group_"&amp;A482)," ","_")</f>
        <v/>
      </c>
      <c r="D482" s="18"/>
      <c r="E482" s="21">
        <f t="shared" si="14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5"/>
        <v/>
      </c>
      <c r="BZ482" s="18"/>
    </row>
    <row r="483" spans="2:78" ht="15" customHeight="1">
      <c r="B483" s="19">
        <f t="shared" si="13"/>
        <v>0</v>
      </c>
      <c r="C483" s="19" t="str">
        <f>SUBSTITUTE(IF(A483="","",'Root Material'!$C$2&amp;"_Group_"&amp;A483)," ","_")</f>
        <v/>
      </c>
      <c r="D483" s="18"/>
      <c r="E483" s="21">
        <f t="shared" si="14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5"/>
        <v/>
      </c>
      <c r="BZ483" s="18"/>
    </row>
    <row r="484" spans="2:78" ht="15" customHeight="1">
      <c r="B484" s="19">
        <f t="shared" si="13"/>
        <v>0</v>
      </c>
      <c r="C484" s="19" t="str">
        <f>SUBSTITUTE(IF(A484="","",'Root Material'!$C$2&amp;"_Group_"&amp;A484)," ","_")</f>
        <v/>
      </c>
      <c r="D484" s="18"/>
      <c r="E484" s="21">
        <f t="shared" si="14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5"/>
        <v/>
      </c>
      <c r="BZ484" s="18"/>
    </row>
    <row r="485" spans="2:78" ht="15" customHeight="1">
      <c r="B485" s="19">
        <f t="shared" si="13"/>
        <v>0</v>
      </c>
      <c r="C485" s="19" t="str">
        <f>SUBSTITUTE(IF(A485="","",'Root Material'!$C$2&amp;"_Group_"&amp;A485)," ","_")</f>
        <v/>
      </c>
      <c r="D485" s="18"/>
      <c r="E485" s="21">
        <f t="shared" si="14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5"/>
        <v/>
      </c>
      <c r="BZ485" s="18"/>
    </row>
    <row r="486" spans="2:78" ht="15" customHeight="1">
      <c r="B486" s="19">
        <f t="shared" si="13"/>
        <v>0</v>
      </c>
      <c r="C486" s="19" t="str">
        <f>SUBSTITUTE(IF(A486="","",'Root Material'!$C$2&amp;"_Group_"&amp;A486)," ","_")</f>
        <v/>
      </c>
      <c r="D486" s="18"/>
      <c r="E486" s="21">
        <f t="shared" si="14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5"/>
        <v/>
      </c>
      <c r="BZ486" s="18"/>
    </row>
    <row r="487" spans="2:78" ht="15" customHeight="1">
      <c r="B487" s="19">
        <f t="shared" si="13"/>
        <v>0</v>
      </c>
      <c r="C487" s="19" t="str">
        <f>SUBSTITUTE(IF(A487="","",'Root Material'!$C$2&amp;"_Group_"&amp;A487)," ","_")</f>
        <v/>
      </c>
      <c r="D487" s="18"/>
      <c r="E487" s="21">
        <f t="shared" si="14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5"/>
        <v/>
      </c>
      <c r="BZ487" s="18"/>
    </row>
    <row r="488" spans="2:78" ht="15" customHeight="1">
      <c r="B488" s="19">
        <f t="shared" si="13"/>
        <v>0</v>
      </c>
      <c r="C488" s="19" t="str">
        <f>SUBSTITUTE(IF(A488="","",'Root Material'!$C$2&amp;"_Group_"&amp;A488)," ","_")</f>
        <v/>
      </c>
      <c r="D488" s="18"/>
      <c r="E488" s="21">
        <f t="shared" si="14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5"/>
        <v/>
      </c>
      <c r="BZ488" s="18"/>
    </row>
    <row r="489" spans="2:78" ht="15" customHeight="1">
      <c r="B489" s="19">
        <f t="shared" si="13"/>
        <v>0</v>
      </c>
      <c r="C489" s="19" t="str">
        <f>SUBSTITUTE(IF(A489="","",'Root Material'!$C$2&amp;"_Group_"&amp;A489)," ","_")</f>
        <v/>
      </c>
      <c r="D489" s="18"/>
      <c r="E489" s="21">
        <f t="shared" si="14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5"/>
        <v/>
      </c>
      <c r="BZ489" s="18"/>
    </row>
    <row r="490" spans="2:78" ht="15" customHeight="1">
      <c r="B490" s="19">
        <f t="shared" si="13"/>
        <v>0</v>
      </c>
      <c r="C490" s="19" t="str">
        <f>SUBSTITUTE(IF(A490="","",'Root Material'!$C$2&amp;"_Group_"&amp;A490)," ","_")</f>
        <v/>
      </c>
      <c r="D490" s="18"/>
      <c r="E490" s="21">
        <f t="shared" si="14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5"/>
        <v/>
      </c>
      <c r="BZ490" s="18"/>
    </row>
    <row r="491" spans="2:78" ht="15" customHeight="1">
      <c r="B491" s="19">
        <f t="shared" si="13"/>
        <v>0</v>
      </c>
      <c r="C491" s="19" t="str">
        <f>SUBSTITUTE(IF(A491="","",'Root Material'!$C$2&amp;"_Group_"&amp;A491)," ","_")</f>
        <v/>
      </c>
      <c r="D491" s="18"/>
      <c r="E491" s="21">
        <f t="shared" si="14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5"/>
        <v/>
      </c>
      <c r="BZ491" s="18"/>
    </row>
    <row r="492" spans="2:78" ht="15" customHeight="1">
      <c r="B492" s="19">
        <f t="shared" si="13"/>
        <v>0</v>
      </c>
      <c r="C492" s="19" t="str">
        <f>SUBSTITUTE(IF(A492="","",'Root Material'!$C$2&amp;"_Group_"&amp;A492)," ","_")</f>
        <v/>
      </c>
      <c r="D492" s="18"/>
      <c r="E492" s="21">
        <f t="shared" si="14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5"/>
        <v/>
      </c>
      <c r="BZ492" s="18"/>
    </row>
    <row r="493" spans="2:78" ht="15" customHeight="1">
      <c r="B493" s="19">
        <f t="shared" si="13"/>
        <v>0</v>
      </c>
      <c r="C493" s="19" t="str">
        <f>SUBSTITUTE(IF(A493="","",'Root Material'!$C$2&amp;"_Group_"&amp;A493)," ","_")</f>
        <v/>
      </c>
      <c r="D493" s="18"/>
      <c r="E493" s="21">
        <f t="shared" si="14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5"/>
        <v/>
      </c>
      <c r="BZ493" s="18"/>
    </row>
    <row r="494" spans="2:78" ht="15" customHeight="1">
      <c r="B494" s="19">
        <f t="shared" si="13"/>
        <v>0</v>
      </c>
      <c r="C494" s="19" t="str">
        <f>SUBSTITUTE(IF(A494="","",'Root Material'!$C$2&amp;"_Group_"&amp;A494)," ","_")</f>
        <v/>
      </c>
      <c r="D494" s="18"/>
      <c r="E494" s="21">
        <f t="shared" si="14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5"/>
        <v/>
      </c>
      <c r="BZ494" s="18"/>
    </row>
    <row r="495" spans="2:78" ht="15" customHeight="1">
      <c r="B495" s="19">
        <f t="shared" si="13"/>
        <v>0</v>
      </c>
      <c r="C495" s="19" t="str">
        <f>SUBSTITUTE(IF(A495="","",'Root Material'!$C$2&amp;"_Group_"&amp;A495)," ","_")</f>
        <v/>
      </c>
      <c r="D495" s="18"/>
      <c r="E495" s="21">
        <f t="shared" si="14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5"/>
        <v/>
      </c>
      <c r="BZ495" s="18"/>
    </row>
    <row r="496" spans="2:78" ht="15" customHeight="1">
      <c r="B496" s="19">
        <f t="shared" si="13"/>
        <v>0</v>
      </c>
      <c r="C496" s="19" t="str">
        <f>SUBSTITUTE(IF(A496="","",'Root Material'!$C$2&amp;"_Group_"&amp;A496)," ","_")</f>
        <v/>
      </c>
      <c r="D496" s="18"/>
      <c r="E496" s="21">
        <f t="shared" si="14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5"/>
        <v/>
      </c>
      <c r="BZ496" s="18"/>
    </row>
    <row r="497" spans="2:78" ht="15" customHeight="1">
      <c r="B497" s="19">
        <f t="shared" si="13"/>
        <v>0</v>
      </c>
      <c r="C497" s="19" t="str">
        <f>SUBSTITUTE(IF(A497="","",'Root Material'!$C$2&amp;"_Group_"&amp;A497)," ","_")</f>
        <v/>
      </c>
      <c r="D497" s="18"/>
      <c r="E497" s="21">
        <f t="shared" si="14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5"/>
        <v/>
      </c>
      <c r="BZ497" s="18"/>
    </row>
    <row r="498" spans="2:78" ht="15" customHeight="1">
      <c r="B498" s="19">
        <f t="shared" si="13"/>
        <v>0</v>
      </c>
      <c r="C498" s="19" t="str">
        <f>SUBSTITUTE(IF(A498="","",'Root Material'!$C$2&amp;"_Group_"&amp;A498)," ","_")</f>
        <v/>
      </c>
      <c r="D498" s="18"/>
      <c r="E498" s="21">
        <f t="shared" si="14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5"/>
        <v/>
      </c>
      <c r="BZ498" s="18"/>
    </row>
    <row r="499" spans="2:78" ht="15" customHeight="1">
      <c r="B499" s="19">
        <f t="shared" si="13"/>
        <v>0</v>
      </c>
      <c r="C499" s="19" t="str">
        <f>SUBSTITUTE(IF(A499="","",'Root Material'!$C$2&amp;"_Group_"&amp;A499)," ","_")</f>
        <v/>
      </c>
      <c r="D499" s="18"/>
      <c r="E499" s="21">
        <f t="shared" si="14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5"/>
        <v/>
      </c>
      <c r="BZ499" s="18"/>
    </row>
    <row r="500" spans="2:78" ht="15" customHeight="1">
      <c r="B500" s="19">
        <f t="shared" si="13"/>
        <v>0</v>
      </c>
      <c r="C500" s="19" t="str">
        <f>SUBSTITUTE(IF(A500="","",'Root Material'!$C$2&amp;"_Group_"&amp;A500)," ","_")</f>
        <v/>
      </c>
      <c r="D500" s="18"/>
      <c r="E500" s="21">
        <f t="shared" si="14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5"/>
        <v/>
      </c>
      <c r="BZ500" s="18"/>
    </row>
    <row r="501" spans="2:78" ht="15" customHeight="1">
      <c r="B501" s="19">
        <f t="shared" si="13"/>
        <v>0</v>
      </c>
      <c r="C501" s="19" t="str">
        <f>SUBSTITUTE(IF(A501="","",'Root Material'!$C$2&amp;"_Group_"&amp;A501)," ","_")</f>
        <v/>
      </c>
      <c r="D501" s="18"/>
      <c r="E501" s="21">
        <f t="shared" si="14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5"/>
        <v/>
      </c>
      <c r="BZ501" s="18"/>
    </row>
    <row r="502" spans="2:78" ht="15" customHeight="1">
      <c r="B502" s="19">
        <f t="shared" si="13"/>
        <v>0</v>
      </c>
      <c r="C502" s="19" t="str">
        <f>SUBSTITUTE(IF(A502="","",'Root Material'!$C$2&amp;"_Group_"&amp;A502)," ","_")</f>
        <v/>
      </c>
      <c r="D502" s="18"/>
      <c r="E502" s="21">
        <f t="shared" si="14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5"/>
        <v/>
      </c>
      <c r="BZ502" s="18"/>
    </row>
    <row r="503" spans="2:78" ht="15" customHeight="1">
      <c r="B503" s="19">
        <f t="shared" ref="B503:B566" si="16">IF(A503="",B502,A503)</f>
        <v>0</v>
      </c>
      <c r="C503" s="19" t="str">
        <f>SUBSTITUTE(IF(A503="","",'Root Material'!$C$2&amp;"_Group_"&amp;A503)," ","_")</f>
        <v/>
      </c>
      <c r="D503" s="18"/>
      <c r="E503" s="21">
        <f t="shared" si="14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5"/>
        <v/>
      </c>
      <c r="BZ503" s="18"/>
    </row>
    <row r="504" spans="2:78" ht="15" customHeight="1">
      <c r="B504" s="19">
        <f t="shared" si="16"/>
        <v>0</v>
      </c>
      <c r="C504" s="19" t="str">
        <f>SUBSTITUTE(IF(A504="","",'Root Material'!$C$2&amp;"_Group_"&amp;A504)," ","_")</f>
        <v/>
      </c>
      <c r="D504" s="18"/>
      <c r="E504" s="21">
        <f t="shared" ref="E504:E567" si="17">IF(D504="",E503,D504)</f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5"/>
        <v/>
      </c>
      <c r="BZ504" s="18"/>
    </row>
    <row r="505" spans="2:78" ht="15" customHeight="1">
      <c r="B505" s="19">
        <f t="shared" si="16"/>
        <v>0</v>
      </c>
      <c r="C505" s="19" t="str">
        <f>SUBSTITUTE(IF(A505="","",'Root Material'!$C$2&amp;"_Group_"&amp;A505)," ","_")</f>
        <v/>
      </c>
      <c r="D505" s="18"/>
      <c r="E505" s="21">
        <f t="shared" si="17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si="15"/>
        <v/>
      </c>
      <c r="BZ505" s="18"/>
    </row>
    <row r="506" spans="2:78" ht="15" customHeight="1">
      <c r="B506" s="19">
        <f t="shared" si="16"/>
        <v>0</v>
      </c>
      <c r="C506" s="19" t="str">
        <f>SUBSTITUTE(IF(A506="","",'Root Material'!$C$2&amp;"_Group_"&amp;A506)," ","_")</f>
        <v/>
      </c>
      <c r="D506" s="18"/>
      <c r="E506" s="21">
        <f t="shared" si="17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5"/>
        <v/>
      </c>
      <c r="BZ506" s="18"/>
    </row>
    <row r="507" spans="2:78" ht="15" customHeight="1">
      <c r="B507" s="19">
        <f t="shared" si="16"/>
        <v>0</v>
      </c>
      <c r="C507" s="19" t="str">
        <f>SUBSTITUTE(IF(A507="","",'Root Material'!$C$2&amp;"_Group_"&amp;A507)," ","_")</f>
        <v/>
      </c>
      <c r="D507" s="18"/>
      <c r="E507" s="21">
        <f t="shared" si="17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ref="BW507:BW570" si="18">IF(AND(M507&lt;&gt;"true",M507&lt;&gt;"false"),A507&amp;D507&amp;M507,"")</f>
        <v/>
      </c>
      <c r="BZ507" s="18"/>
    </row>
    <row r="508" spans="2:78" ht="15" customHeight="1">
      <c r="B508" s="19">
        <f t="shared" si="16"/>
        <v>0</v>
      </c>
      <c r="C508" s="19" t="str">
        <f>SUBSTITUTE(IF(A508="","",'Root Material'!$C$2&amp;"_Group_"&amp;A508)," ","_")</f>
        <v/>
      </c>
      <c r="D508" s="18"/>
      <c r="E508" s="21">
        <f t="shared" si="17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18"/>
        <v/>
      </c>
      <c r="BZ508" s="18"/>
    </row>
    <row r="509" spans="2:78" ht="15" customHeight="1">
      <c r="B509" s="19">
        <f t="shared" si="16"/>
        <v>0</v>
      </c>
      <c r="C509" s="19" t="str">
        <f>SUBSTITUTE(IF(A509="","",'Root Material'!$C$2&amp;"_Group_"&amp;A509)," ","_")</f>
        <v/>
      </c>
      <c r="D509" s="18"/>
      <c r="E509" s="21">
        <f t="shared" si="17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si="18"/>
        <v/>
      </c>
      <c r="BZ509" s="18"/>
    </row>
    <row r="510" spans="2:78" ht="15" customHeight="1">
      <c r="B510" s="19">
        <f t="shared" si="16"/>
        <v>0</v>
      </c>
      <c r="C510" s="19" t="str">
        <f>SUBSTITUTE(IF(A510="","",'Root Material'!$C$2&amp;"_Group_"&amp;A510)," ","_")</f>
        <v/>
      </c>
      <c r="D510" s="18"/>
      <c r="E510" s="21">
        <f t="shared" si="17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18"/>
        <v/>
      </c>
      <c r="BZ510" s="18"/>
    </row>
    <row r="511" spans="2:78" ht="15" customHeight="1">
      <c r="B511" s="19">
        <f t="shared" si="16"/>
        <v>0</v>
      </c>
      <c r="C511" s="19" t="str">
        <f>SUBSTITUTE(IF(A511="","",'Root Material'!$C$2&amp;"_Group_"&amp;A511)," ","_")</f>
        <v/>
      </c>
      <c r="D511" s="18"/>
      <c r="E511" s="21">
        <f t="shared" si="17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18"/>
        <v/>
      </c>
      <c r="BZ511" s="18"/>
    </row>
    <row r="512" spans="2:78" ht="15" customHeight="1">
      <c r="B512" s="19">
        <f t="shared" si="16"/>
        <v>0</v>
      </c>
      <c r="C512" s="19" t="str">
        <f>SUBSTITUTE(IF(A512="","",'Root Material'!$C$2&amp;"_Group_"&amp;A512)," ","_")</f>
        <v/>
      </c>
      <c r="D512" s="18"/>
      <c r="E512" s="21">
        <f t="shared" si="17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18"/>
        <v/>
      </c>
      <c r="BZ512" s="18"/>
    </row>
    <row r="513" spans="2:78" ht="15" customHeight="1">
      <c r="B513" s="19">
        <f t="shared" si="16"/>
        <v>0</v>
      </c>
      <c r="C513" s="19" t="str">
        <f>SUBSTITUTE(IF(A513="","",'Root Material'!$C$2&amp;"_Group_"&amp;A513)," ","_")</f>
        <v/>
      </c>
      <c r="D513" s="18"/>
      <c r="E513" s="21">
        <f t="shared" si="17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18"/>
        <v/>
      </c>
      <c r="BZ513" s="18"/>
    </row>
    <row r="514" spans="2:78" ht="15" customHeight="1">
      <c r="B514" s="19">
        <f t="shared" si="16"/>
        <v>0</v>
      </c>
      <c r="C514" s="19" t="str">
        <f>SUBSTITUTE(IF(A514="","",'Root Material'!$C$2&amp;"_Group_"&amp;A514)," ","_")</f>
        <v/>
      </c>
      <c r="D514" s="18"/>
      <c r="E514" s="21">
        <f t="shared" si="17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18"/>
        <v/>
      </c>
      <c r="BZ514" s="18"/>
    </row>
    <row r="515" spans="2:78" ht="15" customHeight="1">
      <c r="B515" s="19">
        <f t="shared" si="16"/>
        <v>0</v>
      </c>
      <c r="C515" s="19" t="str">
        <f>SUBSTITUTE(IF(A515="","",'Root Material'!$C$2&amp;"_Group_"&amp;A515)," ","_")</f>
        <v/>
      </c>
      <c r="D515" s="18"/>
      <c r="E515" s="21">
        <f t="shared" si="17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18"/>
        <v/>
      </c>
      <c r="BZ515" s="18"/>
    </row>
    <row r="516" spans="2:78" ht="15" customHeight="1">
      <c r="B516" s="19">
        <f t="shared" si="16"/>
        <v>0</v>
      </c>
      <c r="C516" s="19" t="str">
        <f>SUBSTITUTE(IF(A516="","",'Root Material'!$C$2&amp;"_Group_"&amp;A516)," ","_")</f>
        <v/>
      </c>
      <c r="D516" s="18"/>
      <c r="E516" s="21">
        <f t="shared" si="17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18"/>
        <v/>
      </c>
      <c r="BZ516" s="18"/>
    </row>
    <row r="517" spans="2:78" ht="15" customHeight="1">
      <c r="B517" s="19">
        <f t="shared" si="16"/>
        <v>0</v>
      </c>
      <c r="C517" s="19" t="str">
        <f>SUBSTITUTE(IF(A517="","",'Root Material'!$C$2&amp;"_Group_"&amp;A517)," ","_")</f>
        <v/>
      </c>
      <c r="D517" s="18"/>
      <c r="E517" s="21">
        <f t="shared" si="17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18"/>
        <v/>
      </c>
      <c r="BZ517" s="18"/>
    </row>
    <row r="518" spans="2:78" ht="15" customHeight="1">
      <c r="B518" s="19">
        <f t="shared" si="16"/>
        <v>0</v>
      </c>
      <c r="C518" s="19" t="str">
        <f>SUBSTITUTE(IF(A518="","",'Root Material'!$C$2&amp;"_Group_"&amp;A518)," ","_")</f>
        <v/>
      </c>
      <c r="D518" s="18"/>
      <c r="E518" s="21">
        <f t="shared" si="17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18"/>
        <v/>
      </c>
      <c r="BZ518" s="18"/>
    </row>
    <row r="519" spans="2:78" ht="15" customHeight="1">
      <c r="B519" s="19">
        <f t="shared" si="16"/>
        <v>0</v>
      </c>
      <c r="C519" s="19" t="str">
        <f>SUBSTITUTE(IF(A519="","",'Root Material'!$C$2&amp;"_Group_"&amp;A519)," ","_")</f>
        <v/>
      </c>
      <c r="D519" s="18"/>
      <c r="E519" s="21">
        <f t="shared" si="17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18"/>
        <v/>
      </c>
      <c r="BZ519" s="18"/>
    </row>
    <row r="520" spans="2:78" ht="15" customHeight="1">
      <c r="B520" s="19">
        <f t="shared" si="16"/>
        <v>0</v>
      </c>
      <c r="C520" s="19" t="str">
        <f>SUBSTITUTE(IF(A520="","",'Root Material'!$C$2&amp;"_Group_"&amp;A520)," ","_")</f>
        <v/>
      </c>
      <c r="D520" s="18"/>
      <c r="E520" s="21">
        <f t="shared" si="17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si="18"/>
        <v/>
      </c>
      <c r="BZ520" s="18"/>
    </row>
    <row r="521" spans="2:78" ht="15" customHeight="1">
      <c r="B521" s="19">
        <f t="shared" si="16"/>
        <v>0</v>
      </c>
      <c r="C521" s="19" t="str">
        <f>SUBSTITUTE(IF(A521="","",'Root Material'!$C$2&amp;"_Group_"&amp;A521)," ","_")</f>
        <v/>
      </c>
      <c r="D521" s="18"/>
      <c r="E521" s="21">
        <f t="shared" si="17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18"/>
        <v/>
      </c>
      <c r="BZ521" s="18"/>
    </row>
    <row r="522" spans="2:78" ht="15" customHeight="1">
      <c r="B522" s="19">
        <f t="shared" si="16"/>
        <v>0</v>
      </c>
      <c r="C522" s="19" t="str">
        <f>SUBSTITUTE(IF(A522="","",'Root Material'!$C$2&amp;"_Group_"&amp;A522)," ","_")</f>
        <v/>
      </c>
      <c r="D522" s="18"/>
      <c r="E522" s="21">
        <f t="shared" si="17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18"/>
        <v/>
      </c>
      <c r="BZ522" s="18"/>
    </row>
    <row r="523" spans="2:78" ht="15" customHeight="1">
      <c r="B523" s="19">
        <f t="shared" si="16"/>
        <v>0</v>
      </c>
      <c r="C523" s="19" t="str">
        <f>SUBSTITUTE(IF(A523="","",'Root Material'!$C$2&amp;"_Group_"&amp;A523)," ","_")</f>
        <v/>
      </c>
      <c r="D523" s="18"/>
      <c r="E523" s="21">
        <f t="shared" si="17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18"/>
        <v/>
      </c>
      <c r="BZ523" s="18"/>
    </row>
    <row r="524" spans="2:78" ht="15" customHeight="1">
      <c r="B524" s="19">
        <f t="shared" si="16"/>
        <v>0</v>
      </c>
      <c r="C524" s="19" t="str">
        <f>SUBSTITUTE(IF(A524="","",'Root Material'!$C$2&amp;"_Group_"&amp;A524)," ","_")</f>
        <v/>
      </c>
      <c r="D524" s="18"/>
      <c r="E524" s="21">
        <f t="shared" si="17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18"/>
        <v/>
      </c>
      <c r="BZ524" s="18"/>
    </row>
    <row r="525" spans="2:78" ht="15" customHeight="1">
      <c r="B525" s="19">
        <f t="shared" si="16"/>
        <v>0</v>
      </c>
      <c r="C525" s="19" t="str">
        <f>SUBSTITUTE(IF(A525="","",'Root Material'!$C$2&amp;"_Group_"&amp;A525)," ","_")</f>
        <v/>
      </c>
      <c r="D525" s="18"/>
      <c r="E525" s="21">
        <f t="shared" si="17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18"/>
        <v/>
      </c>
      <c r="BZ525" s="18"/>
    </row>
    <row r="526" spans="2:78" ht="15" customHeight="1">
      <c r="B526" s="19">
        <f t="shared" si="16"/>
        <v>0</v>
      </c>
      <c r="C526" s="19" t="str">
        <f>SUBSTITUTE(IF(A526="","",'Root Material'!$C$2&amp;"_Group_"&amp;A526)," ","_")</f>
        <v/>
      </c>
      <c r="D526" s="18"/>
      <c r="E526" s="21">
        <f t="shared" si="17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18"/>
        <v/>
      </c>
      <c r="BZ526" s="18"/>
    </row>
    <row r="527" spans="2:78" ht="15" customHeight="1">
      <c r="B527" s="19">
        <f t="shared" si="16"/>
        <v>0</v>
      </c>
      <c r="C527" s="19" t="str">
        <f>SUBSTITUTE(IF(A527="","",'Root Material'!$C$2&amp;"_Group_"&amp;A527)," ","_")</f>
        <v/>
      </c>
      <c r="D527" s="18"/>
      <c r="E527" s="21">
        <f t="shared" si="17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18"/>
        <v/>
      </c>
      <c r="BZ527" s="18"/>
    </row>
    <row r="528" spans="2:78" ht="15" customHeight="1">
      <c r="B528" s="19">
        <f t="shared" si="16"/>
        <v>0</v>
      </c>
      <c r="C528" s="19" t="str">
        <f>SUBSTITUTE(IF(A528="","",'Root Material'!$C$2&amp;"_Group_"&amp;A528)," ","_")</f>
        <v/>
      </c>
      <c r="D528" s="18"/>
      <c r="E528" s="21">
        <f t="shared" si="17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18"/>
        <v/>
      </c>
      <c r="BZ528" s="18"/>
    </row>
    <row r="529" spans="2:78" ht="15" customHeight="1">
      <c r="B529" s="19">
        <f t="shared" si="16"/>
        <v>0</v>
      </c>
      <c r="C529" s="19" t="str">
        <f>SUBSTITUTE(IF(A529="","",'Root Material'!$C$2&amp;"_Group_"&amp;A529)," ","_")</f>
        <v/>
      </c>
      <c r="D529" s="18"/>
      <c r="E529" s="21">
        <f t="shared" si="17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18"/>
        <v/>
      </c>
      <c r="BZ529" s="18"/>
    </row>
    <row r="530" spans="2:78" ht="15" customHeight="1">
      <c r="B530" s="19">
        <f t="shared" si="16"/>
        <v>0</v>
      </c>
      <c r="C530" s="19" t="str">
        <f>SUBSTITUTE(IF(A530="","",'Root Material'!$C$2&amp;"_Group_"&amp;A530)," ","_")</f>
        <v/>
      </c>
      <c r="D530" s="18"/>
      <c r="E530" s="21">
        <f t="shared" si="17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18"/>
        <v/>
      </c>
      <c r="BZ530" s="18"/>
    </row>
    <row r="531" spans="2:78" ht="15" customHeight="1">
      <c r="B531" s="19">
        <f t="shared" si="16"/>
        <v>0</v>
      </c>
      <c r="C531" s="19" t="str">
        <f>SUBSTITUTE(IF(A531="","",'Root Material'!$C$2&amp;"_Group_"&amp;A531)," ","_")</f>
        <v/>
      </c>
      <c r="D531" s="18"/>
      <c r="E531" s="21">
        <f t="shared" si="17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18"/>
        <v/>
      </c>
      <c r="BZ531" s="18"/>
    </row>
    <row r="532" spans="2:78" ht="15" customHeight="1">
      <c r="B532" s="19">
        <f t="shared" si="16"/>
        <v>0</v>
      </c>
      <c r="C532" s="19" t="str">
        <f>SUBSTITUTE(IF(A532="","",'Root Material'!$C$2&amp;"_Group_"&amp;A532)," ","_")</f>
        <v/>
      </c>
      <c r="D532" s="18"/>
      <c r="E532" s="21">
        <f t="shared" si="17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18"/>
        <v/>
      </c>
      <c r="BZ532" s="18"/>
    </row>
    <row r="533" spans="2:78" ht="15" customHeight="1">
      <c r="B533" s="19">
        <f t="shared" si="16"/>
        <v>0</v>
      </c>
      <c r="C533" s="19" t="str">
        <f>SUBSTITUTE(IF(A533="","",'Root Material'!$C$2&amp;"_Group_"&amp;A533)," ","_")</f>
        <v/>
      </c>
      <c r="D533" s="18"/>
      <c r="E533" s="21">
        <f t="shared" si="17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18"/>
        <v/>
      </c>
      <c r="BZ533" s="18"/>
    </row>
    <row r="534" spans="2:78" ht="15" customHeight="1">
      <c r="B534" s="19">
        <f t="shared" si="16"/>
        <v>0</v>
      </c>
      <c r="C534" s="19" t="str">
        <f>SUBSTITUTE(IF(A534="","",'Root Material'!$C$2&amp;"_Group_"&amp;A534)," ","_")</f>
        <v/>
      </c>
      <c r="D534" s="18"/>
      <c r="E534" s="21">
        <f t="shared" si="17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18"/>
        <v/>
      </c>
      <c r="BZ534" s="18"/>
    </row>
    <row r="535" spans="2:78" ht="15" customHeight="1">
      <c r="B535" s="19">
        <f t="shared" si="16"/>
        <v>0</v>
      </c>
      <c r="C535" s="19" t="str">
        <f>SUBSTITUTE(IF(A535="","",'Root Material'!$C$2&amp;"_Group_"&amp;A535)," ","_")</f>
        <v/>
      </c>
      <c r="D535" s="18"/>
      <c r="E535" s="21">
        <f t="shared" si="17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18"/>
        <v/>
      </c>
      <c r="BZ535" s="18"/>
    </row>
    <row r="536" spans="2:78" ht="15" customHeight="1">
      <c r="B536" s="19">
        <f t="shared" si="16"/>
        <v>0</v>
      </c>
      <c r="C536" s="19" t="str">
        <f>SUBSTITUTE(IF(A536="","",'Root Material'!$C$2&amp;"_Group_"&amp;A536)," ","_")</f>
        <v/>
      </c>
      <c r="D536" s="18"/>
      <c r="E536" s="21">
        <f t="shared" si="17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18"/>
        <v/>
      </c>
      <c r="BZ536" s="18"/>
    </row>
    <row r="537" spans="2:78" ht="15" customHeight="1">
      <c r="B537" s="19">
        <f t="shared" si="16"/>
        <v>0</v>
      </c>
      <c r="C537" s="19" t="str">
        <f>SUBSTITUTE(IF(A537="","",'Root Material'!$C$2&amp;"_Group_"&amp;A537)," ","_")</f>
        <v/>
      </c>
      <c r="D537" s="18"/>
      <c r="E537" s="21">
        <f t="shared" si="17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18"/>
        <v/>
      </c>
      <c r="BZ537" s="18"/>
    </row>
    <row r="538" spans="2:78" ht="15" customHeight="1">
      <c r="B538" s="19">
        <f t="shared" si="16"/>
        <v>0</v>
      </c>
      <c r="C538" s="19" t="str">
        <f>SUBSTITUTE(IF(A538="","",'Root Material'!$C$2&amp;"_Group_"&amp;A538)," ","_")</f>
        <v/>
      </c>
      <c r="D538" s="18"/>
      <c r="E538" s="21">
        <f t="shared" si="17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18"/>
        <v/>
      </c>
      <c r="BZ538" s="18"/>
    </row>
    <row r="539" spans="2:78" ht="15" customHeight="1">
      <c r="B539" s="19">
        <f t="shared" si="16"/>
        <v>0</v>
      </c>
      <c r="C539" s="19" t="str">
        <f>SUBSTITUTE(IF(A539="","",'Root Material'!$C$2&amp;"_Group_"&amp;A539)," ","_")</f>
        <v/>
      </c>
      <c r="D539" s="18"/>
      <c r="E539" s="21">
        <f t="shared" si="17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18"/>
        <v/>
      </c>
      <c r="BZ539" s="18"/>
    </row>
    <row r="540" spans="2:78" ht="15" customHeight="1">
      <c r="B540" s="19">
        <f t="shared" si="16"/>
        <v>0</v>
      </c>
      <c r="C540" s="19" t="str">
        <f>SUBSTITUTE(IF(A540="","",'Root Material'!$C$2&amp;"_Group_"&amp;A540)," ","_")</f>
        <v/>
      </c>
      <c r="D540" s="18"/>
      <c r="E540" s="21">
        <f t="shared" si="17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18"/>
        <v/>
      </c>
      <c r="BZ540" s="18"/>
    </row>
    <row r="541" spans="2:78" ht="15" customHeight="1">
      <c r="B541" s="19">
        <f t="shared" si="16"/>
        <v>0</v>
      </c>
      <c r="C541" s="19" t="str">
        <f>SUBSTITUTE(IF(A541="","",'Root Material'!$C$2&amp;"_Group_"&amp;A541)," ","_")</f>
        <v/>
      </c>
      <c r="D541" s="18"/>
      <c r="E541" s="21">
        <f t="shared" si="17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18"/>
        <v/>
      </c>
      <c r="BZ541" s="18"/>
    </row>
    <row r="542" spans="2:78" ht="15" customHeight="1">
      <c r="B542" s="19">
        <f t="shared" si="16"/>
        <v>0</v>
      </c>
      <c r="C542" s="19" t="str">
        <f>SUBSTITUTE(IF(A542="","",'Root Material'!$C$2&amp;"_Group_"&amp;A542)," ","_")</f>
        <v/>
      </c>
      <c r="D542" s="18"/>
      <c r="E542" s="21">
        <f t="shared" si="17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18"/>
        <v/>
      </c>
      <c r="BZ542" s="18"/>
    </row>
    <row r="543" spans="2:78" ht="15" customHeight="1">
      <c r="B543" s="19">
        <f t="shared" si="16"/>
        <v>0</v>
      </c>
      <c r="C543" s="19" t="str">
        <f>SUBSTITUTE(IF(A543="","",'Root Material'!$C$2&amp;"_Group_"&amp;A543)," ","_")</f>
        <v/>
      </c>
      <c r="D543" s="18"/>
      <c r="E543" s="21">
        <f t="shared" si="17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18"/>
        <v/>
      </c>
      <c r="BZ543" s="18"/>
    </row>
    <row r="544" spans="2:78" ht="15" customHeight="1">
      <c r="B544" s="19">
        <f t="shared" si="16"/>
        <v>0</v>
      </c>
      <c r="C544" s="19" t="str">
        <f>SUBSTITUTE(IF(A544="","",'Root Material'!$C$2&amp;"_Group_"&amp;A544)," ","_")</f>
        <v/>
      </c>
      <c r="D544" s="18"/>
      <c r="E544" s="21">
        <f t="shared" si="17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18"/>
        <v/>
      </c>
      <c r="BZ544" s="18"/>
    </row>
    <row r="545" spans="2:78" ht="15" customHeight="1">
      <c r="B545" s="19">
        <f t="shared" si="16"/>
        <v>0</v>
      </c>
      <c r="C545" s="19" t="str">
        <f>SUBSTITUTE(IF(A545="","",'Root Material'!$C$2&amp;"_Group_"&amp;A545)," ","_")</f>
        <v/>
      </c>
      <c r="D545" s="18"/>
      <c r="E545" s="21">
        <f t="shared" si="17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18"/>
        <v/>
      </c>
      <c r="BZ545" s="18"/>
    </row>
    <row r="546" spans="2:78" ht="15" customHeight="1">
      <c r="B546" s="19">
        <f t="shared" si="16"/>
        <v>0</v>
      </c>
      <c r="C546" s="19" t="str">
        <f>SUBSTITUTE(IF(A546="","",'Root Material'!$C$2&amp;"_Group_"&amp;A546)," ","_")</f>
        <v/>
      </c>
      <c r="D546" s="18"/>
      <c r="E546" s="21">
        <f t="shared" si="17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18"/>
        <v/>
      </c>
      <c r="BZ546" s="18"/>
    </row>
    <row r="547" spans="2:78" ht="15" customHeight="1">
      <c r="B547" s="19">
        <f t="shared" si="16"/>
        <v>0</v>
      </c>
      <c r="C547" s="19" t="str">
        <f>SUBSTITUTE(IF(A547="","",'Root Material'!$C$2&amp;"_Group_"&amp;A547)," ","_")</f>
        <v/>
      </c>
      <c r="D547" s="18"/>
      <c r="E547" s="21">
        <f t="shared" si="17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18"/>
        <v/>
      </c>
      <c r="BZ547" s="18"/>
    </row>
    <row r="548" spans="2:78" ht="15" customHeight="1">
      <c r="B548" s="19">
        <f t="shared" si="16"/>
        <v>0</v>
      </c>
      <c r="C548" s="19" t="str">
        <f>SUBSTITUTE(IF(A548="","",'Root Material'!$C$2&amp;"_Group_"&amp;A548)," ","_")</f>
        <v/>
      </c>
      <c r="D548" s="18"/>
      <c r="E548" s="21">
        <f t="shared" si="17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18"/>
        <v/>
      </c>
      <c r="BZ548" s="18"/>
    </row>
    <row r="549" spans="2:78" ht="15" customHeight="1">
      <c r="B549" s="19">
        <f t="shared" si="16"/>
        <v>0</v>
      </c>
      <c r="C549" s="19" t="str">
        <f>SUBSTITUTE(IF(A549="","",'Root Material'!$C$2&amp;"_Group_"&amp;A549)," ","_")</f>
        <v/>
      </c>
      <c r="D549" s="18"/>
      <c r="E549" s="21">
        <f t="shared" si="17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18"/>
        <v/>
      </c>
      <c r="BZ549" s="18"/>
    </row>
    <row r="550" spans="2:78" ht="15" customHeight="1">
      <c r="B550" s="19">
        <f t="shared" si="16"/>
        <v>0</v>
      </c>
      <c r="C550" s="19" t="str">
        <f>SUBSTITUTE(IF(A550="","",'Root Material'!$C$2&amp;"_Group_"&amp;A550)," ","_")</f>
        <v/>
      </c>
      <c r="D550" s="18"/>
      <c r="E550" s="21">
        <f t="shared" si="17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18"/>
        <v/>
      </c>
      <c r="BZ550" s="18"/>
    </row>
    <row r="551" spans="2:78" ht="15" customHeight="1">
      <c r="B551" s="19">
        <f t="shared" si="16"/>
        <v>0</v>
      </c>
      <c r="C551" s="19" t="str">
        <f>SUBSTITUTE(IF(A551="","",'Root Material'!$C$2&amp;"_Group_"&amp;A551)," ","_")</f>
        <v/>
      </c>
      <c r="D551" s="18"/>
      <c r="E551" s="21">
        <f t="shared" si="17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18"/>
        <v/>
      </c>
      <c r="BZ551" s="18"/>
    </row>
    <row r="552" spans="2:78" ht="15" customHeight="1">
      <c r="B552" s="19">
        <f t="shared" si="16"/>
        <v>0</v>
      </c>
      <c r="C552" s="19" t="str">
        <f>SUBSTITUTE(IF(A552="","",'Root Material'!$C$2&amp;"_Group_"&amp;A552)," ","_")</f>
        <v/>
      </c>
      <c r="D552" s="18"/>
      <c r="E552" s="21">
        <f t="shared" si="17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18"/>
        <v/>
      </c>
      <c r="BZ552" s="18"/>
    </row>
    <row r="553" spans="2:78" ht="15" customHeight="1">
      <c r="B553" s="19">
        <f t="shared" si="16"/>
        <v>0</v>
      </c>
      <c r="C553" s="19" t="str">
        <f>SUBSTITUTE(IF(A553="","",'Root Material'!$C$2&amp;"_Group_"&amp;A553)," ","_")</f>
        <v/>
      </c>
      <c r="D553" s="18"/>
      <c r="E553" s="21">
        <f t="shared" si="17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18"/>
        <v/>
      </c>
      <c r="BZ553" s="18"/>
    </row>
    <row r="554" spans="2:78" ht="15" customHeight="1">
      <c r="B554" s="19">
        <f t="shared" si="16"/>
        <v>0</v>
      </c>
      <c r="C554" s="19" t="str">
        <f>SUBSTITUTE(IF(A554="","",'Root Material'!$C$2&amp;"_Group_"&amp;A554)," ","_")</f>
        <v/>
      </c>
      <c r="D554" s="18"/>
      <c r="E554" s="21">
        <f t="shared" si="17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18"/>
        <v/>
      </c>
      <c r="BZ554" s="18"/>
    </row>
    <row r="555" spans="2:78" ht="15" customHeight="1">
      <c r="B555" s="19">
        <f t="shared" si="16"/>
        <v>0</v>
      </c>
      <c r="C555" s="19" t="str">
        <f>SUBSTITUTE(IF(A555="","",'Root Material'!$C$2&amp;"_Group_"&amp;A555)," ","_")</f>
        <v/>
      </c>
      <c r="D555" s="18"/>
      <c r="E555" s="21">
        <f t="shared" si="17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18"/>
        <v/>
      </c>
      <c r="BZ555" s="18"/>
    </row>
    <row r="556" spans="2:78" ht="15" customHeight="1">
      <c r="B556" s="19">
        <f t="shared" si="16"/>
        <v>0</v>
      </c>
      <c r="C556" s="19" t="str">
        <f>SUBSTITUTE(IF(A556="","",'Root Material'!$C$2&amp;"_Group_"&amp;A556)," ","_")</f>
        <v/>
      </c>
      <c r="D556" s="18"/>
      <c r="E556" s="21">
        <f t="shared" si="17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18"/>
        <v/>
      </c>
      <c r="BZ556" s="18"/>
    </row>
    <row r="557" spans="2:78" ht="15" customHeight="1">
      <c r="B557" s="19">
        <f t="shared" si="16"/>
        <v>0</v>
      </c>
      <c r="C557" s="19" t="str">
        <f>SUBSTITUTE(IF(A557="","",'Root Material'!$C$2&amp;"_Group_"&amp;A557)," ","_")</f>
        <v/>
      </c>
      <c r="D557" s="18"/>
      <c r="E557" s="21">
        <f t="shared" si="17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18"/>
        <v/>
      </c>
      <c r="BZ557" s="18"/>
    </row>
    <row r="558" spans="2:78" ht="15" customHeight="1">
      <c r="B558" s="19">
        <f t="shared" si="16"/>
        <v>0</v>
      </c>
      <c r="C558" s="19" t="str">
        <f>SUBSTITUTE(IF(A558="","",'Root Material'!$C$2&amp;"_Group_"&amp;A558)," ","_")</f>
        <v/>
      </c>
      <c r="D558" s="18"/>
      <c r="E558" s="21">
        <f t="shared" si="17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18"/>
        <v/>
      </c>
      <c r="BZ558" s="18"/>
    </row>
    <row r="559" spans="2:78" ht="15" customHeight="1">
      <c r="B559" s="19">
        <f t="shared" si="16"/>
        <v>0</v>
      </c>
      <c r="C559" s="19" t="str">
        <f>SUBSTITUTE(IF(A559="","",'Root Material'!$C$2&amp;"_Group_"&amp;A559)," ","_")</f>
        <v/>
      </c>
      <c r="D559" s="18"/>
      <c r="E559" s="21">
        <f t="shared" si="17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18"/>
        <v/>
      </c>
      <c r="BZ559" s="18"/>
    </row>
    <row r="560" spans="2:78" ht="15" customHeight="1">
      <c r="B560" s="19">
        <f t="shared" si="16"/>
        <v>0</v>
      </c>
      <c r="C560" s="19" t="str">
        <f>SUBSTITUTE(IF(A560="","",'Root Material'!$C$2&amp;"_Group_"&amp;A560)," ","_")</f>
        <v/>
      </c>
      <c r="D560" s="18"/>
      <c r="E560" s="21">
        <f t="shared" si="17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18"/>
        <v/>
      </c>
      <c r="BZ560" s="18"/>
    </row>
    <row r="561" spans="2:78" ht="15" customHeight="1">
      <c r="B561" s="19">
        <f t="shared" si="16"/>
        <v>0</v>
      </c>
      <c r="C561" s="19" t="str">
        <f>SUBSTITUTE(IF(A561="","",'Root Material'!$C$2&amp;"_Group_"&amp;A561)," ","_")</f>
        <v/>
      </c>
      <c r="D561" s="18"/>
      <c r="E561" s="21">
        <f t="shared" si="17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18"/>
        <v/>
      </c>
      <c r="BZ561" s="18"/>
    </row>
    <row r="562" spans="2:78" ht="15" customHeight="1">
      <c r="B562" s="19">
        <f t="shared" si="16"/>
        <v>0</v>
      </c>
      <c r="C562" s="19" t="str">
        <f>SUBSTITUTE(IF(A562="","",'Root Material'!$C$2&amp;"_Group_"&amp;A562)," ","_")</f>
        <v/>
      </c>
      <c r="D562" s="18"/>
      <c r="E562" s="21">
        <f t="shared" si="17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18"/>
        <v/>
      </c>
      <c r="BZ562" s="18"/>
    </row>
    <row r="563" spans="2:78" ht="15" customHeight="1">
      <c r="B563" s="19">
        <f t="shared" si="16"/>
        <v>0</v>
      </c>
      <c r="C563" s="19" t="str">
        <f>SUBSTITUTE(IF(A563="","",'Root Material'!$C$2&amp;"_Group_"&amp;A563)," ","_")</f>
        <v/>
      </c>
      <c r="D563" s="18"/>
      <c r="E563" s="21">
        <f t="shared" si="17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18"/>
        <v/>
      </c>
      <c r="BZ563" s="18"/>
    </row>
    <row r="564" spans="2:78" ht="15" customHeight="1">
      <c r="B564" s="19">
        <f t="shared" si="16"/>
        <v>0</v>
      </c>
      <c r="C564" s="19" t="str">
        <f>SUBSTITUTE(IF(A564="","",'Root Material'!$C$2&amp;"_Group_"&amp;A564)," ","_")</f>
        <v/>
      </c>
      <c r="D564" s="18"/>
      <c r="E564" s="21">
        <f t="shared" si="17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18"/>
        <v/>
      </c>
      <c r="BZ564" s="18"/>
    </row>
    <row r="565" spans="2:78" ht="15" customHeight="1">
      <c r="B565" s="19">
        <f t="shared" si="16"/>
        <v>0</v>
      </c>
      <c r="C565" s="19" t="str">
        <f>SUBSTITUTE(IF(A565="","",'Root Material'!$C$2&amp;"_Group_"&amp;A565)," ","_")</f>
        <v/>
      </c>
      <c r="D565" s="18"/>
      <c r="E565" s="21">
        <f t="shared" si="17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18"/>
        <v/>
      </c>
      <c r="BZ565" s="18"/>
    </row>
    <row r="566" spans="2:78" ht="15" customHeight="1">
      <c r="B566" s="19">
        <f t="shared" si="16"/>
        <v>0</v>
      </c>
      <c r="C566" s="19" t="str">
        <f>SUBSTITUTE(IF(A566="","",'Root Material'!$C$2&amp;"_Group_"&amp;A566)," ","_")</f>
        <v/>
      </c>
      <c r="D566" s="18"/>
      <c r="E566" s="21">
        <f t="shared" si="17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18"/>
        <v/>
      </c>
      <c r="BZ566" s="18"/>
    </row>
    <row r="567" spans="2:78" ht="15" customHeight="1">
      <c r="B567" s="19">
        <f t="shared" ref="B567:B630" si="19">IF(A567="",B566,A567)</f>
        <v>0</v>
      </c>
      <c r="C567" s="19" t="str">
        <f>SUBSTITUTE(IF(A567="","",'Root Material'!$C$2&amp;"_Group_"&amp;A567)," ","_")</f>
        <v/>
      </c>
      <c r="D567" s="18"/>
      <c r="E567" s="21">
        <f t="shared" si="17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18"/>
        <v/>
      </c>
      <c r="BZ567" s="18"/>
    </row>
    <row r="568" spans="2:78" ht="15" customHeight="1">
      <c r="B568" s="19">
        <f t="shared" si="19"/>
        <v>0</v>
      </c>
      <c r="C568" s="19" t="str">
        <f>SUBSTITUTE(IF(A568="","",'Root Material'!$C$2&amp;"_Group_"&amp;A568)," ","_")</f>
        <v/>
      </c>
      <c r="D568" s="18"/>
      <c r="E568" s="21">
        <f t="shared" ref="E568:E631" si="20">IF(D568="",E567,D568)</f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18"/>
        <v/>
      </c>
      <c r="BZ568" s="18"/>
    </row>
    <row r="569" spans="2:78" ht="15" customHeight="1">
      <c r="B569" s="19">
        <f t="shared" si="19"/>
        <v>0</v>
      </c>
      <c r="C569" s="19" t="str">
        <f>SUBSTITUTE(IF(A569="","",'Root Material'!$C$2&amp;"_Group_"&amp;A569)," ","_")</f>
        <v/>
      </c>
      <c r="D569" s="18"/>
      <c r="E569" s="21">
        <f t="shared" si="20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si="18"/>
        <v/>
      </c>
      <c r="BZ569" s="18"/>
    </row>
    <row r="570" spans="2:78" ht="15" customHeight="1">
      <c r="B570" s="19">
        <f t="shared" si="19"/>
        <v>0</v>
      </c>
      <c r="C570" s="19" t="str">
        <f>SUBSTITUTE(IF(A570="","",'Root Material'!$C$2&amp;"_Group_"&amp;A570)," ","_")</f>
        <v/>
      </c>
      <c r="D570" s="18"/>
      <c r="E570" s="21">
        <f t="shared" si="20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18"/>
        <v/>
      </c>
      <c r="BZ570" s="18"/>
    </row>
    <row r="571" spans="2:78" ht="15" customHeight="1">
      <c r="B571" s="19">
        <f t="shared" si="19"/>
        <v>0</v>
      </c>
      <c r="C571" s="19" t="str">
        <f>SUBSTITUTE(IF(A571="","",'Root Material'!$C$2&amp;"_Group_"&amp;A571)," ","_")</f>
        <v/>
      </c>
      <c r="D571" s="18"/>
      <c r="E571" s="21">
        <f t="shared" si="20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ref="BW571:BW634" si="21">IF(AND(M571&lt;&gt;"true",M571&lt;&gt;"false"),A571&amp;D571&amp;M571,"")</f>
        <v/>
      </c>
      <c r="BZ571" s="18"/>
    </row>
    <row r="572" spans="2:78" ht="15" customHeight="1">
      <c r="B572" s="19">
        <f t="shared" si="19"/>
        <v>0</v>
      </c>
      <c r="C572" s="19" t="str">
        <f>SUBSTITUTE(IF(A572="","",'Root Material'!$C$2&amp;"_Group_"&amp;A572)," ","_")</f>
        <v/>
      </c>
      <c r="D572" s="18"/>
      <c r="E572" s="21">
        <f t="shared" si="20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21"/>
        <v/>
      </c>
      <c r="BZ572" s="18"/>
    </row>
    <row r="573" spans="2:78" ht="15" customHeight="1">
      <c r="B573" s="19">
        <f t="shared" si="19"/>
        <v>0</v>
      </c>
      <c r="C573" s="19" t="str">
        <f>SUBSTITUTE(IF(A573="","",'Root Material'!$C$2&amp;"_Group_"&amp;A573)," ","_")</f>
        <v/>
      </c>
      <c r="D573" s="18"/>
      <c r="E573" s="21">
        <f t="shared" si="20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si="21"/>
        <v/>
      </c>
      <c r="BZ573" s="18"/>
    </row>
    <row r="574" spans="2:78" ht="15" customHeight="1">
      <c r="B574" s="19">
        <f t="shared" si="19"/>
        <v>0</v>
      </c>
      <c r="C574" s="19" t="str">
        <f>SUBSTITUTE(IF(A574="","",'Root Material'!$C$2&amp;"_Group_"&amp;A574)," ","_")</f>
        <v/>
      </c>
      <c r="D574" s="18"/>
      <c r="E574" s="21">
        <f t="shared" si="20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21"/>
        <v/>
      </c>
      <c r="BZ574" s="18"/>
    </row>
    <row r="575" spans="2:78" ht="15" customHeight="1">
      <c r="B575" s="19">
        <f t="shared" si="19"/>
        <v>0</v>
      </c>
      <c r="C575" s="19" t="str">
        <f>SUBSTITUTE(IF(A575="","",'Root Material'!$C$2&amp;"_Group_"&amp;A575)," ","_")</f>
        <v/>
      </c>
      <c r="D575" s="18"/>
      <c r="E575" s="21">
        <f t="shared" si="20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21"/>
        <v/>
      </c>
      <c r="BZ575" s="18"/>
    </row>
    <row r="576" spans="2:78" ht="15" customHeight="1">
      <c r="B576" s="19">
        <f t="shared" si="19"/>
        <v>0</v>
      </c>
      <c r="C576" s="19" t="str">
        <f>SUBSTITUTE(IF(A576="","",'Root Material'!$C$2&amp;"_Group_"&amp;A576)," ","_")</f>
        <v/>
      </c>
      <c r="D576" s="18"/>
      <c r="E576" s="21">
        <f t="shared" si="20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21"/>
        <v/>
      </c>
      <c r="BZ576" s="18"/>
    </row>
    <row r="577" spans="2:78" ht="15" customHeight="1">
      <c r="B577" s="19">
        <f t="shared" si="19"/>
        <v>0</v>
      </c>
      <c r="C577" s="19" t="str">
        <f>SUBSTITUTE(IF(A577="","",'Root Material'!$C$2&amp;"_Group_"&amp;A577)," ","_")</f>
        <v/>
      </c>
      <c r="D577" s="18"/>
      <c r="E577" s="21">
        <f t="shared" si="20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21"/>
        <v/>
      </c>
      <c r="BZ577" s="18"/>
    </row>
    <row r="578" spans="2:78" ht="15" customHeight="1">
      <c r="B578" s="19">
        <f t="shared" si="19"/>
        <v>0</v>
      </c>
      <c r="C578" s="19" t="str">
        <f>SUBSTITUTE(IF(A578="","",'Root Material'!$C$2&amp;"_Group_"&amp;A578)," ","_")</f>
        <v/>
      </c>
      <c r="D578" s="18"/>
      <c r="E578" s="21">
        <f t="shared" si="20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21"/>
        <v/>
      </c>
      <c r="BZ578" s="18"/>
    </row>
    <row r="579" spans="2:78" ht="15" customHeight="1">
      <c r="B579" s="19">
        <f t="shared" si="19"/>
        <v>0</v>
      </c>
      <c r="C579" s="19" t="str">
        <f>SUBSTITUTE(IF(A579="","",'Root Material'!$C$2&amp;"_Group_"&amp;A579)," ","_")</f>
        <v/>
      </c>
      <c r="D579" s="18"/>
      <c r="E579" s="21">
        <f t="shared" si="20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21"/>
        <v/>
      </c>
      <c r="BZ579" s="18"/>
    </row>
    <row r="580" spans="2:78" ht="15" customHeight="1">
      <c r="B580" s="19">
        <f t="shared" si="19"/>
        <v>0</v>
      </c>
      <c r="C580" s="19" t="str">
        <f>SUBSTITUTE(IF(A580="","",'Root Material'!$C$2&amp;"_Group_"&amp;A580)," ","_")</f>
        <v/>
      </c>
      <c r="D580" s="18"/>
      <c r="E580" s="21">
        <f t="shared" si="20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21"/>
        <v/>
      </c>
      <c r="BZ580" s="18"/>
    </row>
    <row r="581" spans="2:78" ht="15" customHeight="1">
      <c r="B581" s="19">
        <f t="shared" si="19"/>
        <v>0</v>
      </c>
      <c r="C581" s="19" t="str">
        <f>SUBSTITUTE(IF(A581="","",'Root Material'!$C$2&amp;"_Group_"&amp;A581)," ","_")</f>
        <v/>
      </c>
      <c r="D581" s="18"/>
      <c r="E581" s="21">
        <f t="shared" si="20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21"/>
        <v/>
      </c>
      <c r="BZ581" s="18"/>
    </row>
    <row r="582" spans="2:78" ht="15" customHeight="1">
      <c r="B582" s="19">
        <f t="shared" si="19"/>
        <v>0</v>
      </c>
      <c r="C582" s="19" t="str">
        <f>SUBSTITUTE(IF(A582="","",'Root Material'!$C$2&amp;"_Group_"&amp;A582)," ","_")</f>
        <v/>
      </c>
      <c r="D582" s="18"/>
      <c r="E582" s="21">
        <f t="shared" si="20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21"/>
        <v/>
      </c>
      <c r="BZ582" s="18"/>
    </row>
    <row r="583" spans="2:78" ht="15" customHeight="1">
      <c r="B583" s="19">
        <f t="shared" si="19"/>
        <v>0</v>
      </c>
      <c r="C583" s="19" t="str">
        <f>SUBSTITUTE(IF(A583="","",'Root Material'!$C$2&amp;"_Group_"&amp;A583)," ","_")</f>
        <v/>
      </c>
      <c r="D583" s="18"/>
      <c r="E583" s="21">
        <f t="shared" si="20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21"/>
        <v/>
      </c>
      <c r="BZ583" s="18"/>
    </row>
    <row r="584" spans="2:78" ht="15" customHeight="1">
      <c r="B584" s="19">
        <f t="shared" si="19"/>
        <v>0</v>
      </c>
      <c r="C584" s="19" t="str">
        <f>SUBSTITUTE(IF(A584="","",'Root Material'!$C$2&amp;"_Group_"&amp;A584)," ","_")</f>
        <v/>
      </c>
      <c r="D584" s="18"/>
      <c r="E584" s="21">
        <f t="shared" si="20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si="21"/>
        <v/>
      </c>
      <c r="BZ584" s="18"/>
    </row>
    <row r="585" spans="2:78" ht="15" customHeight="1">
      <c r="B585" s="19">
        <f t="shared" si="19"/>
        <v>0</v>
      </c>
      <c r="C585" s="19" t="str">
        <f>SUBSTITUTE(IF(A585="","",'Root Material'!$C$2&amp;"_Group_"&amp;A585)," ","_")</f>
        <v/>
      </c>
      <c r="D585" s="18"/>
      <c r="E585" s="21">
        <f t="shared" si="20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1"/>
        <v/>
      </c>
      <c r="BZ585" s="18"/>
    </row>
    <row r="586" spans="2:78" ht="15" customHeight="1">
      <c r="B586" s="19">
        <f t="shared" si="19"/>
        <v>0</v>
      </c>
      <c r="C586" s="19" t="str">
        <f>SUBSTITUTE(IF(A586="","",'Root Material'!$C$2&amp;"_Group_"&amp;A586)," ","_")</f>
        <v/>
      </c>
      <c r="D586" s="18"/>
      <c r="E586" s="21">
        <f t="shared" si="20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1"/>
        <v/>
      </c>
      <c r="BZ586" s="18"/>
    </row>
    <row r="587" spans="2:78" ht="15" customHeight="1">
      <c r="B587" s="19">
        <f t="shared" si="19"/>
        <v>0</v>
      </c>
      <c r="C587" s="19" t="str">
        <f>SUBSTITUTE(IF(A587="","",'Root Material'!$C$2&amp;"_Group_"&amp;A587)," ","_")</f>
        <v/>
      </c>
      <c r="D587" s="18"/>
      <c r="E587" s="21">
        <f t="shared" si="20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1"/>
        <v/>
      </c>
      <c r="BZ587" s="18"/>
    </row>
    <row r="588" spans="2:78" ht="15" customHeight="1">
      <c r="B588" s="19">
        <f t="shared" si="19"/>
        <v>0</v>
      </c>
      <c r="C588" s="19" t="str">
        <f>SUBSTITUTE(IF(A588="","",'Root Material'!$C$2&amp;"_Group_"&amp;A588)," ","_")</f>
        <v/>
      </c>
      <c r="D588" s="18"/>
      <c r="E588" s="21">
        <f t="shared" si="20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1"/>
        <v/>
      </c>
      <c r="BZ588" s="18"/>
    </row>
    <row r="589" spans="2:78" ht="15" customHeight="1">
      <c r="B589" s="19">
        <f t="shared" si="19"/>
        <v>0</v>
      </c>
      <c r="C589" s="19" t="str">
        <f>SUBSTITUTE(IF(A589="","",'Root Material'!$C$2&amp;"_Group_"&amp;A589)," ","_")</f>
        <v/>
      </c>
      <c r="D589" s="18"/>
      <c r="E589" s="21">
        <f t="shared" si="20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1"/>
        <v/>
      </c>
      <c r="BZ589" s="18"/>
    </row>
    <row r="590" spans="2:78" ht="15" customHeight="1">
      <c r="B590" s="19">
        <f t="shared" si="19"/>
        <v>0</v>
      </c>
      <c r="C590" s="19" t="str">
        <f>SUBSTITUTE(IF(A590="","",'Root Material'!$C$2&amp;"_Group_"&amp;A590)," ","_")</f>
        <v/>
      </c>
      <c r="D590" s="18"/>
      <c r="E590" s="21">
        <f t="shared" si="20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1"/>
        <v/>
      </c>
      <c r="BZ590" s="18"/>
    </row>
    <row r="591" spans="2:78" ht="15" customHeight="1">
      <c r="B591" s="19">
        <f t="shared" si="19"/>
        <v>0</v>
      </c>
      <c r="C591" s="19" t="str">
        <f>SUBSTITUTE(IF(A591="","",'Root Material'!$C$2&amp;"_Group_"&amp;A591)," ","_")</f>
        <v/>
      </c>
      <c r="D591" s="18"/>
      <c r="E591" s="21">
        <f t="shared" si="20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1"/>
        <v/>
      </c>
      <c r="BZ591" s="18"/>
    </row>
    <row r="592" spans="2:78" ht="15" customHeight="1">
      <c r="B592" s="19">
        <f t="shared" si="19"/>
        <v>0</v>
      </c>
      <c r="C592" s="19" t="str">
        <f>SUBSTITUTE(IF(A592="","",'Root Material'!$C$2&amp;"_Group_"&amp;A592)," ","_")</f>
        <v/>
      </c>
      <c r="D592" s="18"/>
      <c r="E592" s="21">
        <f t="shared" si="20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1"/>
        <v/>
      </c>
      <c r="BZ592" s="18"/>
    </row>
    <row r="593" spans="2:78" ht="15" customHeight="1">
      <c r="B593" s="19">
        <f t="shared" si="19"/>
        <v>0</v>
      </c>
      <c r="C593" s="19" t="str">
        <f>SUBSTITUTE(IF(A593="","",'Root Material'!$C$2&amp;"_Group_"&amp;A593)," ","_")</f>
        <v/>
      </c>
      <c r="D593" s="18"/>
      <c r="E593" s="21">
        <f t="shared" si="20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1"/>
        <v/>
      </c>
      <c r="BZ593" s="18"/>
    </row>
    <row r="594" spans="2:78" ht="15" customHeight="1">
      <c r="B594" s="19">
        <f t="shared" si="19"/>
        <v>0</v>
      </c>
      <c r="C594" s="19" t="str">
        <f>SUBSTITUTE(IF(A594="","",'Root Material'!$C$2&amp;"_Group_"&amp;A594)," ","_")</f>
        <v/>
      </c>
      <c r="D594" s="18"/>
      <c r="E594" s="21">
        <f t="shared" si="20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1"/>
        <v/>
      </c>
      <c r="BZ594" s="18"/>
    </row>
    <row r="595" spans="2:78" ht="15" customHeight="1">
      <c r="B595" s="19">
        <f t="shared" si="19"/>
        <v>0</v>
      </c>
      <c r="C595" s="19" t="str">
        <f>SUBSTITUTE(IF(A595="","",'Root Material'!$C$2&amp;"_Group_"&amp;A595)," ","_")</f>
        <v/>
      </c>
      <c r="D595" s="18"/>
      <c r="E595" s="21">
        <f t="shared" si="20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1"/>
        <v/>
      </c>
      <c r="BZ595" s="18"/>
    </row>
    <row r="596" spans="2:78" ht="15" customHeight="1">
      <c r="B596" s="19">
        <f t="shared" si="19"/>
        <v>0</v>
      </c>
      <c r="C596" s="19" t="str">
        <f>SUBSTITUTE(IF(A596="","",'Root Material'!$C$2&amp;"_Group_"&amp;A596)," ","_")</f>
        <v/>
      </c>
      <c r="D596" s="18"/>
      <c r="E596" s="21">
        <f t="shared" si="20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1"/>
        <v/>
      </c>
      <c r="BZ596" s="18"/>
    </row>
    <row r="597" spans="2:78" ht="15" customHeight="1">
      <c r="B597" s="19">
        <f t="shared" si="19"/>
        <v>0</v>
      </c>
      <c r="C597" s="19" t="str">
        <f>SUBSTITUTE(IF(A597="","",'Root Material'!$C$2&amp;"_Group_"&amp;A597)," ","_")</f>
        <v/>
      </c>
      <c r="D597" s="18"/>
      <c r="E597" s="21">
        <f t="shared" si="20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1"/>
        <v/>
      </c>
      <c r="BZ597" s="18"/>
    </row>
    <row r="598" spans="2:78" ht="15" customHeight="1">
      <c r="B598" s="19">
        <f t="shared" si="19"/>
        <v>0</v>
      </c>
      <c r="C598" s="19" t="str">
        <f>SUBSTITUTE(IF(A598="","",'Root Material'!$C$2&amp;"_Group_"&amp;A598)," ","_")</f>
        <v/>
      </c>
      <c r="D598" s="18"/>
      <c r="E598" s="21">
        <f t="shared" si="20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1"/>
        <v/>
      </c>
      <c r="BZ598" s="18"/>
    </row>
    <row r="599" spans="2:78" ht="15" customHeight="1">
      <c r="B599" s="19">
        <f t="shared" si="19"/>
        <v>0</v>
      </c>
      <c r="C599" s="19" t="str">
        <f>SUBSTITUTE(IF(A599="","",'Root Material'!$C$2&amp;"_Group_"&amp;A599)," ","_")</f>
        <v/>
      </c>
      <c r="D599" s="18"/>
      <c r="E599" s="21">
        <f t="shared" si="20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1"/>
        <v/>
      </c>
      <c r="BZ599" s="18"/>
    </row>
    <row r="600" spans="2:78" ht="15" customHeight="1">
      <c r="B600" s="19">
        <f t="shared" si="19"/>
        <v>0</v>
      </c>
      <c r="C600" s="19" t="str">
        <f>SUBSTITUTE(IF(A600="","",'Root Material'!$C$2&amp;"_Group_"&amp;A600)," ","_")</f>
        <v/>
      </c>
      <c r="D600" s="18"/>
      <c r="E600" s="21">
        <f t="shared" si="20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1"/>
        <v/>
      </c>
      <c r="BZ600" s="18"/>
    </row>
    <row r="601" spans="2:78" ht="15" customHeight="1">
      <c r="B601" s="19">
        <f t="shared" si="19"/>
        <v>0</v>
      </c>
      <c r="C601" s="19" t="str">
        <f>SUBSTITUTE(IF(A601="","",'Root Material'!$C$2&amp;"_Group_"&amp;A601)," ","_")</f>
        <v/>
      </c>
      <c r="D601" s="18"/>
      <c r="E601" s="21">
        <f t="shared" si="20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1"/>
        <v/>
      </c>
      <c r="BZ601" s="18"/>
    </row>
    <row r="602" spans="2:78" ht="15" customHeight="1">
      <c r="B602" s="19">
        <f t="shared" si="19"/>
        <v>0</v>
      </c>
      <c r="C602" s="19" t="str">
        <f>SUBSTITUTE(IF(A602="","",'Root Material'!$C$2&amp;"_Group_"&amp;A602)," ","_")</f>
        <v/>
      </c>
      <c r="D602" s="18"/>
      <c r="E602" s="21">
        <f t="shared" si="20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1"/>
        <v/>
      </c>
      <c r="BZ602" s="18"/>
    </row>
    <row r="603" spans="2:78" ht="15" customHeight="1">
      <c r="B603" s="19">
        <f t="shared" si="19"/>
        <v>0</v>
      </c>
      <c r="C603" s="19" t="str">
        <f>SUBSTITUTE(IF(A603="","",'Root Material'!$C$2&amp;"_Group_"&amp;A603)," ","_")</f>
        <v/>
      </c>
      <c r="D603" s="18"/>
      <c r="E603" s="21">
        <f t="shared" si="20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1"/>
        <v/>
      </c>
      <c r="BZ603" s="18"/>
    </row>
    <row r="604" spans="2:78" ht="15" customHeight="1">
      <c r="B604" s="19">
        <f t="shared" si="19"/>
        <v>0</v>
      </c>
      <c r="C604" s="19" t="str">
        <f>SUBSTITUTE(IF(A604="","",'Root Material'!$C$2&amp;"_Group_"&amp;A604)," ","_")</f>
        <v/>
      </c>
      <c r="D604" s="18"/>
      <c r="E604" s="21">
        <f t="shared" si="20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1"/>
        <v/>
      </c>
      <c r="BZ604" s="18"/>
    </row>
    <row r="605" spans="2:78" ht="15" customHeight="1">
      <c r="B605" s="19">
        <f t="shared" si="19"/>
        <v>0</v>
      </c>
      <c r="C605" s="19" t="str">
        <f>SUBSTITUTE(IF(A605="","",'Root Material'!$C$2&amp;"_Group_"&amp;A605)," ","_")</f>
        <v/>
      </c>
      <c r="D605" s="18"/>
      <c r="E605" s="21">
        <f t="shared" si="20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1"/>
        <v/>
      </c>
      <c r="BZ605" s="18"/>
    </row>
    <row r="606" spans="2:78" ht="15" customHeight="1">
      <c r="B606" s="19">
        <f t="shared" si="19"/>
        <v>0</v>
      </c>
      <c r="C606" s="19" t="str">
        <f>SUBSTITUTE(IF(A606="","",'Root Material'!$C$2&amp;"_Group_"&amp;A606)," ","_")</f>
        <v/>
      </c>
      <c r="D606" s="18"/>
      <c r="E606" s="21">
        <f t="shared" si="20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1"/>
        <v/>
      </c>
      <c r="BZ606" s="18"/>
    </row>
    <row r="607" spans="2:78" ht="15" customHeight="1">
      <c r="B607" s="19">
        <f t="shared" si="19"/>
        <v>0</v>
      </c>
      <c r="C607" s="19" t="str">
        <f>SUBSTITUTE(IF(A607="","",'Root Material'!$C$2&amp;"_Group_"&amp;A607)," ","_")</f>
        <v/>
      </c>
      <c r="D607" s="18"/>
      <c r="E607" s="21">
        <f t="shared" si="20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1"/>
        <v/>
      </c>
      <c r="BZ607" s="18"/>
    </row>
    <row r="608" spans="2:78" ht="15" customHeight="1">
      <c r="B608" s="19">
        <f t="shared" si="19"/>
        <v>0</v>
      </c>
      <c r="C608" s="19" t="str">
        <f>SUBSTITUTE(IF(A608="","",'Root Material'!$C$2&amp;"_Group_"&amp;A608)," ","_")</f>
        <v/>
      </c>
      <c r="D608" s="18"/>
      <c r="E608" s="21">
        <f t="shared" si="20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1"/>
        <v/>
      </c>
      <c r="BZ608" s="18"/>
    </row>
    <row r="609" spans="2:78" ht="15" customHeight="1">
      <c r="B609" s="19">
        <f t="shared" si="19"/>
        <v>0</v>
      </c>
      <c r="C609" s="19" t="str">
        <f>SUBSTITUTE(IF(A609="","",'Root Material'!$C$2&amp;"_Group_"&amp;A609)," ","_")</f>
        <v/>
      </c>
      <c r="D609" s="18"/>
      <c r="E609" s="21">
        <f t="shared" si="20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1"/>
        <v/>
      </c>
      <c r="BZ609" s="18"/>
    </row>
    <row r="610" spans="2:78" ht="15" customHeight="1">
      <c r="B610" s="19">
        <f t="shared" si="19"/>
        <v>0</v>
      </c>
      <c r="C610" s="19" t="str">
        <f>SUBSTITUTE(IF(A610="","",'Root Material'!$C$2&amp;"_Group_"&amp;A610)," ","_")</f>
        <v/>
      </c>
      <c r="D610" s="18"/>
      <c r="E610" s="21">
        <f t="shared" si="20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1"/>
        <v/>
      </c>
      <c r="BZ610" s="18"/>
    </row>
    <row r="611" spans="2:78" ht="15" customHeight="1">
      <c r="B611" s="19">
        <f t="shared" si="19"/>
        <v>0</v>
      </c>
      <c r="C611" s="19" t="str">
        <f>SUBSTITUTE(IF(A611="","",'Root Material'!$C$2&amp;"_Group_"&amp;A611)," ","_")</f>
        <v/>
      </c>
      <c r="D611" s="18"/>
      <c r="E611" s="21">
        <f t="shared" si="20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1"/>
        <v/>
      </c>
      <c r="BZ611" s="18"/>
    </row>
    <row r="612" spans="2:78" ht="15" customHeight="1">
      <c r="B612" s="19">
        <f t="shared" si="19"/>
        <v>0</v>
      </c>
      <c r="C612" s="19" t="str">
        <f>SUBSTITUTE(IF(A612="","",'Root Material'!$C$2&amp;"_Group_"&amp;A612)," ","_")</f>
        <v/>
      </c>
      <c r="D612" s="18"/>
      <c r="E612" s="21">
        <f t="shared" si="20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1"/>
        <v/>
      </c>
      <c r="BZ612" s="18"/>
    </row>
    <row r="613" spans="2:78" ht="15" customHeight="1">
      <c r="B613" s="19">
        <f t="shared" si="19"/>
        <v>0</v>
      </c>
      <c r="C613" s="19" t="str">
        <f>SUBSTITUTE(IF(A613="","",'Root Material'!$C$2&amp;"_Group_"&amp;A613)," ","_")</f>
        <v/>
      </c>
      <c r="D613" s="18"/>
      <c r="E613" s="21">
        <f t="shared" si="20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1"/>
        <v/>
      </c>
      <c r="BZ613" s="18"/>
    </row>
    <row r="614" spans="2:78" ht="15" customHeight="1">
      <c r="B614" s="19">
        <f t="shared" si="19"/>
        <v>0</v>
      </c>
      <c r="C614" s="19" t="str">
        <f>SUBSTITUTE(IF(A614="","",'Root Material'!$C$2&amp;"_Group_"&amp;A614)," ","_")</f>
        <v/>
      </c>
      <c r="D614" s="18"/>
      <c r="E614" s="21">
        <f t="shared" si="20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1"/>
        <v/>
      </c>
      <c r="BZ614" s="18"/>
    </row>
    <row r="615" spans="2:78" ht="15" customHeight="1">
      <c r="B615" s="19">
        <f t="shared" si="19"/>
        <v>0</v>
      </c>
      <c r="C615" s="19" t="str">
        <f>SUBSTITUTE(IF(A615="","",'Root Material'!$C$2&amp;"_Group_"&amp;A615)," ","_")</f>
        <v/>
      </c>
      <c r="D615" s="18"/>
      <c r="E615" s="21">
        <f t="shared" si="20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1"/>
        <v/>
      </c>
      <c r="BZ615" s="18"/>
    </row>
    <row r="616" spans="2:78" ht="15" customHeight="1">
      <c r="B616" s="19">
        <f t="shared" si="19"/>
        <v>0</v>
      </c>
      <c r="C616" s="19" t="str">
        <f>SUBSTITUTE(IF(A616="","",'Root Material'!$C$2&amp;"_Group_"&amp;A616)," ","_")</f>
        <v/>
      </c>
      <c r="D616" s="18"/>
      <c r="E616" s="21">
        <f t="shared" si="20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1"/>
        <v/>
      </c>
      <c r="BZ616" s="18"/>
    </row>
    <row r="617" spans="2:78" ht="15" customHeight="1">
      <c r="B617" s="19">
        <f t="shared" si="19"/>
        <v>0</v>
      </c>
      <c r="C617" s="19" t="str">
        <f>SUBSTITUTE(IF(A617="","",'Root Material'!$C$2&amp;"_Group_"&amp;A617)," ","_")</f>
        <v/>
      </c>
      <c r="D617" s="18"/>
      <c r="E617" s="21">
        <f t="shared" si="20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1"/>
        <v/>
      </c>
      <c r="BZ617" s="18"/>
    </row>
    <row r="618" spans="2:78" ht="15" customHeight="1">
      <c r="B618" s="19">
        <f t="shared" si="19"/>
        <v>0</v>
      </c>
      <c r="C618" s="19" t="str">
        <f>SUBSTITUTE(IF(A618="","",'Root Material'!$C$2&amp;"_Group_"&amp;A618)," ","_")</f>
        <v/>
      </c>
      <c r="D618" s="18"/>
      <c r="E618" s="21">
        <f t="shared" si="20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1"/>
        <v/>
      </c>
      <c r="BZ618" s="18"/>
    </row>
    <row r="619" spans="2:78" ht="15" customHeight="1">
      <c r="B619" s="19">
        <f t="shared" si="19"/>
        <v>0</v>
      </c>
      <c r="C619" s="19" t="str">
        <f>SUBSTITUTE(IF(A619="","",'Root Material'!$C$2&amp;"_Group_"&amp;A619)," ","_")</f>
        <v/>
      </c>
      <c r="D619" s="18"/>
      <c r="E619" s="21">
        <f t="shared" si="20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1"/>
        <v/>
      </c>
      <c r="BZ619" s="18"/>
    </row>
    <row r="620" spans="2:78" ht="15" customHeight="1">
      <c r="B620" s="19">
        <f t="shared" si="19"/>
        <v>0</v>
      </c>
      <c r="C620" s="19" t="str">
        <f>SUBSTITUTE(IF(A620="","",'Root Material'!$C$2&amp;"_Group_"&amp;A620)," ","_")</f>
        <v/>
      </c>
      <c r="D620" s="18"/>
      <c r="E620" s="21">
        <f t="shared" si="20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1"/>
        <v/>
      </c>
      <c r="BZ620" s="18"/>
    </row>
    <row r="621" spans="2:78" ht="15" customHeight="1">
      <c r="B621" s="19">
        <f t="shared" si="19"/>
        <v>0</v>
      </c>
      <c r="C621" s="19" t="str">
        <f>SUBSTITUTE(IF(A621="","",'Root Material'!$C$2&amp;"_Group_"&amp;A621)," ","_")</f>
        <v/>
      </c>
      <c r="D621" s="18"/>
      <c r="E621" s="21">
        <f t="shared" si="20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1"/>
        <v/>
      </c>
      <c r="BZ621" s="18"/>
    </row>
    <row r="622" spans="2:78" ht="15" customHeight="1">
      <c r="B622" s="19">
        <f t="shared" si="19"/>
        <v>0</v>
      </c>
      <c r="C622" s="19" t="str">
        <f>SUBSTITUTE(IF(A622="","",'Root Material'!$C$2&amp;"_Group_"&amp;A622)," ","_")</f>
        <v/>
      </c>
      <c r="D622" s="18"/>
      <c r="E622" s="21">
        <f t="shared" si="20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1"/>
        <v/>
      </c>
      <c r="BZ622" s="18"/>
    </row>
    <row r="623" spans="2:78" ht="15" customHeight="1">
      <c r="B623" s="19">
        <f t="shared" si="19"/>
        <v>0</v>
      </c>
      <c r="C623" s="19" t="str">
        <f>SUBSTITUTE(IF(A623="","",'Root Material'!$C$2&amp;"_Group_"&amp;A623)," ","_")</f>
        <v/>
      </c>
      <c r="D623" s="18"/>
      <c r="E623" s="21">
        <f t="shared" si="20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1"/>
        <v/>
      </c>
      <c r="BZ623" s="18"/>
    </row>
    <row r="624" spans="2:78" ht="15" customHeight="1">
      <c r="B624" s="19">
        <f t="shared" si="19"/>
        <v>0</v>
      </c>
      <c r="C624" s="19" t="str">
        <f>SUBSTITUTE(IF(A624="","",'Root Material'!$C$2&amp;"_Group_"&amp;A624)," ","_")</f>
        <v/>
      </c>
      <c r="D624" s="18"/>
      <c r="E624" s="21">
        <f t="shared" si="20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1"/>
        <v/>
      </c>
      <c r="BZ624" s="18"/>
    </row>
    <row r="625" spans="2:78" ht="15" customHeight="1">
      <c r="B625" s="19">
        <f t="shared" si="19"/>
        <v>0</v>
      </c>
      <c r="C625" s="19" t="str">
        <f>SUBSTITUTE(IF(A625="","",'Root Material'!$C$2&amp;"_Group_"&amp;A625)," ","_")</f>
        <v/>
      </c>
      <c r="D625" s="18"/>
      <c r="E625" s="21">
        <f t="shared" si="20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1"/>
        <v/>
      </c>
      <c r="BZ625" s="18"/>
    </row>
    <row r="626" spans="2:78" ht="15" customHeight="1">
      <c r="B626" s="19">
        <f t="shared" si="19"/>
        <v>0</v>
      </c>
      <c r="C626" s="19" t="str">
        <f>SUBSTITUTE(IF(A626="","",'Root Material'!$C$2&amp;"_Group_"&amp;A626)," ","_")</f>
        <v/>
      </c>
      <c r="D626" s="18"/>
      <c r="E626" s="21">
        <f t="shared" si="20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1"/>
        <v/>
      </c>
      <c r="BZ626" s="18"/>
    </row>
    <row r="627" spans="2:78" ht="15" customHeight="1">
      <c r="B627" s="19">
        <f t="shared" si="19"/>
        <v>0</v>
      </c>
      <c r="C627" s="19" t="str">
        <f>SUBSTITUTE(IF(A627="","",'Root Material'!$C$2&amp;"_Group_"&amp;A627)," ","_")</f>
        <v/>
      </c>
      <c r="D627" s="18"/>
      <c r="E627" s="21">
        <f t="shared" si="20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1"/>
        <v/>
      </c>
      <c r="BZ627" s="18"/>
    </row>
    <row r="628" spans="2:78" ht="15" customHeight="1">
      <c r="B628" s="19">
        <f t="shared" si="19"/>
        <v>0</v>
      </c>
      <c r="C628" s="19" t="str">
        <f>SUBSTITUTE(IF(A628="","",'Root Material'!$C$2&amp;"_Group_"&amp;A628)," ","_")</f>
        <v/>
      </c>
      <c r="D628" s="18"/>
      <c r="E628" s="21">
        <f t="shared" si="20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1"/>
        <v/>
      </c>
      <c r="BZ628" s="18"/>
    </row>
    <row r="629" spans="2:78" ht="15" customHeight="1">
      <c r="B629" s="19">
        <f t="shared" si="19"/>
        <v>0</v>
      </c>
      <c r="C629" s="19" t="str">
        <f>SUBSTITUTE(IF(A629="","",'Root Material'!$C$2&amp;"_Group_"&amp;A629)," ","_")</f>
        <v/>
      </c>
      <c r="D629" s="18"/>
      <c r="E629" s="21">
        <f t="shared" si="20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1"/>
        <v/>
      </c>
      <c r="BZ629" s="18"/>
    </row>
    <row r="630" spans="2:78" ht="15" customHeight="1">
      <c r="B630" s="19">
        <f t="shared" si="19"/>
        <v>0</v>
      </c>
      <c r="C630" s="19" t="str">
        <f>SUBSTITUTE(IF(A630="","",'Root Material'!$C$2&amp;"_Group_"&amp;A630)," ","_")</f>
        <v/>
      </c>
      <c r="D630" s="18"/>
      <c r="E630" s="21">
        <f t="shared" si="20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1"/>
        <v/>
      </c>
      <c r="BZ630" s="18"/>
    </row>
    <row r="631" spans="2:78" ht="15" customHeight="1">
      <c r="B631" s="19">
        <f t="shared" ref="B631:B694" si="22">IF(A631="",B630,A631)</f>
        <v>0</v>
      </c>
      <c r="C631" s="19" t="str">
        <f>SUBSTITUTE(IF(A631="","",'Root Material'!$C$2&amp;"_Group_"&amp;A631)," ","_")</f>
        <v/>
      </c>
      <c r="D631" s="18"/>
      <c r="E631" s="21">
        <f t="shared" si="20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1"/>
        <v/>
      </c>
      <c r="BZ631" s="18"/>
    </row>
    <row r="632" spans="2:78" ht="15" customHeight="1">
      <c r="B632" s="19">
        <f t="shared" si="22"/>
        <v>0</v>
      </c>
      <c r="C632" s="19" t="str">
        <f>SUBSTITUTE(IF(A632="","",'Root Material'!$C$2&amp;"_Group_"&amp;A632)," ","_")</f>
        <v/>
      </c>
      <c r="D632" s="18"/>
      <c r="E632" s="21">
        <f t="shared" ref="E632:E695" si="23">IF(D632="",E631,D632)</f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1"/>
        <v/>
      </c>
      <c r="BZ632" s="18"/>
    </row>
    <row r="633" spans="2:78" ht="15" customHeight="1">
      <c r="B633" s="19">
        <f t="shared" si="22"/>
        <v>0</v>
      </c>
      <c r="C633" s="19" t="str">
        <f>SUBSTITUTE(IF(A633="","",'Root Material'!$C$2&amp;"_Group_"&amp;A633)," ","_")</f>
        <v/>
      </c>
      <c r="D633" s="18"/>
      <c r="E633" s="21">
        <f t="shared" si="23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si="21"/>
        <v/>
      </c>
      <c r="BZ633" s="18"/>
    </row>
    <row r="634" spans="2:78" ht="15" customHeight="1">
      <c r="B634" s="19">
        <f t="shared" si="22"/>
        <v>0</v>
      </c>
      <c r="C634" s="19" t="str">
        <f>SUBSTITUTE(IF(A634="","",'Root Material'!$C$2&amp;"_Group_"&amp;A634)," ","_")</f>
        <v/>
      </c>
      <c r="D634" s="18"/>
      <c r="E634" s="21">
        <f t="shared" si="23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1"/>
        <v/>
      </c>
      <c r="BZ634" s="18"/>
    </row>
    <row r="635" spans="2:78" ht="15" customHeight="1">
      <c r="B635" s="19">
        <f t="shared" si="22"/>
        <v>0</v>
      </c>
      <c r="C635" s="19" t="str">
        <f>SUBSTITUTE(IF(A635="","",'Root Material'!$C$2&amp;"_Group_"&amp;A635)," ","_")</f>
        <v/>
      </c>
      <c r="D635" s="18"/>
      <c r="E635" s="21">
        <f t="shared" si="23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ref="BW635:BW698" si="24">IF(AND(M635&lt;&gt;"true",M635&lt;&gt;"false"),A635&amp;D635&amp;M635,"")</f>
        <v/>
      </c>
      <c r="BZ635" s="18"/>
    </row>
    <row r="636" spans="2:78" ht="15" customHeight="1">
      <c r="B636" s="19">
        <f t="shared" si="22"/>
        <v>0</v>
      </c>
      <c r="C636" s="19" t="str">
        <f>SUBSTITUTE(IF(A636="","",'Root Material'!$C$2&amp;"_Group_"&amp;A636)," ","_")</f>
        <v/>
      </c>
      <c r="D636" s="18"/>
      <c r="E636" s="21">
        <f t="shared" si="23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4"/>
        <v/>
      </c>
      <c r="BZ636" s="18"/>
    </row>
    <row r="637" spans="2:78" ht="15" customHeight="1">
      <c r="B637" s="19">
        <f t="shared" si="22"/>
        <v>0</v>
      </c>
      <c r="C637" s="19" t="str">
        <f>SUBSTITUTE(IF(A637="","",'Root Material'!$C$2&amp;"_Group_"&amp;A637)," ","_")</f>
        <v/>
      </c>
      <c r="D637" s="18"/>
      <c r="E637" s="21">
        <f t="shared" si="23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si="24"/>
        <v/>
      </c>
      <c r="BZ637" s="18"/>
    </row>
    <row r="638" spans="2:78" ht="15" customHeight="1">
      <c r="B638" s="19">
        <f t="shared" si="22"/>
        <v>0</v>
      </c>
      <c r="C638" s="19" t="str">
        <f>SUBSTITUTE(IF(A638="","",'Root Material'!$C$2&amp;"_Group_"&amp;A638)," ","_")</f>
        <v/>
      </c>
      <c r="D638" s="18"/>
      <c r="E638" s="21">
        <f t="shared" si="23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4"/>
        <v/>
      </c>
      <c r="BZ638" s="18"/>
    </row>
    <row r="639" spans="2:78" ht="15" customHeight="1">
      <c r="B639" s="19">
        <f t="shared" si="22"/>
        <v>0</v>
      </c>
      <c r="C639" s="19" t="str">
        <f>SUBSTITUTE(IF(A639="","",'Root Material'!$C$2&amp;"_Group_"&amp;A639)," ","_")</f>
        <v/>
      </c>
      <c r="D639" s="18"/>
      <c r="E639" s="21">
        <f t="shared" si="23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4"/>
        <v/>
      </c>
      <c r="BZ639" s="18"/>
    </row>
    <row r="640" spans="2:78" ht="15" customHeight="1">
      <c r="B640" s="19">
        <f t="shared" si="22"/>
        <v>0</v>
      </c>
      <c r="C640" s="19" t="str">
        <f>SUBSTITUTE(IF(A640="","",'Root Material'!$C$2&amp;"_Group_"&amp;A640)," ","_")</f>
        <v/>
      </c>
      <c r="D640" s="18"/>
      <c r="E640" s="21">
        <f t="shared" si="23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4"/>
        <v/>
      </c>
      <c r="BZ640" s="18"/>
    </row>
    <row r="641" spans="2:78" ht="15" customHeight="1">
      <c r="B641" s="19">
        <f t="shared" si="22"/>
        <v>0</v>
      </c>
      <c r="C641" s="19" t="str">
        <f>SUBSTITUTE(IF(A641="","",'Root Material'!$C$2&amp;"_Group_"&amp;A641)," ","_")</f>
        <v/>
      </c>
      <c r="D641" s="18"/>
      <c r="E641" s="21">
        <f t="shared" si="23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4"/>
        <v/>
      </c>
      <c r="BZ641" s="18"/>
    </row>
    <row r="642" spans="2:78" ht="15" customHeight="1">
      <c r="B642" s="19">
        <f t="shared" si="22"/>
        <v>0</v>
      </c>
      <c r="C642" s="19" t="str">
        <f>SUBSTITUTE(IF(A642="","",'Root Material'!$C$2&amp;"_Group_"&amp;A642)," ","_")</f>
        <v/>
      </c>
      <c r="D642" s="18"/>
      <c r="E642" s="21">
        <f t="shared" si="23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4"/>
        <v/>
      </c>
      <c r="BZ642" s="18"/>
    </row>
    <row r="643" spans="2:78" ht="15" customHeight="1">
      <c r="B643" s="19">
        <f t="shared" si="22"/>
        <v>0</v>
      </c>
      <c r="C643" s="19" t="str">
        <f>SUBSTITUTE(IF(A643="","",'Root Material'!$C$2&amp;"_Group_"&amp;A643)," ","_")</f>
        <v/>
      </c>
      <c r="D643" s="18"/>
      <c r="E643" s="21">
        <f t="shared" si="23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4"/>
        <v/>
      </c>
      <c r="BZ643" s="18"/>
    </row>
    <row r="644" spans="2:78" ht="15" customHeight="1">
      <c r="B644" s="19">
        <f t="shared" si="22"/>
        <v>0</v>
      </c>
      <c r="C644" s="19" t="str">
        <f>SUBSTITUTE(IF(A644="","",'Root Material'!$C$2&amp;"_Group_"&amp;A644)," ","_")</f>
        <v/>
      </c>
      <c r="D644" s="18"/>
      <c r="E644" s="21">
        <f t="shared" si="23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4"/>
        <v/>
      </c>
      <c r="BZ644" s="18"/>
    </row>
    <row r="645" spans="2:78" ht="15" customHeight="1">
      <c r="B645" s="19">
        <f t="shared" si="22"/>
        <v>0</v>
      </c>
      <c r="C645" s="19" t="str">
        <f>SUBSTITUTE(IF(A645="","",'Root Material'!$C$2&amp;"_Group_"&amp;A645)," ","_")</f>
        <v/>
      </c>
      <c r="D645" s="18"/>
      <c r="E645" s="21">
        <f t="shared" si="23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4"/>
        <v/>
      </c>
      <c r="BZ645" s="18"/>
    </row>
    <row r="646" spans="2:78" ht="15" customHeight="1">
      <c r="B646" s="19">
        <f t="shared" si="22"/>
        <v>0</v>
      </c>
      <c r="C646" s="19" t="str">
        <f>SUBSTITUTE(IF(A646="","",'Root Material'!$C$2&amp;"_Group_"&amp;A646)," ","_")</f>
        <v/>
      </c>
      <c r="D646" s="18"/>
      <c r="E646" s="21">
        <f t="shared" si="23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4"/>
        <v/>
      </c>
      <c r="BZ646" s="18"/>
    </row>
    <row r="647" spans="2:78" ht="15" customHeight="1">
      <c r="B647" s="19">
        <f t="shared" si="22"/>
        <v>0</v>
      </c>
      <c r="C647" s="19" t="str">
        <f>SUBSTITUTE(IF(A647="","",'Root Material'!$C$2&amp;"_Group_"&amp;A647)," ","_")</f>
        <v/>
      </c>
      <c r="D647" s="18"/>
      <c r="E647" s="21">
        <f t="shared" si="23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4"/>
        <v/>
      </c>
      <c r="BZ647" s="18"/>
    </row>
    <row r="648" spans="2:78" ht="15" customHeight="1">
      <c r="B648" s="19">
        <f t="shared" si="22"/>
        <v>0</v>
      </c>
      <c r="C648" s="19" t="str">
        <f>SUBSTITUTE(IF(A648="","",'Root Material'!$C$2&amp;"_Group_"&amp;A648)," ","_")</f>
        <v/>
      </c>
      <c r="D648" s="18"/>
      <c r="E648" s="21">
        <f t="shared" si="23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si="24"/>
        <v/>
      </c>
      <c r="BZ648" s="18"/>
    </row>
    <row r="649" spans="2:78" ht="15" customHeight="1">
      <c r="B649" s="19">
        <f t="shared" si="22"/>
        <v>0</v>
      </c>
      <c r="C649" s="19" t="str">
        <f>SUBSTITUTE(IF(A649="","",'Root Material'!$C$2&amp;"_Group_"&amp;A649)," ","_")</f>
        <v/>
      </c>
      <c r="D649" s="18"/>
      <c r="E649" s="21">
        <f t="shared" si="23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4"/>
        <v/>
      </c>
      <c r="BZ649" s="18"/>
    </row>
    <row r="650" spans="2:78" ht="15" customHeight="1">
      <c r="B650" s="19">
        <f t="shared" si="22"/>
        <v>0</v>
      </c>
      <c r="C650" s="19" t="str">
        <f>SUBSTITUTE(IF(A650="","",'Root Material'!$C$2&amp;"_Group_"&amp;A650)," ","_")</f>
        <v/>
      </c>
      <c r="D650" s="18"/>
      <c r="E650" s="21">
        <f t="shared" si="23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4"/>
        <v/>
      </c>
      <c r="BZ650" s="18"/>
    </row>
    <row r="651" spans="2:78" ht="15" customHeight="1">
      <c r="B651" s="19">
        <f t="shared" si="22"/>
        <v>0</v>
      </c>
      <c r="C651" s="19" t="str">
        <f>SUBSTITUTE(IF(A651="","",'Root Material'!$C$2&amp;"_Group_"&amp;A651)," ","_")</f>
        <v/>
      </c>
      <c r="D651" s="18"/>
      <c r="E651" s="21">
        <f t="shared" si="23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4"/>
        <v/>
      </c>
      <c r="BZ651" s="18"/>
    </row>
    <row r="652" spans="2:78" ht="15" customHeight="1">
      <c r="B652" s="19">
        <f t="shared" si="22"/>
        <v>0</v>
      </c>
      <c r="C652" s="19" t="str">
        <f>SUBSTITUTE(IF(A652="","",'Root Material'!$C$2&amp;"_Group_"&amp;A652)," ","_")</f>
        <v/>
      </c>
      <c r="D652" s="18"/>
      <c r="E652" s="21">
        <f t="shared" si="23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4"/>
        <v/>
      </c>
      <c r="BZ652" s="18"/>
    </row>
    <row r="653" spans="2:78" ht="15" customHeight="1">
      <c r="B653" s="19">
        <f t="shared" si="22"/>
        <v>0</v>
      </c>
      <c r="C653" s="19" t="str">
        <f>SUBSTITUTE(IF(A653="","",'Root Material'!$C$2&amp;"_Group_"&amp;A653)," ","_")</f>
        <v/>
      </c>
      <c r="D653" s="18"/>
      <c r="E653" s="21">
        <f t="shared" si="23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4"/>
        <v/>
      </c>
      <c r="BZ653" s="18"/>
    </row>
    <row r="654" spans="2:78" ht="15" customHeight="1">
      <c r="B654" s="19">
        <f t="shared" si="22"/>
        <v>0</v>
      </c>
      <c r="C654" s="19" t="str">
        <f>SUBSTITUTE(IF(A654="","",'Root Material'!$C$2&amp;"_Group_"&amp;A654)," ","_")</f>
        <v/>
      </c>
      <c r="D654" s="18"/>
      <c r="E654" s="21">
        <f t="shared" si="23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4"/>
        <v/>
      </c>
      <c r="BZ654" s="18"/>
    </row>
    <row r="655" spans="2:78" ht="15" customHeight="1">
      <c r="B655" s="19">
        <f t="shared" si="22"/>
        <v>0</v>
      </c>
      <c r="C655" s="19" t="str">
        <f>SUBSTITUTE(IF(A655="","",'Root Material'!$C$2&amp;"_Group_"&amp;A655)," ","_")</f>
        <v/>
      </c>
      <c r="D655" s="18"/>
      <c r="E655" s="21">
        <f t="shared" si="23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4"/>
        <v/>
      </c>
      <c r="BZ655" s="18"/>
    </row>
    <row r="656" spans="2:78" ht="15" customHeight="1">
      <c r="B656" s="19">
        <f t="shared" si="22"/>
        <v>0</v>
      </c>
      <c r="C656" s="19" t="str">
        <f>SUBSTITUTE(IF(A656="","",'Root Material'!$C$2&amp;"_Group_"&amp;A656)," ","_")</f>
        <v/>
      </c>
      <c r="D656" s="18"/>
      <c r="E656" s="21">
        <f t="shared" si="23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4"/>
        <v/>
      </c>
      <c r="BZ656" s="18"/>
    </row>
    <row r="657" spans="2:78" ht="15" customHeight="1">
      <c r="B657" s="19">
        <f t="shared" si="22"/>
        <v>0</v>
      </c>
      <c r="C657" s="19" t="str">
        <f>SUBSTITUTE(IF(A657="","",'Root Material'!$C$2&amp;"_Group_"&amp;A657)," ","_")</f>
        <v/>
      </c>
      <c r="D657" s="18"/>
      <c r="E657" s="21">
        <f t="shared" si="23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4"/>
        <v/>
      </c>
      <c r="BZ657" s="18"/>
    </row>
    <row r="658" spans="2:78" ht="15" customHeight="1">
      <c r="B658" s="19">
        <f t="shared" si="22"/>
        <v>0</v>
      </c>
      <c r="C658" s="19" t="str">
        <f>SUBSTITUTE(IF(A658="","",'Root Material'!$C$2&amp;"_Group_"&amp;A658)," ","_")</f>
        <v/>
      </c>
      <c r="D658" s="18"/>
      <c r="E658" s="21">
        <f t="shared" si="23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4"/>
        <v/>
      </c>
      <c r="BZ658" s="18"/>
    </row>
    <row r="659" spans="2:78" ht="15" customHeight="1">
      <c r="B659" s="19">
        <f t="shared" si="22"/>
        <v>0</v>
      </c>
      <c r="C659" s="19" t="str">
        <f>SUBSTITUTE(IF(A659="","",'Root Material'!$C$2&amp;"_Group_"&amp;A659)," ","_")</f>
        <v/>
      </c>
      <c r="D659" s="18"/>
      <c r="E659" s="21">
        <f t="shared" si="23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4"/>
        <v/>
      </c>
      <c r="BZ659" s="18"/>
    </row>
    <row r="660" spans="2:78" ht="15" customHeight="1">
      <c r="B660" s="19">
        <f t="shared" si="22"/>
        <v>0</v>
      </c>
      <c r="C660" s="19" t="str">
        <f>SUBSTITUTE(IF(A660="","",'Root Material'!$C$2&amp;"_Group_"&amp;A660)," ","_")</f>
        <v/>
      </c>
      <c r="D660" s="18"/>
      <c r="E660" s="21">
        <f t="shared" si="23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4"/>
        <v/>
      </c>
      <c r="BZ660" s="18"/>
    </row>
    <row r="661" spans="2:78" ht="15" customHeight="1">
      <c r="B661" s="19">
        <f t="shared" si="22"/>
        <v>0</v>
      </c>
      <c r="C661" s="19" t="str">
        <f>SUBSTITUTE(IF(A661="","",'Root Material'!$C$2&amp;"_Group_"&amp;A661)," ","_")</f>
        <v/>
      </c>
      <c r="D661" s="18"/>
      <c r="E661" s="21">
        <f t="shared" si="23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4"/>
        <v/>
      </c>
      <c r="BZ661" s="18"/>
    </row>
    <row r="662" spans="2:78" ht="15" customHeight="1">
      <c r="B662" s="19">
        <f t="shared" si="22"/>
        <v>0</v>
      </c>
      <c r="C662" s="19" t="str">
        <f>SUBSTITUTE(IF(A662="","",'Root Material'!$C$2&amp;"_Group_"&amp;A662)," ","_")</f>
        <v/>
      </c>
      <c r="D662" s="18"/>
      <c r="E662" s="21">
        <f t="shared" si="23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4"/>
        <v/>
      </c>
      <c r="BZ662" s="18"/>
    </row>
    <row r="663" spans="2:78" ht="15" customHeight="1">
      <c r="B663" s="19">
        <f t="shared" si="22"/>
        <v>0</v>
      </c>
      <c r="C663" s="19" t="str">
        <f>SUBSTITUTE(IF(A663="","",'Root Material'!$C$2&amp;"_Group_"&amp;A663)," ","_")</f>
        <v/>
      </c>
      <c r="D663" s="18"/>
      <c r="E663" s="21">
        <f t="shared" si="23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4"/>
        <v/>
      </c>
      <c r="BZ663" s="18"/>
    </row>
    <row r="664" spans="2:78" ht="15" customHeight="1">
      <c r="B664" s="19">
        <f t="shared" si="22"/>
        <v>0</v>
      </c>
      <c r="C664" s="19" t="str">
        <f>SUBSTITUTE(IF(A664="","",'Root Material'!$C$2&amp;"_Group_"&amp;A664)," ","_")</f>
        <v/>
      </c>
      <c r="D664" s="18"/>
      <c r="E664" s="21">
        <f t="shared" si="23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4"/>
        <v/>
      </c>
      <c r="BZ664" s="18"/>
    </row>
    <row r="665" spans="2:78" ht="15" customHeight="1">
      <c r="B665" s="19">
        <f t="shared" si="22"/>
        <v>0</v>
      </c>
      <c r="C665" s="19" t="str">
        <f>SUBSTITUTE(IF(A665="","",'Root Material'!$C$2&amp;"_Group_"&amp;A665)," ","_")</f>
        <v/>
      </c>
      <c r="D665" s="18"/>
      <c r="E665" s="21">
        <f t="shared" si="23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4"/>
        <v/>
      </c>
      <c r="BZ665" s="18"/>
    </row>
    <row r="666" spans="2:78" ht="15" customHeight="1">
      <c r="B666" s="19">
        <f t="shared" si="22"/>
        <v>0</v>
      </c>
      <c r="C666" s="19" t="str">
        <f>SUBSTITUTE(IF(A666="","",'Root Material'!$C$2&amp;"_Group_"&amp;A666)," ","_")</f>
        <v/>
      </c>
      <c r="D666" s="18"/>
      <c r="E666" s="21">
        <f t="shared" si="23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4"/>
        <v/>
      </c>
      <c r="BZ666" s="18"/>
    </row>
    <row r="667" spans="2:78" ht="15" customHeight="1">
      <c r="B667" s="19">
        <f t="shared" si="22"/>
        <v>0</v>
      </c>
      <c r="C667" s="19" t="str">
        <f>SUBSTITUTE(IF(A667="","",'Root Material'!$C$2&amp;"_Group_"&amp;A667)," ","_")</f>
        <v/>
      </c>
      <c r="D667" s="18"/>
      <c r="E667" s="21">
        <f t="shared" si="23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4"/>
        <v/>
      </c>
      <c r="BZ667" s="18"/>
    </row>
    <row r="668" spans="2:78" ht="15" customHeight="1">
      <c r="B668" s="19">
        <f t="shared" si="22"/>
        <v>0</v>
      </c>
      <c r="C668" s="19" t="str">
        <f>SUBSTITUTE(IF(A668="","",'Root Material'!$C$2&amp;"_Group_"&amp;A668)," ","_")</f>
        <v/>
      </c>
      <c r="D668" s="18"/>
      <c r="E668" s="21">
        <f t="shared" si="23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4"/>
        <v/>
      </c>
      <c r="BZ668" s="18"/>
    </row>
    <row r="669" spans="2:78" ht="15" customHeight="1">
      <c r="B669" s="19">
        <f t="shared" si="22"/>
        <v>0</v>
      </c>
      <c r="C669" s="19" t="str">
        <f>SUBSTITUTE(IF(A669="","",'Root Material'!$C$2&amp;"_Group_"&amp;A669)," ","_")</f>
        <v/>
      </c>
      <c r="D669" s="18"/>
      <c r="E669" s="21">
        <f t="shared" si="23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4"/>
        <v/>
      </c>
      <c r="BZ669" s="18"/>
    </row>
    <row r="670" spans="2:78" ht="15" customHeight="1">
      <c r="B670" s="19">
        <f t="shared" si="22"/>
        <v>0</v>
      </c>
      <c r="C670" s="19" t="str">
        <f>SUBSTITUTE(IF(A670="","",'Root Material'!$C$2&amp;"_Group_"&amp;A670)," ","_")</f>
        <v/>
      </c>
      <c r="D670" s="18"/>
      <c r="E670" s="21">
        <f t="shared" si="23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4"/>
        <v/>
      </c>
      <c r="BZ670" s="18"/>
    </row>
    <row r="671" spans="2:78" ht="15" customHeight="1">
      <c r="B671" s="19">
        <f t="shared" si="22"/>
        <v>0</v>
      </c>
      <c r="C671" s="19" t="str">
        <f>SUBSTITUTE(IF(A671="","",'Root Material'!$C$2&amp;"_Group_"&amp;A671)," ","_")</f>
        <v/>
      </c>
      <c r="D671" s="18"/>
      <c r="E671" s="21">
        <f t="shared" si="23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4"/>
        <v/>
      </c>
      <c r="BZ671" s="18"/>
    </row>
    <row r="672" spans="2:78" ht="15" customHeight="1">
      <c r="B672" s="19">
        <f t="shared" si="22"/>
        <v>0</v>
      </c>
      <c r="C672" s="19" t="str">
        <f>SUBSTITUTE(IF(A672="","",'Root Material'!$C$2&amp;"_Group_"&amp;A672)," ","_")</f>
        <v/>
      </c>
      <c r="D672" s="18"/>
      <c r="E672" s="21">
        <f t="shared" si="23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4"/>
        <v/>
      </c>
      <c r="BZ672" s="18"/>
    </row>
    <row r="673" spans="2:78" ht="15" customHeight="1">
      <c r="B673" s="19">
        <f t="shared" si="22"/>
        <v>0</v>
      </c>
      <c r="C673" s="19" t="str">
        <f>SUBSTITUTE(IF(A673="","",'Root Material'!$C$2&amp;"_Group_"&amp;A673)," ","_")</f>
        <v/>
      </c>
      <c r="D673" s="18"/>
      <c r="E673" s="21">
        <f t="shared" si="23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4"/>
        <v/>
      </c>
      <c r="BZ673" s="18"/>
    </row>
    <row r="674" spans="2:78" ht="15" customHeight="1">
      <c r="B674" s="19">
        <f t="shared" si="22"/>
        <v>0</v>
      </c>
      <c r="C674" s="19" t="str">
        <f>SUBSTITUTE(IF(A674="","",'Root Material'!$C$2&amp;"_Group_"&amp;A674)," ","_")</f>
        <v/>
      </c>
      <c r="D674" s="18"/>
      <c r="E674" s="21">
        <f t="shared" si="23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4"/>
        <v/>
      </c>
      <c r="BZ674" s="18"/>
    </row>
    <row r="675" spans="2:78" ht="15" customHeight="1">
      <c r="B675" s="19">
        <f t="shared" si="22"/>
        <v>0</v>
      </c>
      <c r="C675" s="19" t="str">
        <f>SUBSTITUTE(IF(A675="","",'Root Material'!$C$2&amp;"_Group_"&amp;A675)," ","_")</f>
        <v/>
      </c>
      <c r="D675" s="18"/>
      <c r="E675" s="21">
        <f t="shared" si="23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4"/>
        <v/>
      </c>
      <c r="BZ675" s="18"/>
    </row>
    <row r="676" spans="2:78" ht="15" customHeight="1">
      <c r="B676" s="19">
        <f t="shared" si="22"/>
        <v>0</v>
      </c>
      <c r="C676" s="19" t="str">
        <f>SUBSTITUTE(IF(A676="","",'Root Material'!$C$2&amp;"_Group_"&amp;A676)," ","_")</f>
        <v/>
      </c>
      <c r="D676" s="18"/>
      <c r="E676" s="21">
        <f t="shared" si="23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4"/>
        <v/>
      </c>
      <c r="BZ676" s="18"/>
    </row>
    <row r="677" spans="2:78" ht="15" customHeight="1">
      <c r="B677" s="19">
        <f t="shared" si="22"/>
        <v>0</v>
      </c>
      <c r="C677" s="19" t="str">
        <f>SUBSTITUTE(IF(A677="","",'Root Material'!$C$2&amp;"_Group_"&amp;A677)," ","_")</f>
        <v/>
      </c>
      <c r="D677" s="18"/>
      <c r="E677" s="21">
        <f t="shared" si="23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4"/>
        <v/>
      </c>
      <c r="BZ677" s="18"/>
    </row>
    <row r="678" spans="2:78" ht="15" customHeight="1">
      <c r="B678" s="19">
        <f t="shared" si="22"/>
        <v>0</v>
      </c>
      <c r="C678" s="19" t="str">
        <f>SUBSTITUTE(IF(A678="","",'Root Material'!$C$2&amp;"_Group_"&amp;A678)," ","_")</f>
        <v/>
      </c>
      <c r="D678" s="18"/>
      <c r="E678" s="21">
        <f t="shared" si="23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4"/>
        <v/>
      </c>
      <c r="BZ678" s="18"/>
    </row>
    <row r="679" spans="2:78" ht="15" customHeight="1">
      <c r="B679" s="19">
        <f t="shared" si="22"/>
        <v>0</v>
      </c>
      <c r="C679" s="19" t="str">
        <f>SUBSTITUTE(IF(A679="","",'Root Material'!$C$2&amp;"_Group_"&amp;A679)," ","_")</f>
        <v/>
      </c>
      <c r="D679" s="18"/>
      <c r="E679" s="21">
        <f t="shared" si="23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4"/>
        <v/>
      </c>
      <c r="BZ679" s="18"/>
    </row>
    <row r="680" spans="2:78" ht="15" customHeight="1">
      <c r="B680" s="19">
        <f t="shared" si="22"/>
        <v>0</v>
      </c>
      <c r="C680" s="19" t="str">
        <f>SUBSTITUTE(IF(A680="","",'Root Material'!$C$2&amp;"_Group_"&amp;A680)," ","_")</f>
        <v/>
      </c>
      <c r="D680" s="18"/>
      <c r="E680" s="21">
        <f t="shared" si="23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4"/>
        <v/>
      </c>
      <c r="BZ680" s="18"/>
    </row>
    <row r="681" spans="2:78" ht="15" customHeight="1">
      <c r="B681" s="19">
        <f t="shared" si="22"/>
        <v>0</v>
      </c>
      <c r="C681" s="19" t="str">
        <f>SUBSTITUTE(IF(A681="","",'Root Material'!$C$2&amp;"_Group_"&amp;A681)," ","_")</f>
        <v/>
      </c>
      <c r="D681" s="18"/>
      <c r="E681" s="21">
        <f t="shared" si="23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4"/>
        <v/>
      </c>
      <c r="BZ681" s="18"/>
    </row>
    <row r="682" spans="2:78" ht="15" customHeight="1">
      <c r="B682" s="19">
        <f t="shared" si="22"/>
        <v>0</v>
      </c>
      <c r="C682" s="19" t="str">
        <f>SUBSTITUTE(IF(A682="","",'Root Material'!$C$2&amp;"_Group_"&amp;A682)," ","_")</f>
        <v/>
      </c>
      <c r="D682" s="18"/>
      <c r="E682" s="21">
        <f t="shared" si="23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4"/>
        <v/>
      </c>
      <c r="BZ682" s="18"/>
    </row>
    <row r="683" spans="2:78" ht="15" customHeight="1">
      <c r="B683" s="19">
        <f t="shared" si="22"/>
        <v>0</v>
      </c>
      <c r="C683" s="19" t="str">
        <f>SUBSTITUTE(IF(A683="","",'Root Material'!$C$2&amp;"_Group_"&amp;A683)," ","_")</f>
        <v/>
      </c>
      <c r="D683" s="18"/>
      <c r="E683" s="21">
        <f t="shared" si="23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4"/>
        <v/>
      </c>
      <c r="BZ683" s="18"/>
    </row>
    <row r="684" spans="2:78" ht="15" customHeight="1">
      <c r="B684" s="19">
        <f t="shared" si="22"/>
        <v>0</v>
      </c>
      <c r="C684" s="19" t="str">
        <f>SUBSTITUTE(IF(A684="","",'Root Material'!$C$2&amp;"_Group_"&amp;A684)," ","_")</f>
        <v/>
      </c>
      <c r="D684" s="18"/>
      <c r="E684" s="21">
        <f t="shared" si="23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4"/>
        <v/>
      </c>
      <c r="BZ684" s="18"/>
    </row>
    <row r="685" spans="2:78" ht="15" customHeight="1">
      <c r="B685" s="19">
        <f t="shared" si="22"/>
        <v>0</v>
      </c>
      <c r="C685" s="19" t="str">
        <f>SUBSTITUTE(IF(A685="","",'Root Material'!$C$2&amp;"_Group_"&amp;A685)," ","_")</f>
        <v/>
      </c>
      <c r="D685" s="18"/>
      <c r="E685" s="21">
        <f t="shared" si="23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4"/>
        <v/>
      </c>
      <c r="BZ685" s="18"/>
    </row>
    <row r="686" spans="2:78" ht="15" customHeight="1">
      <c r="B686" s="19">
        <f t="shared" si="22"/>
        <v>0</v>
      </c>
      <c r="C686" s="19" t="str">
        <f>SUBSTITUTE(IF(A686="","",'Root Material'!$C$2&amp;"_Group_"&amp;A686)," ","_")</f>
        <v/>
      </c>
      <c r="D686" s="18"/>
      <c r="E686" s="21">
        <f t="shared" si="23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4"/>
        <v/>
      </c>
      <c r="BZ686" s="18"/>
    </row>
    <row r="687" spans="2:78" ht="15" customHeight="1">
      <c r="B687" s="19">
        <f t="shared" si="22"/>
        <v>0</v>
      </c>
      <c r="C687" s="19" t="str">
        <f>SUBSTITUTE(IF(A687="","",'Root Material'!$C$2&amp;"_Group_"&amp;A687)," ","_")</f>
        <v/>
      </c>
      <c r="D687" s="18"/>
      <c r="E687" s="21">
        <f t="shared" si="23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4"/>
        <v/>
      </c>
      <c r="BZ687" s="18"/>
    </row>
    <row r="688" spans="2:78" ht="15" customHeight="1">
      <c r="B688" s="19">
        <f t="shared" si="22"/>
        <v>0</v>
      </c>
      <c r="C688" s="19" t="str">
        <f>SUBSTITUTE(IF(A688="","",'Root Material'!$C$2&amp;"_Group_"&amp;A688)," ","_")</f>
        <v/>
      </c>
      <c r="D688" s="18"/>
      <c r="E688" s="21">
        <f t="shared" si="23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4"/>
        <v/>
      </c>
      <c r="BZ688" s="18"/>
    </row>
    <row r="689" spans="2:78" ht="15" customHeight="1">
      <c r="B689" s="19">
        <f t="shared" si="22"/>
        <v>0</v>
      </c>
      <c r="C689" s="19" t="str">
        <f>SUBSTITUTE(IF(A689="","",'Root Material'!$C$2&amp;"_Group_"&amp;A689)," ","_")</f>
        <v/>
      </c>
      <c r="D689" s="18"/>
      <c r="E689" s="21">
        <f t="shared" si="23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4"/>
        <v/>
      </c>
      <c r="BZ689" s="18"/>
    </row>
    <row r="690" spans="2:78" ht="15" customHeight="1">
      <c r="B690" s="19">
        <f t="shared" si="22"/>
        <v>0</v>
      </c>
      <c r="C690" s="19" t="str">
        <f>SUBSTITUTE(IF(A690="","",'Root Material'!$C$2&amp;"_Group_"&amp;A690)," ","_")</f>
        <v/>
      </c>
      <c r="D690" s="18"/>
      <c r="E690" s="21">
        <f t="shared" si="23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4"/>
        <v/>
      </c>
      <c r="BZ690" s="18"/>
    </row>
    <row r="691" spans="2:78" ht="15" customHeight="1">
      <c r="B691" s="19">
        <f t="shared" si="22"/>
        <v>0</v>
      </c>
      <c r="C691" s="19" t="str">
        <f>SUBSTITUTE(IF(A691="","",'Root Material'!$C$2&amp;"_Group_"&amp;A691)," ","_")</f>
        <v/>
      </c>
      <c r="D691" s="18"/>
      <c r="E691" s="21">
        <f t="shared" si="23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4"/>
        <v/>
      </c>
      <c r="BZ691" s="18"/>
    </row>
    <row r="692" spans="2:78" ht="15" customHeight="1">
      <c r="B692" s="19">
        <f t="shared" si="22"/>
        <v>0</v>
      </c>
      <c r="C692" s="19" t="str">
        <f>SUBSTITUTE(IF(A692="","",'Root Material'!$C$2&amp;"_Group_"&amp;A692)," ","_")</f>
        <v/>
      </c>
      <c r="D692" s="18"/>
      <c r="E692" s="21">
        <f t="shared" si="23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4"/>
        <v/>
      </c>
      <c r="BZ692" s="18"/>
    </row>
    <row r="693" spans="2:78" ht="15" customHeight="1">
      <c r="B693" s="19">
        <f t="shared" si="22"/>
        <v>0</v>
      </c>
      <c r="C693" s="19" t="str">
        <f>SUBSTITUTE(IF(A693="","",'Root Material'!$C$2&amp;"_Group_"&amp;A693)," ","_")</f>
        <v/>
      </c>
      <c r="D693" s="18"/>
      <c r="E693" s="21">
        <f t="shared" si="23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4"/>
        <v/>
      </c>
      <c r="BZ693" s="18"/>
    </row>
    <row r="694" spans="2:78" ht="15" customHeight="1">
      <c r="B694" s="19">
        <f t="shared" si="22"/>
        <v>0</v>
      </c>
      <c r="C694" s="19" t="str">
        <f>SUBSTITUTE(IF(A694="","",'Root Material'!$C$2&amp;"_Group_"&amp;A694)," ","_")</f>
        <v/>
      </c>
      <c r="D694" s="18"/>
      <c r="E694" s="21">
        <f t="shared" si="23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4"/>
        <v/>
      </c>
      <c r="BZ694" s="18"/>
    </row>
    <row r="695" spans="2:78" ht="15" customHeight="1">
      <c r="B695" s="19">
        <f t="shared" ref="B695:B758" si="25">IF(A695="",B694,A695)</f>
        <v>0</v>
      </c>
      <c r="C695" s="19" t="str">
        <f>SUBSTITUTE(IF(A695="","",'Root Material'!$C$2&amp;"_Group_"&amp;A695)," ","_")</f>
        <v/>
      </c>
      <c r="D695" s="18"/>
      <c r="E695" s="21">
        <f t="shared" si="23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4"/>
        <v/>
      </c>
      <c r="BZ695" s="18"/>
    </row>
    <row r="696" spans="2:78" ht="15" customHeight="1">
      <c r="B696" s="19">
        <f t="shared" si="25"/>
        <v>0</v>
      </c>
      <c r="C696" s="19" t="str">
        <f>SUBSTITUTE(IF(A696="","",'Root Material'!$C$2&amp;"_Group_"&amp;A696)," ","_")</f>
        <v/>
      </c>
      <c r="D696" s="18"/>
      <c r="E696" s="21">
        <f t="shared" ref="E696:E759" si="26">IF(D696="",E695,D696)</f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4"/>
        <v/>
      </c>
      <c r="BZ696" s="18"/>
    </row>
    <row r="697" spans="2:78" ht="15" customHeight="1">
      <c r="B697" s="19">
        <f t="shared" si="25"/>
        <v>0</v>
      </c>
      <c r="C697" s="19" t="str">
        <f>SUBSTITUTE(IF(A697="","",'Root Material'!$C$2&amp;"_Group_"&amp;A697)," ","_")</f>
        <v/>
      </c>
      <c r="D697" s="18"/>
      <c r="E697" s="21">
        <f t="shared" si="26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si="24"/>
        <v/>
      </c>
      <c r="BZ697" s="18"/>
    </row>
    <row r="698" spans="2:78" ht="15" customHeight="1">
      <c r="B698" s="19">
        <f t="shared" si="25"/>
        <v>0</v>
      </c>
      <c r="C698" s="19" t="str">
        <f>SUBSTITUTE(IF(A698="","",'Root Material'!$C$2&amp;"_Group_"&amp;A698)," ","_")</f>
        <v/>
      </c>
      <c r="D698" s="18"/>
      <c r="E698" s="21">
        <f t="shared" si="26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4"/>
        <v/>
      </c>
      <c r="BZ698" s="18"/>
    </row>
    <row r="699" spans="2:78" ht="15" customHeight="1">
      <c r="B699" s="19">
        <f t="shared" si="25"/>
        <v>0</v>
      </c>
      <c r="C699" s="19" t="str">
        <f>SUBSTITUTE(IF(A699="","",'Root Material'!$C$2&amp;"_Group_"&amp;A699)," ","_")</f>
        <v/>
      </c>
      <c r="D699" s="18"/>
      <c r="E699" s="21">
        <f t="shared" si="26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ref="BW699:BW762" si="27">IF(AND(M699&lt;&gt;"true",M699&lt;&gt;"false"),A699&amp;D699&amp;M699,"")</f>
        <v/>
      </c>
      <c r="BZ699" s="18"/>
    </row>
    <row r="700" spans="2:78" ht="15" customHeight="1">
      <c r="B700" s="19">
        <f t="shared" si="25"/>
        <v>0</v>
      </c>
      <c r="C700" s="19" t="str">
        <f>SUBSTITUTE(IF(A700="","",'Root Material'!$C$2&amp;"_Group_"&amp;A700)," ","_")</f>
        <v/>
      </c>
      <c r="D700" s="18"/>
      <c r="E700" s="21">
        <f t="shared" si="26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7"/>
        <v/>
      </c>
      <c r="BZ700" s="18"/>
    </row>
    <row r="701" spans="2:78" ht="15" customHeight="1">
      <c r="B701" s="19">
        <f t="shared" si="25"/>
        <v>0</v>
      </c>
      <c r="C701" s="19" t="str">
        <f>SUBSTITUTE(IF(A701="","",'Root Material'!$C$2&amp;"_Group_"&amp;A701)," ","_")</f>
        <v/>
      </c>
      <c r="D701" s="18"/>
      <c r="E701" s="21">
        <f t="shared" si="26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si="27"/>
        <v/>
      </c>
      <c r="BZ701" s="18"/>
    </row>
    <row r="702" spans="2:78" ht="15" customHeight="1">
      <c r="B702" s="19">
        <f t="shared" si="25"/>
        <v>0</v>
      </c>
      <c r="C702" s="19" t="str">
        <f>SUBSTITUTE(IF(A702="","",'Root Material'!$C$2&amp;"_Group_"&amp;A702)," ","_")</f>
        <v/>
      </c>
      <c r="D702" s="18"/>
      <c r="E702" s="21">
        <f t="shared" si="26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7"/>
        <v/>
      </c>
      <c r="BZ702" s="18"/>
    </row>
    <row r="703" spans="2:78" ht="15" customHeight="1">
      <c r="B703" s="19">
        <f t="shared" si="25"/>
        <v>0</v>
      </c>
      <c r="C703" s="19" t="str">
        <f>SUBSTITUTE(IF(A703="","",'Root Material'!$C$2&amp;"_Group_"&amp;A703)," ","_")</f>
        <v/>
      </c>
      <c r="D703" s="18"/>
      <c r="E703" s="21">
        <f t="shared" si="26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7"/>
        <v/>
      </c>
      <c r="BZ703" s="18"/>
    </row>
    <row r="704" spans="2:78" ht="15" customHeight="1">
      <c r="B704" s="19">
        <f t="shared" si="25"/>
        <v>0</v>
      </c>
      <c r="C704" s="19" t="str">
        <f>SUBSTITUTE(IF(A704="","",'Root Material'!$C$2&amp;"_Group_"&amp;A704)," ","_")</f>
        <v/>
      </c>
      <c r="D704" s="18"/>
      <c r="E704" s="21">
        <f t="shared" si="26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7"/>
        <v/>
      </c>
      <c r="BZ704" s="18"/>
    </row>
    <row r="705" spans="2:78" ht="15" customHeight="1">
      <c r="B705" s="19">
        <f t="shared" si="25"/>
        <v>0</v>
      </c>
      <c r="C705" s="19" t="str">
        <f>SUBSTITUTE(IF(A705="","",'Root Material'!$C$2&amp;"_Group_"&amp;A705)," ","_")</f>
        <v/>
      </c>
      <c r="D705" s="18"/>
      <c r="E705" s="21">
        <f t="shared" si="26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7"/>
        <v/>
      </c>
      <c r="BZ705" s="18"/>
    </row>
    <row r="706" spans="2:78" ht="15" customHeight="1">
      <c r="B706" s="19">
        <f t="shared" si="25"/>
        <v>0</v>
      </c>
      <c r="C706" s="19" t="str">
        <f>SUBSTITUTE(IF(A706="","",'Root Material'!$C$2&amp;"_Group_"&amp;A706)," ","_")</f>
        <v/>
      </c>
      <c r="D706" s="18"/>
      <c r="E706" s="21">
        <f t="shared" si="26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7"/>
        <v/>
      </c>
      <c r="BZ706" s="18"/>
    </row>
    <row r="707" spans="2:78" ht="15" customHeight="1">
      <c r="B707" s="19">
        <f t="shared" si="25"/>
        <v>0</v>
      </c>
      <c r="C707" s="19" t="str">
        <f>SUBSTITUTE(IF(A707="","",'Root Material'!$C$2&amp;"_Group_"&amp;A707)," ","_")</f>
        <v/>
      </c>
      <c r="D707" s="18"/>
      <c r="E707" s="21">
        <f t="shared" si="26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7"/>
        <v/>
      </c>
      <c r="BZ707" s="18"/>
    </row>
    <row r="708" spans="2:78" ht="15" customHeight="1">
      <c r="B708" s="19">
        <f t="shared" si="25"/>
        <v>0</v>
      </c>
      <c r="C708" s="19" t="str">
        <f>SUBSTITUTE(IF(A708="","",'Root Material'!$C$2&amp;"_Group_"&amp;A708)," ","_")</f>
        <v/>
      </c>
      <c r="D708" s="18"/>
      <c r="E708" s="21">
        <f t="shared" si="26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7"/>
        <v/>
      </c>
      <c r="BZ708" s="18"/>
    </row>
    <row r="709" spans="2:78" ht="15" customHeight="1">
      <c r="B709" s="19">
        <f t="shared" si="25"/>
        <v>0</v>
      </c>
      <c r="C709" s="19" t="str">
        <f>SUBSTITUTE(IF(A709="","",'Root Material'!$C$2&amp;"_Group_"&amp;A709)," ","_")</f>
        <v/>
      </c>
      <c r="D709" s="18"/>
      <c r="E709" s="21">
        <f t="shared" si="26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7"/>
        <v/>
      </c>
      <c r="BZ709" s="18"/>
    </row>
    <row r="710" spans="2:78" ht="15" customHeight="1">
      <c r="B710" s="19">
        <f t="shared" si="25"/>
        <v>0</v>
      </c>
      <c r="C710" s="19" t="str">
        <f>SUBSTITUTE(IF(A710="","",'Root Material'!$C$2&amp;"_Group_"&amp;A710)," ","_")</f>
        <v/>
      </c>
      <c r="D710" s="18"/>
      <c r="E710" s="21">
        <f t="shared" si="26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7"/>
        <v/>
      </c>
      <c r="BZ710" s="18"/>
    </row>
    <row r="711" spans="2:78" ht="15" customHeight="1">
      <c r="B711" s="19">
        <f t="shared" si="25"/>
        <v>0</v>
      </c>
      <c r="C711" s="19" t="str">
        <f>SUBSTITUTE(IF(A711="","",'Root Material'!$C$2&amp;"_Group_"&amp;A711)," ","_")</f>
        <v/>
      </c>
      <c r="D711" s="18"/>
      <c r="E711" s="21">
        <f t="shared" si="26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7"/>
        <v/>
      </c>
      <c r="BZ711" s="18"/>
    </row>
    <row r="712" spans="2:78" ht="15" customHeight="1">
      <c r="B712" s="19">
        <f t="shared" si="25"/>
        <v>0</v>
      </c>
      <c r="C712" s="19" t="str">
        <f>SUBSTITUTE(IF(A712="","",'Root Material'!$C$2&amp;"_Group_"&amp;A712)," ","_")</f>
        <v/>
      </c>
      <c r="D712" s="18"/>
      <c r="E712" s="21">
        <f t="shared" si="26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si="27"/>
        <v/>
      </c>
      <c r="BZ712" s="18"/>
    </row>
    <row r="713" spans="2:78" ht="15" customHeight="1">
      <c r="B713" s="19">
        <f t="shared" si="25"/>
        <v>0</v>
      </c>
      <c r="C713" s="19" t="str">
        <f>SUBSTITUTE(IF(A713="","",'Root Material'!$C$2&amp;"_Group_"&amp;A713)," ","_")</f>
        <v/>
      </c>
      <c r="D713" s="18"/>
      <c r="E713" s="21">
        <f t="shared" si="26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7"/>
        <v/>
      </c>
      <c r="BZ713" s="18"/>
    </row>
    <row r="714" spans="2:78" ht="15" customHeight="1">
      <c r="B714" s="19">
        <f t="shared" si="25"/>
        <v>0</v>
      </c>
      <c r="C714" s="19" t="str">
        <f>SUBSTITUTE(IF(A714="","",'Root Material'!$C$2&amp;"_Group_"&amp;A714)," ","_")</f>
        <v/>
      </c>
      <c r="D714" s="18"/>
      <c r="E714" s="21">
        <f t="shared" si="26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7"/>
        <v/>
      </c>
      <c r="BZ714" s="18"/>
    </row>
    <row r="715" spans="2:78" ht="15" customHeight="1">
      <c r="B715" s="19">
        <f t="shared" si="25"/>
        <v>0</v>
      </c>
      <c r="C715" s="19" t="str">
        <f>SUBSTITUTE(IF(A715="","",'Root Material'!$C$2&amp;"_Group_"&amp;A715)," ","_")</f>
        <v/>
      </c>
      <c r="D715" s="18"/>
      <c r="E715" s="21">
        <f t="shared" si="26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7"/>
        <v/>
      </c>
      <c r="BZ715" s="18"/>
    </row>
    <row r="716" spans="2:78" ht="15" customHeight="1">
      <c r="B716" s="19">
        <f t="shared" si="25"/>
        <v>0</v>
      </c>
      <c r="C716" s="19" t="str">
        <f>SUBSTITUTE(IF(A716="","",'Root Material'!$C$2&amp;"_Group_"&amp;A716)," ","_")</f>
        <v/>
      </c>
      <c r="D716" s="18"/>
      <c r="E716" s="21">
        <f t="shared" si="26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7"/>
        <v/>
      </c>
      <c r="BZ716" s="18"/>
    </row>
    <row r="717" spans="2:78" ht="15" customHeight="1">
      <c r="B717" s="19">
        <f t="shared" si="25"/>
        <v>0</v>
      </c>
      <c r="C717" s="19" t="str">
        <f>SUBSTITUTE(IF(A717="","",'Root Material'!$C$2&amp;"_Group_"&amp;A717)," ","_")</f>
        <v/>
      </c>
      <c r="D717" s="18"/>
      <c r="E717" s="21">
        <f t="shared" si="26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7"/>
        <v/>
      </c>
      <c r="BZ717" s="18"/>
    </row>
    <row r="718" spans="2:78" ht="15" customHeight="1">
      <c r="B718" s="19">
        <f t="shared" si="25"/>
        <v>0</v>
      </c>
      <c r="C718" s="19" t="str">
        <f>SUBSTITUTE(IF(A718="","",'Root Material'!$C$2&amp;"_Group_"&amp;A718)," ","_")</f>
        <v/>
      </c>
      <c r="D718" s="18"/>
      <c r="E718" s="21">
        <f t="shared" si="26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7"/>
        <v/>
      </c>
      <c r="BZ718" s="18"/>
    </row>
    <row r="719" spans="2:78" ht="15" customHeight="1">
      <c r="B719" s="19">
        <f t="shared" si="25"/>
        <v>0</v>
      </c>
      <c r="C719" s="19" t="str">
        <f>SUBSTITUTE(IF(A719="","",'Root Material'!$C$2&amp;"_Group_"&amp;A719)," ","_")</f>
        <v/>
      </c>
      <c r="D719" s="18"/>
      <c r="E719" s="21">
        <f t="shared" si="26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7"/>
        <v/>
      </c>
      <c r="BZ719" s="18"/>
    </row>
    <row r="720" spans="2:78" ht="15" customHeight="1">
      <c r="B720" s="19">
        <f t="shared" si="25"/>
        <v>0</v>
      </c>
      <c r="C720" s="19" t="str">
        <f>SUBSTITUTE(IF(A720="","",'Root Material'!$C$2&amp;"_Group_"&amp;A720)," ","_")</f>
        <v/>
      </c>
      <c r="D720" s="18"/>
      <c r="E720" s="21">
        <f t="shared" si="26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7"/>
        <v/>
      </c>
      <c r="BZ720" s="18"/>
    </row>
    <row r="721" spans="2:78" ht="15" customHeight="1">
      <c r="B721" s="19">
        <f t="shared" si="25"/>
        <v>0</v>
      </c>
      <c r="C721" s="19" t="str">
        <f>SUBSTITUTE(IF(A721="","",'Root Material'!$C$2&amp;"_Group_"&amp;A721)," ","_")</f>
        <v/>
      </c>
      <c r="D721" s="18"/>
      <c r="E721" s="21">
        <f t="shared" si="26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7"/>
        <v/>
      </c>
      <c r="BZ721" s="18"/>
    </row>
    <row r="722" spans="2:78" ht="15" customHeight="1">
      <c r="B722" s="19">
        <f t="shared" si="25"/>
        <v>0</v>
      </c>
      <c r="C722" s="19" t="str">
        <f>SUBSTITUTE(IF(A722="","",'Root Material'!$C$2&amp;"_Group_"&amp;A722)," ","_")</f>
        <v/>
      </c>
      <c r="D722" s="18"/>
      <c r="E722" s="21">
        <f t="shared" si="26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7"/>
        <v/>
      </c>
      <c r="BZ722" s="18"/>
    </row>
    <row r="723" spans="2:78" ht="15" customHeight="1">
      <c r="B723" s="19">
        <f t="shared" si="25"/>
        <v>0</v>
      </c>
      <c r="C723" s="19" t="str">
        <f>SUBSTITUTE(IF(A723="","",'Root Material'!$C$2&amp;"_Group_"&amp;A723)," ","_")</f>
        <v/>
      </c>
      <c r="D723" s="18"/>
      <c r="E723" s="21">
        <f t="shared" si="26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7"/>
        <v/>
      </c>
      <c r="BZ723" s="18"/>
    </row>
    <row r="724" spans="2:78" ht="15" customHeight="1">
      <c r="B724" s="19">
        <f t="shared" si="25"/>
        <v>0</v>
      </c>
      <c r="C724" s="19" t="str">
        <f>SUBSTITUTE(IF(A724="","",'Root Material'!$C$2&amp;"_Group_"&amp;A724)," ","_")</f>
        <v/>
      </c>
      <c r="D724" s="18"/>
      <c r="E724" s="21">
        <f t="shared" si="26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7"/>
        <v/>
      </c>
      <c r="BZ724" s="18"/>
    </row>
    <row r="725" spans="2:78" ht="15" customHeight="1">
      <c r="B725" s="19">
        <f t="shared" si="25"/>
        <v>0</v>
      </c>
      <c r="C725" s="19" t="str">
        <f>SUBSTITUTE(IF(A725="","",'Root Material'!$C$2&amp;"_Group_"&amp;A725)," ","_")</f>
        <v/>
      </c>
      <c r="D725" s="18"/>
      <c r="E725" s="21">
        <f t="shared" si="26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7"/>
        <v/>
      </c>
      <c r="BZ725" s="18"/>
    </row>
    <row r="726" spans="2:78" ht="15" customHeight="1">
      <c r="B726" s="19">
        <f t="shared" si="25"/>
        <v>0</v>
      </c>
      <c r="C726" s="19" t="str">
        <f>SUBSTITUTE(IF(A726="","",'Root Material'!$C$2&amp;"_Group_"&amp;A726)," ","_")</f>
        <v/>
      </c>
      <c r="D726" s="18"/>
      <c r="E726" s="21">
        <f t="shared" si="26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7"/>
        <v/>
      </c>
      <c r="BZ726" s="18"/>
    </row>
    <row r="727" spans="2:78" ht="15" customHeight="1">
      <c r="B727" s="19">
        <f t="shared" si="25"/>
        <v>0</v>
      </c>
      <c r="C727" s="19" t="str">
        <f>SUBSTITUTE(IF(A727="","",'Root Material'!$C$2&amp;"_Group_"&amp;A727)," ","_")</f>
        <v/>
      </c>
      <c r="D727" s="18"/>
      <c r="E727" s="21">
        <f t="shared" si="26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7"/>
        <v/>
      </c>
      <c r="BZ727" s="18"/>
    </row>
    <row r="728" spans="2:78" ht="15" customHeight="1">
      <c r="B728" s="19">
        <f t="shared" si="25"/>
        <v>0</v>
      </c>
      <c r="C728" s="19" t="str">
        <f>SUBSTITUTE(IF(A728="","",'Root Material'!$C$2&amp;"_Group_"&amp;A728)," ","_")</f>
        <v/>
      </c>
      <c r="D728" s="18"/>
      <c r="E728" s="21">
        <f t="shared" si="26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7"/>
        <v/>
      </c>
      <c r="BZ728" s="18"/>
    </row>
    <row r="729" spans="2:78" ht="15" customHeight="1">
      <c r="B729" s="19">
        <f t="shared" si="25"/>
        <v>0</v>
      </c>
      <c r="C729" s="19" t="str">
        <f>SUBSTITUTE(IF(A729="","",'Root Material'!$C$2&amp;"_Group_"&amp;A729)," ","_")</f>
        <v/>
      </c>
      <c r="D729" s="18"/>
      <c r="E729" s="21">
        <f t="shared" si="26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7"/>
        <v/>
      </c>
      <c r="BZ729" s="18"/>
    </row>
    <row r="730" spans="2:78" ht="15" customHeight="1">
      <c r="B730" s="19">
        <f t="shared" si="25"/>
        <v>0</v>
      </c>
      <c r="C730" s="19" t="str">
        <f>SUBSTITUTE(IF(A730="","",'Root Material'!$C$2&amp;"_Group_"&amp;A730)," ","_")</f>
        <v/>
      </c>
      <c r="D730" s="18"/>
      <c r="E730" s="21">
        <f t="shared" si="26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7"/>
        <v/>
      </c>
      <c r="BZ730" s="18"/>
    </row>
    <row r="731" spans="2:78" ht="15" customHeight="1">
      <c r="B731" s="19">
        <f t="shared" si="25"/>
        <v>0</v>
      </c>
      <c r="C731" s="19" t="str">
        <f>SUBSTITUTE(IF(A731="","",'Root Material'!$C$2&amp;"_Group_"&amp;A731)," ","_")</f>
        <v/>
      </c>
      <c r="D731" s="18"/>
      <c r="E731" s="21">
        <f t="shared" si="26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7"/>
        <v/>
      </c>
      <c r="BZ731" s="18"/>
    </row>
    <row r="732" spans="2:78" ht="15" customHeight="1">
      <c r="B732" s="19">
        <f t="shared" si="25"/>
        <v>0</v>
      </c>
      <c r="C732" s="19" t="str">
        <f>SUBSTITUTE(IF(A732="","",'Root Material'!$C$2&amp;"_Group_"&amp;A732)," ","_")</f>
        <v/>
      </c>
      <c r="D732" s="18"/>
      <c r="E732" s="21">
        <f t="shared" si="26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7"/>
        <v/>
      </c>
      <c r="BZ732" s="18"/>
    </row>
    <row r="733" spans="2:78" ht="15" customHeight="1">
      <c r="B733" s="19">
        <f t="shared" si="25"/>
        <v>0</v>
      </c>
      <c r="C733" s="19" t="str">
        <f>SUBSTITUTE(IF(A733="","",'Root Material'!$C$2&amp;"_Group_"&amp;A733)," ","_")</f>
        <v/>
      </c>
      <c r="D733" s="18"/>
      <c r="E733" s="21">
        <f t="shared" si="26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7"/>
        <v/>
      </c>
      <c r="BZ733" s="18"/>
    </row>
    <row r="734" spans="2:78" ht="15" customHeight="1">
      <c r="B734" s="19">
        <f t="shared" si="25"/>
        <v>0</v>
      </c>
      <c r="C734" s="19" t="str">
        <f>SUBSTITUTE(IF(A734="","",'Root Material'!$C$2&amp;"_Group_"&amp;A734)," ","_")</f>
        <v/>
      </c>
      <c r="D734" s="18"/>
      <c r="E734" s="21">
        <f t="shared" si="26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7"/>
        <v/>
      </c>
      <c r="BZ734" s="18"/>
    </row>
    <row r="735" spans="2:78" ht="15" customHeight="1">
      <c r="B735" s="19">
        <f t="shared" si="25"/>
        <v>0</v>
      </c>
      <c r="C735" s="19" t="str">
        <f>SUBSTITUTE(IF(A735="","",'Root Material'!$C$2&amp;"_Group_"&amp;A735)," ","_")</f>
        <v/>
      </c>
      <c r="D735" s="18"/>
      <c r="E735" s="21">
        <f t="shared" si="26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7"/>
        <v/>
      </c>
      <c r="BZ735" s="18"/>
    </row>
    <row r="736" spans="2:78" ht="15" customHeight="1">
      <c r="B736" s="19">
        <f t="shared" si="25"/>
        <v>0</v>
      </c>
      <c r="C736" s="19" t="str">
        <f>SUBSTITUTE(IF(A736="","",'Root Material'!$C$2&amp;"_Group_"&amp;A736)," ","_")</f>
        <v/>
      </c>
      <c r="D736" s="18"/>
      <c r="E736" s="21">
        <f t="shared" si="26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7"/>
        <v/>
      </c>
      <c r="BZ736" s="18"/>
    </row>
    <row r="737" spans="2:78" ht="15" customHeight="1">
      <c r="B737" s="19">
        <f t="shared" si="25"/>
        <v>0</v>
      </c>
      <c r="C737" s="19" t="str">
        <f>SUBSTITUTE(IF(A737="","",'Root Material'!$C$2&amp;"_Group_"&amp;A737)," ","_")</f>
        <v/>
      </c>
      <c r="D737" s="18"/>
      <c r="E737" s="21">
        <f t="shared" si="26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7"/>
        <v/>
      </c>
      <c r="BZ737" s="18"/>
    </row>
    <row r="738" spans="2:78" ht="15" customHeight="1">
      <c r="B738" s="19">
        <f t="shared" si="25"/>
        <v>0</v>
      </c>
      <c r="C738" s="19" t="str">
        <f>SUBSTITUTE(IF(A738="","",'Root Material'!$C$2&amp;"_Group_"&amp;A738)," ","_")</f>
        <v/>
      </c>
      <c r="D738" s="18"/>
      <c r="E738" s="21">
        <f t="shared" si="26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7"/>
        <v/>
      </c>
      <c r="BZ738" s="18"/>
    </row>
    <row r="739" spans="2:78" ht="15" customHeight="1">
      <c r="B739" s="19">
        <f t="shared" si="25"/>
        <v>0</v>
      </c>
      <c r="C739" s="19" t="str">
        <f>SUBSTITUTE(IF(A739="","",'Root Material'!$C$2&amp;"_Group_"&amp;A739)," ","_")</f>
        <v/>
      </c>
      <c r="D739" s="18"/>
      <c r="E739" s="21">
        <f t="shared" si="26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7"/>
        <v/>
      </c>
      <c r="BZ739" s="18"/>
    </row>
    <row r="740" spans="2:78" ht="15" customHeight="1">
      <c r="B740" s="19">
        <f t="shared" si="25"/>
        <v>0</v>
      </c>
      <c r="C740" s="19" t="str">
        <f>SUBSTITUTE(IF(A740="","",'Root Material'!$C$2&amp;"_Group_"&amp;A740)," ","_")</f>
        <v/>
      </c>
      <c r="D740" s="18"/>
      <c r="E740" s="21">
        <f t="shared" si="26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7"/>
        <v/>
      </c>
      <c r="BZ740" s="18"/>
    </row>
    <row r="741" spans="2:78" ht="15" customHeight="1">
      <c r="B741" s="19">
        <f t="shared" si="25"/>
        <v>0</v>
      </c>
      <c r="C741" s="19" t="str">
        <f>SUBSTITUTE(IF(A741="","",'Root Material'!$C$2&amp;"_Group_"&amp;A741)," ","_")</f>
        <v/>
      </c>
      <c r="D741" s="18"/>
      <c r="E741" s="21">
        <f t="shared" si="26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7"/>
        <v/>
      </c>
      <c r="BZ741" s="18"/>
    </row>
    <row r="742" spans="2:78" ht="15" customHeight="1">
      <c r="B742" s="19">
        <f t="shared" si="25"/>
        <v>0</v>
      </c>
      <c r="C742" s="19" t="str">
        <f>SUBSTITUTE(IF(A742="","",'Root Material'!$C$2&amp;"_Group_"&amp;A742)," ","_")</f>
        <v/>
      </c>
      <c r="D742" s="18"/>
      <c r="E742" s="21">
        <f t="shared" si="26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7"/>
        <v/>
      </c>
      <c r="BZ742" s="18"/>
    </row>
    <row r="743" spans="2:78" ht="15" customHeight="1">
      <c r="B743" s="19">
        <f t="shared" si="25"/>
        <v>0</v>
      </c>
      <c r="C743" s="19" t="str">
        <f>SUBSTITUTE(IF(A743="","",'Root Material'!$C$2&amp;"_Group_"&amp;A743)," ","_")</f>
        <v/>
      </c>
      <c r="D743" s="18"/>
      <c r="E743" s="21">
        <f t="shared" si="26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7"/>
        <v/>
      </c>
      <c r="BZ743" s="18"/>
    </row>
    <row r="744" spans="2:78" ht="15" customHeight="1">
      <c r="B744" s="19">
        <f t="shared" si="25"/>
        <v>0</v>
      </c>
      <c r="C744" s="19" t="str">
        <f>SUBSTITUTE(IF(A744="","",'Root Material'!$C$2&amp;"_Group_"&amp;A744)," ","_")</f>
        <v/>
      </c>
      <c r="D744" s="18"/>
      <c r="E744" s="21">
        <f t="shared" si="26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7"/>
        <v/>
      </c>
      <c r="BZ744" s="18"/>
    </row>
    <row r="745" spans="2:78" ht="15" customHeight="1">
      <c r="B745" s="19">
        <f t="shared" si="25"/>
        <v>0</v>
      </c>
      <c r="C745" s="19" t="str">
        <f>SUBSTITUTE(IF(A745="","",'Root Material'!$C$2&amp;"_Group_"&amp;A745)," ","_")</f>
        <v/>
      </c>
      <c r="D745" s="18"/>
      <c r="E745" s="21">
        <f t="shared" si="26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7"/>
        <v/>
      </c>
      <c r="BZ745" s="18"/>
    </row>
    <row r="746" spans="2:78" ht="15" customHeight="1">
      <c r="B746" s="19">
        <f t="shared" si="25"/>
        <v>0</v>
      </c>
      <c r="C746" s="19" t="str">
        <f>SUBSTITUTE(IF(A746="","",'Root Material'!$C$2&amp;"_Group_"&amp;A746)," ","_")</f>
        <v/>
      </c>
      <c r="D746" s="18"/>
      <c r="E746" s="21">
        <f t="shared" si="26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7"/>
        <v/>
      </c>
      <c r="BZ746" s="18"/>
    </row>
    <row r="747" spans="2:78" ht="15" customHeight="1">
      <c r="B747" s="19">
        <f t="shared" si="25"/>
        <v>0</v>
      </c>
      <c r="C747" s="19" t="str">
        <f>SUBSTITUTE(IF(A747="","",'Root Material'!$C$2&amp;"_Group_"&amp;A747)," ","_")</f>
        <v/>
      </c>
      <c r="D747" s="18"/>
      <c r="E747" s="21">
        <f t="shared" si="26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7"/>
        <v/>
      </c>
      <c r="BZ747" s="18"/>
    </row>
    <row r="748" spans="2:78" ht="15" customHeight="1">
      <c r="B748" s="19">
        <f t="shared" si="25"/>
        <v>0</v>
      </c>
      <c r="C748" s="19" t="str">
        <f>SUBSTITUTE(IF(A748="","",'Root Material'!$C$2&amp;"_Group_"&amp;A748)," ","_")</f>
        <v/>
      </c>
      <c r="D748" s="18"/>
      <c r="E748" s="21">
        <f t="shared" si="26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7"/>
        <v/>
      </c>
      <c r="BZ748" s="18"/>
    </row>
    <row r="749" spans="2:78" ht="15" customHeight="1">
      <c r="B749" s="19">
        <f t="shared" si="25"/>
        <v>0</v>
      </c>
      <c r="C749" s="19" t="str">
        <f>SUBSTITUTE(IF(A749="","",'Root Material'!$C$2&amp;"_Group_"&amp;A749)," ","_")</f>
        <v/>
      </c>
      <c r="D749" s="18"/>
      <c r="E749" s="21">
        <f t="shared" si="26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7"/>
        <v/>
      </c>
      <c r="BZ749" s="18"/>
    </row>
    <row r="750" spans="2:78" ht="15" customHeight="1">
      <c r="B750" s="19">
        <f t="shared" si="25"/>
        <v>0</v>
      </c>
      <c r="C750" s="19" t="str">
        <f>SUBSTITUTE(IF(A750="","",'Root Material'!$C$2&amp;"_Group_"&amp;A750)," ","_")</f>
        <v/>
      </c>
      <c r="D750" s="18"/>
      <c r="E750" s="21">
        <f t="shared" si="26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7"/>
        <v/>
      </c>
      <c r="BZ750" s="18"/>
    </row>
    <row r="751" spans="2:78" ht="15" customHeight="1">
      <c r="B751" s="19">
        <f t="shared" si="25"/>
        <v>0</v>
      </c>
      <c r="C751" s="19" t="str">
        <f>SUBSTITUTE(IF(A751="","",'Root Material'!$C$2&amp;"_Group_"&amp;A751)," ","_")</f>
        <v/>
      </c>
      <c r="D751" s="18"/>
      <c r="E751" s="21">
        <f t="shared" si="26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7"/>
        <v/>
      </c>
      <c r="BZ751" s="18"/>
    </row>
    <row r="752" spans="2:78" ht="15" customHeight="1">
      <c r="B752" s="19">
        <f t="shared" si="25"/>
        <v>0</v>
      </c>
      <c r="C752" s="19" t="str">
        <f>SUBSTITUTE(IF(A752="","",'Root Material'!$C$2&amp;"_Group_"&amp;A752)," ","_")</f>
        <v/>
      </c>
      <c r="D752" s="18"/>
      <c r="E752" s="21">
        <f t="shared" si="26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7"/>
        <v/>
      </c>
      <c r="BZ752" s="18"/>
    </row>
    <row r="753" spans="2:78" ht="15" customHeight="1">
      <c r="B753" s="19">
        <f t="shared" si="25"/>
        <v>0</v>
      </c>
      <c r="C753" s="19" t="str">
        <f>SUBSTITUTE(IF(A753="","",'Root Material'!$C$2&amp;"_Group_"&amp;A753)," ","_")</f>
        <v/>
      </c>
      <c r="D753" s="18"/>
      <c r="E753" s="21">
        <f t="shared" si="26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7"/>
        <v/>
      </c>
      <c r="BZ753" s="18"/>
    </row>
    <row r="754" spans="2:78" ht="15" customHeight="1">
      <c r="B754" s="19">
        <f t="shared" si="25"/>
        <v>0</v>
      </c>
      <c r="C754" s="19" t="str">
        <f>SUBSTITUTE(IF(A754="","",'Root Material'!$C$2&amp;"_Group_"&amp;A754)," ","_")</f>
        <v/>
      </c>
      <c r="D754" s="18"/>
      <c r="E754" s="21">
        <f t="shared" si="26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7"/>
        <v/>
      </c>
      <c r="BZ754" s="18"/>
    </row>
    <row r="755" spans="2:78" ht="15" customHeight="1">
      <c r="B755" s="19">
        <f t="shared" si="25"/>
        <v>0</v>
      </c>
      <c r="C755" s="19" t="str">
        <f>SUBSTITUTE(IF(A755="","",'Root Material'!$C$2&amp;"_Group_"&amp;A755)," ","_")</f>
        <v/>
      </c>
      <c r="D755" s="18"/>
      <c r="E755" s="21">
        <f t="shared" si="26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7"/>
        <v/>
      </c>
      <c r="BZ755" s="18"/>
    </row>
    <row r="756" spans="2:78" ht="15" customHeight="1">
      <c r="B756" s="19">
        <f t="shared" si="25"/>
        <v>0</v>
      </c>
      <c r="C756" s="19" t="str">
        <f>SUBSTITUTE(IF(A756="","",'Root Material'!$C$2&amp;"_Group_"&amp;A756)," ","_")</f>
        <v/>
      </c>
      <c r="D756" s="18"/>
      <c r="E756" s="21">
        <f t="shared" si="26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7"/>
        <v/>
      </c>
      <c r="BZ756" s="18"/>
    </row>
    <row r="757" spans="2:78" ht="15" customHeight="1">
      <c r="B757" s="19">
        <f t="shared" si="25"/>
        <v>0</v>
      </c>
      <c r="C757" s="19" t="str">
        <f>SUBSTITUTE(IF(A757="","",'Root Material'!$C$2&amp;"_Group_"&amp;A757)," ","_")</f>
        <v/>
      </c>
      <c r="D757" s="18"/>
      <c r="E757" s="21">
        <f t="shared" si="26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7"/>
        <v/>
      </c>
      <c r="BZ757" s="18"/>
    </row>
    <row r="758" spans="2:78" ht="15" customHeight="1">
      <c r="B758" s="19">
        <f t="shared" si="25"/>
        <v>0</v>
      </c>
      <c r="C758" s="19" t="str">
        <f>SUBSTITUTE(IF(A758="","",'Root Material'!$C$2&amp;"_Group_"&amp;A758)," ","_")</f>
        <v/>
      </c>
      <c r="D758" s="18"/>
      <c r="E758" s="21">
        <f t="shared" si="26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7"/>
        <v/>
      </c>
    </row>
    <row r="759" spans="2:78" ht="15" customHeight="1">
      <c r="B759" s="19">
        <f t="shared" ref="B759:B822" si="28">IF(A759="",B758,A759)</f>
        <v>0</v>
      </c>
      <c r="C759" s="19" t="str">
        <f>SUBSTITUTE(IF(A759="","",'Root Material'!$C$2&amp;"_Group_"&amp;A759)," ","_")</f>
        <v/>
      </c>
      <c r="D759" s="18"/>
      <c r="E759" s="21">
        <f t="shared" si="26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7"/>
        <v/>
      </c>
    </row>
    <row r="760" spans="2:78" ht="15" customHeight="1">
      <c r="B760" s="19">
        <f t="shared" si="28"/>
        <v>0</v>
      </c>
      <c r="C760" s="19" t="str">
        <f>SUBSTITUTE(IF(A760="","",'Root Material'!$C$2&amp;"_Group_"&amp;A760)," ","_")</f>
        <v/>
      </c>
      <c r="D760" s="18"/>
      <c r="E760" s="21">
        <f t="shared" ref="E760:E823" si="29">IF(D760="",E759,D760)</f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7"/>
        <v/>
      </c>
    </row>
    <row r="761" spans="2:78" ht="15" customHeight="1">
      <c r="B761" s="19">
        <f t="shared" si="28"/>
        <v>0</v>
      </c>
      <c r="C761" s="19" t="str">
        <f>SUBSTITUTE(IF(A761="","",'Root Material'!$C$2&amp;"_Group_"&amp;A761)," ","_")</f>
        <v/>
      </c>
      <c r="D761" s="18"/>
      <c r="E761" s="21">
        <f t="shared" si="29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si="27"/>
        <v/>
      </c>
    </row>
    <row r="762" spans="2:78" ht="15" customHeight="1">
      <c r="B762" s="19">
        <f t="shared" si="28"/>
        <v>0</v>
      </c>
      <c r="C762" s="19" t="str">
        <f>SUBSTITUTE(IF(A762="","",'Root Material'!$C$2&amp;"_Group_"&amp;A762)," ","_")</f>
        <v/>
      </c>
      <c r="D762" s="18"/>
      <c r="E762" s="21">
        <f t="shared" si="29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27"/>
        <v/>
      </c>
    </row>
    <row r="763" spans="2:78" ht="15" customHeight="1">
      <c r="B763" s="19">
        <f t="shared" si="28"/>
        <v>0</v>
      </c>
      <c r="C763" s="19" t="str">
        <f>SUBSTITUTE(IF(A763="","",'Root Material'!$C$2&amp;"_Group_"&amp;A763)," ","_")</f>
        <v/>
      </c>
      <c r="D763" s="18"/>
      <c r="E763" s="21">
        <f t="shared" si="29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ref="BW763:BW826" si="30">IF(AND(M763&lt;&gt;"true",M763&lt;&gt;"false"),A763&amp;D763&amp;M763,"")</f>
        <v/>
      </c>
    </row>
    <row r="764" spans="2:78" ht="15" customHeight="1">
      <c r="B764" s="19">
        <f t="shared" si="28"/>
        <v>0</v>
      </c>
      <c r="C764" s="19" t="str">
        <f>SUBSTITUTE(IF(A764="","",'Root Material'!$C$2&amp;"_Group_"&amp;A764)," ","_")</f>
        <v/>
      </c>
      <c r="D764" s="18"/>
      <c r="E764" s="21">
        <f t="shared" si="29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30"/>
        <v/>
      </c>
    </row>
    <row r="765" spans="2:78" ht="15" customHeight="1">
      <c r="B765" s="19">
        <f t="shared" si="28"/>
        <v>0</v>
      </c>
      <c r="C765" s="19" t="str">
        <f>SUBSTITUTE(IF(A765="","",'Root Material'!$C$2&amp;"_Group_"&amp;A765)," ","_")</f>
        <v/>
      </c>
      <c r="D765" s="18"/>
      <c r="E765" s="21">
        <f t="shared" si="29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si="30"/>
        <v/>
      </c>
    </row>
    <row r="766" spans="2:78" ht="15" customHeight="1">
      <c r="B766" s="19">
        <f t="shared" si="28"/>
        <v>0</v>
      </c>
      <c r="C766" s="19" t="str">
        <f>SUBSTITUTE(IF(A766="","",'Root Material'!$C$2&amp;"_Group_"&amp;A766)," ","_")</f>
        <v/>
      </c>
      <c r="D766" s="18"/>
      <c r="E766" s="21">
        <f t="shared" si="29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30"/>
        <v/>
      </c>
    </row>
    <row r="767" spans="2:78" ht="15" customHeight="1">
      <c r="B767" s="19">
        <f t="shared" si="28"/>
        <v>0</v>
      </c>
      <c r="C767" s="19" t="str">
        <f>SUBSTITUTE(IF(A767="","",'Root Material'!$C$2&amp;"_Group_"&amp;A767)," ","_")</f>
        <v/>
      </c>
      <c r="D767" s="18"/>
      <c r="E767" s="21">
        <f t="shared" si="29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30"/>
        <v/>
      </c>
    </row>
    <row r="768" spans="2:78" ht="15" customHeight="1">
      <c r="B768" s="19">
        <f t="shared" si="28"/>
        <v>0</v>
      </c>
      <c r="C768" s="19" t="str">
        <f>SUBSTITUTE(IF(A768="","",'Root Material'!$C$2&amp;"_Group_"&amp;A768)," ","_")</f>
        <v/>
      </c>
      <c r="D768" s="18"/>
      <c r="E768" s="21">
        <f t="shared" si="29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30"/>
        <v/>
      </c>
    </row>
    <row r="769" spans="2:75" ht="15" customHeight="1">
      <c r="B769" s="19">
        <f t="shared" si="28"/>
        <v>0</v>
      </c>
      <c r="C769" s="19" t="str">
        <f>SUBSTITUTE(IF(A769="","",'Root Material'!$C$2&amp;"_Group_"&amp;A769)," ","_")</f>
        <v/>
      </c>
      <c r="D769" s="18"/>
      <c r="E769" s="21">
        <f t="shared" si="29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30"/>
        <v/>
      </c>
    </row>
    <row r="770" spans="2:75" ht="15" customHeight="1">
      <c r="B770" s="19">
        <f t="shared" si="28"/>
        <v>0</v>
      </c>
      <c r="C770" s="19" t="str">
        <f>SUBSTITUTE(IF(A770="","",'Root Material'!$C$2&amp;"_Group_"&amp;A770)," ","_")</f>
        <v/>
      </c>
      <c r="D770" s="18"/>
      <c r="E770" s="21">
        <f t="shared" si="29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30"/>
        <v/>
      </c>
    </row>
    <row r="771" spans="2:75" ht="15" customHeight="1">
      <c r="B771" s="19">
        <f t="shared" si="28"/>
        <v>0</v>
      </c>
      <c r="C771" s="19" t="str">
        <f>SUBSTITUTE(IF(A771="","",'Root Material'!$C$2&amp;"_Group_"&amp;A771)," ","_")</f>
        <v/>
      </c>
      <c r="D771" s="18"/>
      <c r="E771" s="21">
        <f t="shared" si="29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30"/>
        <v/>
      </c>
    </row>
    <row r="772" spans="2:75" ht="15" customHeight="1">
      <c r="B772" s="19">
        <f t="shared" si="28"/>
        <v>0</v>
      </c>
      <c r="C772" s="19" t="str">
        <f>SUBSTITUTE(IF(A772="","",'Root Material'!$C$2&amp;"_Group_"&amp;A772)," ","_")</f>
        <v/>
      </c>
      <c r="D772" s="18"/>
      <c r="E772" s="21">
        <f t="shared" si="29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30"/>
        <v/>
      </c>
    </row>
    <row r="773" spans="2:75" ht="15" customHeight="1">
      <c r="B773" s="19">
        <f t="shared" si="28"/>
        <v>0</v>
      </c>
      <c r="C773" s="19" t="str">
        <f>SUBSTITUTE(IF(A773="","",'Root Material'!$C$2&amp;"_Group_"&amp;A773)," ","_")</f>
        <v/>
      </c>
      <c r="D773" s="18"/>
      <c r="E773" s="21">
        <f t="shared" si="29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30"/>
        <v/>
      </c>
    </row>
    <row r="774" spans="2:75" ht="15" customHeight="1">
      <c r="B774" s="19">
        <f t="shared" si="28"/>
        <v>0</v>
      </c>
      <c r="C774" s="19" t="str">
        <f>SUBSTITUTE(IF(A774="","",'Root Material'!$C$2&amp;"_Group_"&amp;A774)," ","_")</f>
        <v/>
      </c>
      <c r="D774" s="18"/>
      <c r="E774" s="21">
        <f t="shared" si="29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30"/>
        <v/>
      </c>
    </row>
    <row r="775" spans="2:75" ht="15" customHeight="1">
      <c r="B775" s="19">
        <f t="shared" si="28"/>
        <v>0</v>
      </c>
      <c r="C775" s="19" t="str">
        <f>SUBSTITUTE(IF(A775="","",'Root Material'!$C$2&amp;"_Group_"&amp;A775)," ","_")</f>
        <v/>
      </c>
      <c r="D775" s="18"/>
      <c r="E775" s="21">
        <f t="shared" si="29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30"/>
        <v/>
      </c>
    </row>
    <row r="776" spans="2:75" ht="15" customHeight="1">
      <c r="B776" s="19">
        <f t="shared" si="28"/>
        <v>0</v>
      </c>
      <c r="C776" s="19" t="str">
        <f>SUBSTITUTE(IF(A776="","",'Root Material'!$C$2&amp;"_Group_"&amp;A776)," ","_")</f>
        <v/>
      </c>
      <c r="D776" s="18"/>
      <c r="E776" s="21">
        <f t="shared" si="29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si="30"/>
        <v/>
      </c>
    </row>
    <row r="777" spans="2:75" ht="15" customHeight="1">
      <c r="B777" s="19">
        <f t="shared" si="28"/>
        <v>0</v>
      </c>
      <c r="C777" s="19" t="str">
        <f>SUBSTITUTE(IF(A777="","",'Root Material'!$C$2&amp;"_Group_"&amp;A777)," ","_")</f>
        <v/>
      </c>
      <c r="D777" s="18"/>
      <c r="E777" s="21">
        <f t="shared" si="29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30"/>
        <v/>
      </c>
    </row>
    <row r="778" spans="2:75" ht="15" customHeight="1">
      <c r="B778" s="19">
        <f t="shared" si="28"/>
        <v>0</v>
      </c>
      <c r="C778" s="19" t="str">
        <f>SUBSTITUTE(IF(A778="","",'Root Material'!$C$2&amp;"_Group_"&amp;A778)," ","_")</f>
        <v/>
      </c>
      <c r="D778" s="18"/>
      <c r="E778" s="21">
        <f t="shared" si="29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30"/>
        <v/>
      </c>
    </row>
    <row r="779" spans="2:75" ht="15" customHeight="1">
      <c r="B779" s="19">
        <f t="shared" si="28"/>
        <v>0</v>
      </c>
      <c r="C779" s="19" t="str">
        <f>SUBSTITUTE(IF(A779="","",'Root Material'!$C$2&amp;"_Group_"&amp;A779)," ","_")</f>
        <v/>
      </c>
      <c r="D779" s="18"/>
      <c r="E779" s="21">
        <f t="shared" si="29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30"/>
        <v/>
      </c>
    </row>
    <row r="780" spans="2:75" ht="15" customHeight="1">
      <c r="B780" s="19">
        <f t="shared" si="28"/>
        <v>0</v>
      </c>
      <c r="C780" s="19" t="str">
        <f>SUBSTITUTE(IF(A780="","",'Root Material'!$C$2&amp;"_Group_"&amp;A780)," ","_")</f>
        <v/>
      </c>
      <c r="D780" s="18"/>
      <c r="E780" s="21">
        <f t="shared" si="29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30"/>
        <v/>
      </c>
    </row>
    <row r="781" spans="2:75" ht="15" customHeight="1">
      <c r="B781" s="19">
        <f t="shared" si="28"/>
        <v>0</v>
      </c>
      <c r="C781" s="19" t="str">
        <f>SUBSTITUTE(IF(A781="","",'Root Material'!$C$2&amp;"_Group_"&amp;A781)," ","_")</f>
        <v/>
      </c>
      <c r="D781" s="18"/>
      <c r="E781" s="21">
        <f t="shared" si="29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30"/>
        <v/>
      </c>
    </row>
    <row r="782" spans="2:75" ht="15" customHeight="1">
      <c r="B782" s="19">
        <f t="shared" si="28"/>
        <v>0</v>
      </c>
      <c r="C782" s="19" t="str">
        <f>SUBSTITUTE(IF(A782="","",'Root Material'!$C$2&amp;"_Group_"&amp;A782)," ","_")</f>
        <v/>
      </c>
      <c r="D782" s="18"/>
      <c r="E782" s="21">
        <f t="shared" si="29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30"/>
        <v/>
      </c>
    </row>
    <row r="783" spans="2:75" ht="15" customHeight="1">
      <c r="B783" s="19">
        <f t="shared" si="28"/>
        <v>0</v>
      </c>
      <c r="C783" s="19" t="str">
        <f>SUBSTITUTE(IF(A783="","",'Root Material'!$C$2&amp;"_Group_"&amp;A783)," ","_")</f>
        <v/>
      </c>
      <c r="D783" s="18"/>
      <c r="E783" s="21">
        <f t="shared" si="29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30"/>
        <v/>
      </c>
    </row>
    <row r="784" spans="2:75" ht="15" customHeight="1">
      <c r="B784" s="19">
        <f t="shared" si="28"/>
        <v>0</v>
      </c>
      <c r="C784" s="19" t="str">
        <f>SUBSTITUTE(IF(A784="","",'Root Material'!$C$2&amp;"_Group_"&amp;A784)," ","_")</f>
        <v/>
      </c>
      <c r="D784" s="18"/>
      <c r="E784" s="21">
        <f t="shared" si="29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30"/>
        <v/>
      </c>
    </row>
    <row r="785" spans="2:75" ht="15" customHeight="1">
      <c r="B785" s="19">
        <f t="shared" si="28"/>
        <v>0</v>
      </c>
      <c r="C785" s="19" t="str">
        <f>SUBSTITUTE(IF(A785="","",'Root Material'!$C$2&amp;"_Group_"&amp;A785)," ","_")</f>
        <v/>
      </c>
      <c r="D785" s="18"/>
      <c r="E785" s="21">
        <f t="shared" si="29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30"/>
        <v/>
      </c>
    </row>
    <row r="786" spans="2:75" ht="15" customHeight="1">
      <c r="B786" s="19">
        <f t="shared" si="28"/>
        <v>0</v>
      </c>
      <c r="C786" s="19" t="str">
        <f>SUBSTITUTE(IF(A786="","",'Root Material'!$C$2&amp;"_Group_"&amp;A786)," ","_")</f>
        <v/>
      </c>
      <c r="D786" s="18"/>
      <c r="E786" s="21">
        <f t="shared" si="29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30"/>
        <v/>
      </c>
    </row>
    <row r="787" spans="2:75" ht="15" customHeight="1">
      <c r="B787" s="19">
        <f t="shared" si="28"/>
        <v>0</v>
      </c>
      <c r="C787" s="19" t="str">
        <f>SUBSTITUTE(IF(A787="","",'Root Material'!$C$2&amp;"_Group_"&amp;A787)," ","_")</f>
        <v/>
      </c>
      <c r="D787" s="18"/>
      <c r="E787" s="21">
        <f t="shared" si="29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30"/>
        <v/>
      </c>
    </row>
    <row r="788" spans="2:75" ht="15" customHeight="1">
      <c r="B788" s="19">
        <f t="shared" si="28"/>
        <v>0</v>
      </c>
      <c r="C788" s="19" t="str">
        <f>SUBSTITUTE(IF(A788="","",'Root Material'!$C$2&amp;"_Group_"&amp;A788)," ","_")</f>
        <v/>
      </c>
      <c r="D788" s="18"/>
      <c r="E788" s="21">
        <f t="shared" si="29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30"/>
        <v/>
      </c>
    </row>
    <row r="789" spans="2:75" ht="15" customHeight="1">
      <c r="B789" s="19">
        <f t="shared" si="28"/>
        <v>0</v>
      </c>
      <c r="C789" s="19" t="str">
        <f>SUBSTITUTE(IF(A789="","",'Root Material'!$C$2&amp;"_Group_"&amp;A789)," ","_")</f>
        <v/>
      </c>
      <c r="D789" s="18"/>
      <c r="E789" s="21">
        <f t="shared" si="29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30"/>
        <v/>
      </c>
    </row>
    <row r="790" spans="2:75" ht="15" customHeight="1">
      <c r="B790" s="19">
        <f t="shared" si="28"/>
        <v>0</v>
      </c>
      <c r="C790" s="19" t="str">
        <f>SUBSTITUTE(IF(A790="","",'Root Material'!$C$2&amp;"_Group_"&amp;A790)," ","_")</f>
        <v/>
      </c>
      <c r="D790" s="18"/>
      <c r="E790" s="21">
        <f t="shared" si="29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30"/>
        <v/>
      </c>
    </row>
    <row r="791" spans="2:75" ht="15" customHeight="1">
      <c r="B791" s="19">
        <f t="shared" si="28"/>
        <v>0</v>
      </c>
      <c r="C791" s="19" t="str">
        <f>SUBSTITUTE(IF(A791="","",'Root Material'!$C$2&amp;"_Group_"&amp;A791)," ","_")</f>
        <v/>
      </c>
      <c r="D791" s="18"/>
      <c r="E791" s="21">
        <f t="shared" si="29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30"/>
        <v/>
      </c>
    </row>
    <row r="792" spans="2:75" ht="15" customHeight="1">
      <c r="B792" s="19">
        <f t="shared" si="28"/>
        <v>0</v>
      </c>
      <c r="C792" s="19" t="str">
        <f>SUBSTITUTE(IF(A792="","",'Root Material'!$C$2&amp;"_Group_"&amp;A792)," ","_")</f>
        <v/>
      </c>
      <c r="D792" s="18"/>
      <c r="E792" s="21">
        <f t="shared" si="29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30"/>
        <v/>
      </c>
    </row>
    <row r="793" spans="2:75" ht="15" customHeight="1">
      <c r="B793" s="19">
        <f t="shared" si="28"/>
        <v>0</v>
      </c>
      <c r="C793" s="19" t="str">
        <f>SUBSTITUTE(IF(A793="","",'Root Material'!$C$2&amp;"_Group_"&amp;A793)," ","_")</f>
        <v/>
      </c>
      <c r="D793" s="18"/>
      <c r="E793" s="21">
        <f t="shared" si="29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30"/>
        <v/>
      </c>
    </row>
    <row r="794" spans="2:75" ht="15" customHeight="1">
      <c r="B794" s="19">
        <f t="shared" si="28"/>
        <v>0</v>
      </c>
      <c r="C794" s="19" t="str">
        <f>SUBSTITUTE(IF(A794="","",'Root Material'!$C$2&amp;"_Group_"&amp;A794)," ","_")</f>
        <v/>
      </c>
      <c r="D794" s="18"/>
      <c r="E794" s="21">
        <f t="shared" si="29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30"/>
        <v/>
      </c>
    </row>
    <row r="795" spans="2:75" ht="15" customHeight="1">
      <c r="B795" s="19">
        <f t="shared" si="28"/>
        <v>0</v>
      </c>
      <c r="C795" s="19" t="str">
        <f>SUBSTITUTE(IF(A795="","",'Root Material'!$C$2&amp;"_Group_"&amp;A795)," ","_")</f>
        <v/>
      </c>
      <c r="D795" s="18"/>
      <c r="E795" s="21">
        <f t="shared" si="29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30"/>
        <v/>
      </c>
    </row>
    <row r="796" spans="2:75" ht="15" customHeight="1">
      <c r="B796" s="19">
        <f t="shared" si="28"/>
        <v>0</v>
      </c>
      <c r="C796" s="19" t="str">
        <f>SUBSTITUTE(IF(A796="","",'Root Material'!$C$2&amp;"_Group_"&amp;A796)," ","_")</f>
        <v/>
      </c>
      <c r="D796" s="18"/>
      <c r="E796" s="21">
        <f t="shared" si="29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30"/>
        <v/>
      </c>
    </row>
    <row r="797" spans="2:75" ht="15" customHeight="1">
      <c r="B797" s="19">
        <f t="shared" si="28"/>
        <v>0</v>
      </c>
      <c r="C797" s="19" t="str">
        <f>SUBSTITUTE(IF(A797="","",'Root Material'!$C$2&amp;"_Group_"&amp;A797)," ","_")</f>
        <v/>
      </c>
      <c r="D797" s="18"/>
      <c r="E797" s="21">
        <f t="shared" si="29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30"/>
        <v/>
      </c>
    </row>
    <row r="798" spans="2:75" ht="15" customHeight="1">
      <c r="B798" s="19">
        <f t="shared" si="28"/>
        <v>0</v>
      </c>
      <c r="C798" s="19" t="str">
        <f>SUBSTITUTE(IF(A798="","",'Root Material'!$C$2&amp;"_Group_"&amp;A798)," ","_")</f>
        <v/>
      </c>
      <c r="D798" s="18"/>
      <c r="E798" s="21">
        <f t="shared" si="29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30"/>
        <v/>
      </c>
    </row>
    <row r="799" spans="2:75" ht="15" customHeight="1">
      <c r="B799" s="19">
        <f t="shared" si="28"/>
        <v>0</v>
      </c>
      <c r="C799" s="19" t="str">
        <f>SUBSTITUTE(IF(A799="","",'Root Material'!$C$2&amp;"_Group_"&amp;A799)," ","_")</f>
        <v/>
      </c>
      <c r="D799" s="18"/>
      <c r="E799" s="21">
        <f t="shared" si="29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30"/>
        <v/>
      </c>
    </row>
    <row r="800" spans="2:75" ht="15" customHeight="1">
      <c r="B800" s="19">
        <f t="shared" si="28"/>
        <v>0</v>
      </c>
      <c r="C800" s="19" t="str">
        <f>SUBSTITUTE(IF(A800="","",'Root Material'!$C$2&amp;"_Group_"&amp;A800)," ","_")</f>
        <v/>
      </c>
      <c r="D800" s="18"/>
      <c r="E800" s="21">
        <f t="shared" si="29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30"/>
        <v/>
      </c>
    </row>
    <row r="801" spans="2:75" ht="15" customHeight="1">
      <c r="B801" s="19">
        <f t="shared" si="28"/>
        <v>0</v>
      </c>
      <c r="C801" s="19" t="str">
        <f>SUBSTITUTE(IF(A801="","",'Root Material'!$C$2&amp;"_Group_"&amp;A801)," ","_")</f>
        <v/>
      </c>
      <c r="D801" s="18"/>
      <c r="E801" s="21">
        <f t="shared" si="29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30"/>
        <v/>
      </c>
    </row>
    <row r="802" spans="2:75" ht="15" customHeight="1">
      <c r="B802" s="19">
        <f t="shared" si="28"/>
        <v>0</v>
      </c>
      <c r="C802" s="19" t="str">
        <f>SUBSTITUTE(IF(A802="","",'Root Material'!$C$2&amp;"_Group_"&amp;A802)," ","_")</f>
        <v/>
      </c>
      <c r="D802" s="18"/>
      <c r="E802" s="21">
        <f t="shared" si="29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30"/>
        <v/>
      </c>
    </row>
    <row r="803" spans="2:75" ht="15" customHeight="1">
      <c r="B803" s="19">
        <f t="shared" si="28"/>
        <v>0</v>
      </c>
      <c r="C803" s="19" t="str">
        <f>SUBSTITUTE(IF(A803="","",'Root Material'!$C$2&amp;"_Group_"&amp;A803)," ","_")</f>
        <v/>
      </c>
      <c r="D803" s="18"/>
      <c r="E803" s="21">
        <f t="shared" si="29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30"/>
        <v/>
      </c>
    </row>
    <row r="804" spans="2:75" ht="15" customHeight="1">
      <c r="B804" s="19">
        <f t="shared" si="28"/>
        <v>0</v>
      </c>
      <c r="C804" s="19" t="str">
        <f>SUBSTITUTE(IF(A804="","",'Root Material'!$C$2&amp;"_Group_"&amp;A804)," ","_")</f>
        <v/>
      </c>
      <c r="D804" s="18"/>
      <c r="E804" s="21">
        <f t="shared" si="29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30"/>
        <v/>
      </c>
    </row>
    <row r="805" spans="2:75" ht="15" customHeight="1">
      <c r="B805" s="19">
        <f t="shared" si="28"/>
        <v>0</v>
      </c>
      <c r="C805" s="19" t="str">
        <f>SUBSTITUTE(IF(A805="","",'Root Material'!$C$2&amp;"_Group_"&amp;A805)," ","_")</f>
        <v/>
      </c>
      <c r="D805" s="18"/>
      <c r="E805" s="21">
        <f t="shared" si="29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30"/>
        <v/>
      </c>
    </row>
    <row r="806" spans="2:75" ht="15" customHeight="1">
      <c r="B806" s="19">
        <f t="shared" si="28"/>
        <v>0</v>
      </c>
      <c r="C806" s="19" t="str">
        <f>SUBSTITUTE(IF(A806="","",'Root Material'!$C$2&amp;"_Group_"&amp;A806)," ","_")</f>
        <v/>
      </c>
      <c r="D806" s="18"/>
      <c r="E806" s="21">
        <f t="shared" si="29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30"/>
        <v/>
      </c>
    </row>
    <row r="807" spans="2:75" ht="15" customHeight="1">
      <c r="B807" s="19">
        <f t="shared" si="28"/>
        <v>0</v>
      </c>
      <c r="C807" s="19" t="str">
        <f>SUBSTITUTE(IF(A807="","",'Root Material'!$C$2&amp;"_Group_"&amp;A807)," ","_")</f>
        <v/>
      </c>
      <c r="D807" s="18"/>
      <c r="E807" s="21">
        <f t="shared" si="29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30"/>
        <v/>
      </c>
    </row>
    <row r="808" spans="2:75" ht="15" customHeight="1">
      <c r="B808" s="19">
        <f t="shared" si="28"/>
        <v>0</v>
      </c>
      <c r="C808" s="19" t="str">
        <f>SUBSTITUTE(IF(A808="","",'Root Material'!$C$2&amp;"_Group_"&amp;A808)," ","_")</f>
        <v/>
      </c>
      <c r="D808" s="18"/>
      <c r="E808" s="21">
        <f t="shared" si="29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30"/>
        <v/>
      </c>
    </row>
    <row r="809" spans="2:75" ht="15" customHeight="1">
      <c r="B809" s="19">
        <f t="shared" si="28"/>
        <v>0</v>
      </c>
      <c r="C809" s="19" t="str">
        <f>SUBSTITUTE(IF(A809="","",'Root Material'!$C$2&amp;"_Group_"&amp;A809)," ","_")</f>
        <v/>
      </c>
      <c r="D809" s="18"/>
      <c r="E809" s="21">
        <f t="shared" si="29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30"/>
        <v/>
      </c>
    </row>
    <row r="810" spans="2:75" ht="15" customHeight="1">
      <c r="B810" s="19">
        <f t="shared" si="28"/>
        <v>0</v>
      </c>
      <c r="C810" s="19" t="str">
        <f>SUBSTITUTE(IF(A810="","",'Root Material'!$C$2&amp;"_Group_"&amp;A810)," ","_")</f>
        <v/>
      </c>
      <c r="D810" s="18"/>
      <c r="E810" s="21">
        <f t="shared" si="29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30"/>
        <v/>
      </c>
    </row>
    <row r="811" spans="2:75" ht="15" customHeight="1">
      <c r="B811" s="19">
        <f t="shared" si="28"/>
        <v>0</v>
      </c>
      <c r="C811" s="19" t="str">
        <f>SUBSTITUTE(IF(A811="","",'Root Material'!$C$2&amp;"_Group_"&amp;A811)," ","_")</f>
        <v/>
      </c>
      <c r="D811" s="18"/>
      <c r="E811" s="21">
        <f t="shared" si="29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30"/>
        <v/>
      </c>
    </row>
    <row r="812" spans="2:75" ht="15" customHeight="1">
      <c r="B812" s="19">
        <f t="shared" si="28"/>
        <v>0</v>
      </c>
      <c r="C812" s="19" t="str">
        <f>SUBSTITUTE(IF(A812="","",'Root Material'!$C$2&amp;"_Group_"&amp;A812)," ","_")</f>
        <v/>
      </c>
      <c r="D812" s="18"/>
      <c r="E812" s="21">
        <f t="shared" si="29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30"/>
        <v/>
      </c>
    </row>
    <row r="813" spans="2:75" ht="15" customHeight="1">
      <c r="B813" s="19">
        <f t="shared" si="28"/>
        <v>0</v>
      </c>
      <c r="C813" s="19" t="str">
        <f>SUBSTITUTE(IF(A813="","",'Root Material'!$C$2&amp;"_Group_"&amp;A813)," ","_")</f>
        <v/>
      </c>
      <c r="D813" s="18"/>
      <c r="E813" s="21">
        <f t="shared" si="29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30"/>
        <v/>
      </c>
    </row>
    <row r="814" spans="2:75" ht="15" customHeight="1">
      <c r="B814" s="19">
        <f t="shared" si="28"/>
        <v>0</v>
      </c>
      <c r="C814" s="19" t="str">
        <f>SUBSTITUTE(IF(A814="","",'Root Material'!$C$2&amp;"_Group_"&amp;A814)," ","_")</f>
        <v/>
      </c>
      <c r="D814" s="18"/>
      <c r="E814" s="21">
        <f t="shared" si="29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30"/>
        <v/>
      </c>
    </row>
    <row r="815" spans="2:75" ht="15" customHeight="1">
      <c r="B815" s="19">
        <f t="shared" si="28"/>
        <v>0</v>
      </c>
      <c r="C815" s="19" t="str">
        <f>SUBSTITUTE(IF(A815="","",'Root Material'!$C$2&amp;"_Group_"&amp;A815)," ","_")</f>
        <v/>
      </c>
      <c r="D815" s="18"/>
      <c r="E815" s="21">
        <f t="shared" si="29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30"/>
        <v/>
      </c>
    </row>
    <row r="816" spans="2:75" ht="15" customHeight="1">
      <c r="B816" s="19">
        <f t="shared" si="28"/>
        <v>0</v>
      </c>
      <c r="C816" s="19" t="str">
        <f>SUBSTITUTE(IF(A816="","",'Root Material'!$C$2&amp;"_Group_"&amp;A816)," ","_")</f>
        <v/>
      </c>
      <c r="D816" s="18"/>
      <c r="E816" s="21">
        <f t="shared" si="29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30"/>
        <v/>
      </c>
    </row>
    <row r="817" spans="2:75" ht="15" customHeight="1">
      <c r="B817" s="19">
        <f t="shared" si="28"/>
        <v>0</v>
      </c>
      <c r="C817" s="19" t="str">
        <f>SUBSTITUTE(IF(A817="","",'Root Material'!$C$2&amp;"_Group_"&amp;A817)," ","_")</f>
        <v/>
      </c>
      <c r="D817" s="18"/>
      <c r="E817" s="21">
        <f t="shared" si="29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30"/>
        <v/>
      </c>
    </row>
    <row r="818" spans="2:75" ht="15" customHeight="1">
      <c r="B818" s="19">
        <f t="shared" si="28"/>
        <v>0</v>
      </c>
      <c r="C818" s="19" t="str">
        <f>SUBSTITUTE(IF(A818="","",'Root Material'!$C$2&amp;"_Group_"&amp;A818)," ","_")</f>
        <v/>
      </c>
      <c r="D818" s="18"/>
      <c r="E818" s="21">
        <f t="shared" si="29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30"/>
        <v/>
      </c>
    </row>
    <row r="819" spans="2:75" ht="15" customHeight="1">
      <c r="B819" s="19">
        <f t="shared" si="28"/>
        <v>0</v>
      </c>
      <c r="C819" s="19" t="str">
        <f>SUBSTITUTE(IF(A819="","",'Root Material'!$C$2&amp;"_Group_"&amp;A819)," ","_")</f>
        <v/>
      </c>
      <c r="D819" s="18"/>
      <c r="E819" s="21">
        <f t="shared" si="29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30"/>
        <v/>
      </c>
    </row>
    <row r="820" spans="2:75" ht="15" customHeight="1">
      <c r="B820" s="19">
        <f t="shared" si="28"/>
        <v>0</v>
      </c>
      <c r="C820" s="19" t="str">
        <f>SUBSTITUTE(IF(A820="","",'Root Material'!$C$2&amp;"_Group_"&amp;A820)," ","_")</f>
        <v/>
      </c>
      <c r="D820" s="18"/>
      <c r="E820" s="21">
        <f t="shared" si="29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30"/>
        <v/>
      </c>
    </row>
    <row r="821" spans="2:75" ht="15" customHeight="1">
      <c r="B821" s="19">
        <f t="shared" si="28"/>
        <v>0</v>
      </c>
      <c r="C821" s="19" t="str">
        <f>SUBSTITUTE(IF(A821="","",'Root Material'!$C$2&amp;"_Group_"&amp;A821)," ","_")</f>
        <v/>
      </c>
      <c r="D821" s="18"/>
      <c r="E821" s="21">
        <f t="shared" si="29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30"/>
        <v/>
      </c>
    </row>
    <row r="822" spans="2:75" ht="15" customHeight="1">
      <c r="B822" s="19">
        <f t="shared" si="28"/>
        <v>0</v>
      </c>
      <c r="C822" s="19" t="str">
        <f>SUBSTITUTE(IF(A822="","",'Root Material'!$C$2&amp;"_Group_"&amp;A822)," ","_")</f>
        <v/>
      </c>
      <c r="D822" s="18"/>
      <c r="E822" s="21">
        <f t="shared" si="29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30"/>
        <v/>
      </c>
    </row>
    <row r="823" spans="2:75" ht="15" customHeight="1">
      <c r="B823" s="19">
        <f t="shared" ref="B823:B886" si="31">IF(A823="",B822,A823)</f>
        <v>0</v>
      </c>
      <c r="C823" s="19" t="str">
        <f>SUBSTITUTE(IF(A823="","",'Root Material'!$C$2&amp;"_Group_"&amp;A823)," ","_")</f>
        <v/>
      </c>
      <c r="D823" s="18"/>
      <c r="E823" s="21">
        <f t="shared" si="29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30"/>
        <v/>
      </c>
    </row>
    <row r="824" spans="2:75" ht="15" customHeight="1">
      <c r="B824" s="19">
        <f t="shared" si="31"/>
        <v>0</v>
      </c>
      <c r="C824" s="19" t="str">
        <f>SUBSTITUTE(IF(A824="","",'Root Material'!$C$2&amp;"_Group_"&amp;A824)," ","_")</f>
        <v/>
      </c>
      <c r="D824" s="18"/>
      <c r="E824" s="21">
        <f t="shared" ref="E824:E887" si="32">IF(D824="",E823,D824)</f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30"/>
        <v/>
      </c>
    </row>
    <row r="825" spans="2:75" ht="15" customHeight="1">
      <c r="B825" s="19">
        <f t="shared" si="31"/>
        <v>0</v>
      </c>
      <c r="C825" s="19" t="str">
        <f>SUBSTITUTE(IF(A825="","",'Root Material'!$C$2&amp;"_Group_"&amp;A825)," ","_")</f>
        <v/>
      </c>
      <c r="D825" s="18"/>
      <c r="E825" s="21">
        <f t="shared" si="32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si="30"/>
        <v/>
      </c>
    </row>
    <row r="826" spans="2:75" ht="15" customHeight="1">
      <c r="B826" s="19">
        <f t="shared" si="31"/>
        <v>0</v>
      </c>
      <c r="C826" s="19" t="str">
        <f>SUBSTITUTE(IF(A826="","",'Root Material'!$C$2&amp;"_Group_"&amp;A826)," ","_")</f>
        <v/>
      </c>
      <c r="D826" s="18"/>
      <c r="E826" s="21">
        <f t="shared" si="32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30"/>
        <v/>
      </c>
    </row>
    <row r="827" spans="2:75" ht="15" customHeight="1">
      <c r="B827" s="19">
        <f t="shared" si="31"/>
        <v>0</v>
      </c>
      <c r="C827" s="19" t="str">
        <f>SUBSTITUTE(IF(A827="","",'Root Material'!$C$2&amp;"_Group_"&amp;A827)," ","_")</f>
        <v/>
      </c>
      <c r="D827" s="18"/>
      <c r="E827" s="21">
        <f t="shared" si="32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ref="BW827:BW890" si="33">IF(AND(M827&lt;&gt;"true",M827&lt;&gt;"false"),A827&amp;D827&amp;M827,"")</f>
        <v/>
      </c>
    </row>
    <row r="828" spans="2:75" ht="15" customHeight="1">
      <c r="B828" s="19">
        <f t="shared" si="31"/>
        <v>0</v>
      </c>
      <c r="C828" s="19" t="str">
        <f>SUBSTITUTE(IF(A828="","",'Root Material'!$C$2&amp;"_Group_"&amp;A828)," ","_")</f>
        <v/>
      </c>
      <c r="D828" s="18"/>
      <c r="E828" s="21">
        <f t="shared" si="32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33"/>
        <v/>
      </c>
    </row>
    <row r="829" spans="2:75" ht="15" customHeight="1">
      <c r="B829" s="19">
        <f t="shared" si="31"/>
        <v>0</v>
      </c>
      <c r="C829" s="19" t="str">
        <f>SUBSTITUTE(IF(A829="","",'Root Material'!$C$2&amp;"_Group_"&amp;A829)," ","_")</f>
        <v/>
      </c>
      <c r="D829" s="18"/>
      <c r="E829" s="21">
        <f t="shared" si="32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si="33"/>
        <v/>
      </c>
    </row>
    <row r="830" spans="2:75" ht="15" customHeight="1">
      <c r="B830" s="19">
        <f t="shared" si="31"/>
        <v>0</v>
      </c>
      <c r="C830" s="19" t="str">
        <f>SUBSTITUTE(IF(A830="","",'Root Material'!$C$2&amp;"_Group_"&amp;A830)," ","_")</f>
        <v/>
      </c>
      <c r="D830" s="18"/>
      <c r="E830" s="21">
        <f t="shared" si="32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3"/>
        <v/>
      </c>
    </row>
    <row r="831" spans="2:75" ht="15" customHeight="1">
      <c r="B831" s="19">
        <f t="shared" si="31"/>
        <v>0</v>
      </c>
      <c r="C831" s="19" t="str">
        <f>SUBSTITUTE(IF(A831="","",'Root Material'!$C$2&amp;"_Group_"&amp;A831)," ","_")</f>
        <v/>
      </c>
      <c r="D831" s="18"/>
      <c r="E831" s="21">
        <f t="shared" si="32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3"/>
        <v/>
      </c>
    </row>
    <row r="832" spans="2:75" ht="15" customHeight="1">
      <c r="B832" s="19">
        <f t="shared" si="31"/>
        <v>0</v>
      </c>
      <c r="C832" s="19" t="str">
        <f>SUBSTITUTE(IF(A832="","",'Root Material'!$C$2&amp;"_Group_"&amp;A832)," ","_")</f>
        <v/>
      </c>
      <c r="D832" s="18"/>
      <c r="E832" s="21">
        <f t="shared" si="32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3"/>
        <v/>
      </c>
    </row>
    <row r="833" spans="2:75" ht="15" customHeight="1">
      <c r="B833" s="19">
        <f t="shared" si="31"/>
        <v>0</v>
      </c>
      <c r="C833" s="19" t="str">
        <f>SUBSTITUTE(IF(A833="","",'Root Material'!$C$2&amp;"_Group_"&amp;A833)," ","_")</f>
        <v/>
      </c>
      <c r="D833" s="18"/>
      <c r="E833" s="21">
        <f t="shared" si="32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3"/>
        <v/>
      </c>
    </row>
    <row r="834" spans="2:75" ht="15" customHeight="1">
      <c r="B834" s="19">
        <f t="shared" si="31"/>
        <v>0</v>
      </c>
      <c r="C834" s="19" t="str">
        <f>SUBSTITUTE(IF(A834="","",'Root Material'!$C$2&amp;"_Group_"&amp;A834)," ","_")</f>
        <v/>
      </c>
      <c r="D834" s="18"/>
      <c r="E834" s="21">
        <f t="shared" si="32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3"/>
        <v/>
      </c>
    </row>
    <row r="835" spans="2:75" ht="15" customHeight="1">
      <c r="B835" s="19">
        <f t="shared" si="31"/>
        <v>0</v>
      </c>
      <c r="C835" s="19" t="str">
        <f>SUBSTITUTE(IF(A835="","",'Root Material'!$C$2&amp;"_Group_"&amp;A835)," ","_")</f>
        <v/>
      </c>
      <c r="D835" s="18"/>
      <c r="E835" s="21">
        <f t="shared" si="32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3"/>
        <v/>
      </c>
    </row>
    <row r="836" spans="2:75" ht="15" customHeight="1">
      <c r="B836" s="19">
        <f t="shared" si="31"/>
        <v>0</v>
      </c>
      <c r="C836" s="19" t="str">
        <f>SUBSTITUTE(IF(A836="","",'Root Material'!$C$2&amp;"_Group_"&amp;A836)," ","_")</f>
        <v/>
      </c>
      <c r="D836" s="18"/>
      <c r="E836" s="21">
        <f t="shared" si="32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3"/>
        <v/>
      </c>
    </row>
    <row r="837" spans="2:75" ht="15" customHeight="1">
      <c r="B837" s="19">
        <f t="shared" si="31"/>
        <v>0</v>
      </c>
      <c r="C837" s="19" t="str">
        <f>SUBSTITUTE(IF(A837="","",'Root Material'!$C$2&amp;"_Group_"&amp;A837)," ","_")</f>
        <v/>
      </c>
      <c r="D837" s="18"/>
      <c r="E837" s="21">
        <f t="shared" si="32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3"/>
        <v/>
      </c>
    </row>
    <row r="838" spans="2:75" ht="15" customHeight="1">
      <c r="B838" s="19">
        <f t="shared" si="31"/>
        <v>0</v>
      </c>
      <c r="C838" s="19" t="str">
        <f>SUBSTITUTE(IF(A838="","",'Root Material'!$C$2&amp;"_Group_"&amp;A838)," ","_")</f>
        <v/>
      </c>
      <c r="D838" s="18"/>
      <c r="E838" s="21">
        <f t="shared" si="32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3"/>
        <v/>
      </c>
    </row>
    <row r="839" spans="2:75" ht="15" customHeight="1">
      <c r="B839" s="19">
        <f t="shared" si="31"/>
        <v>0</v>
      </c>
      <c r="C839" s="19" t="str">
        <f>SUBSTITUTE(IF(A839="","",'Root Material'!$C$2&amp;"_Group_"&amp;A839)," ","_")</f>
        <v/>
      </c>
      <c r="D839" s="18"/>
      <c r="E839" s="21">
        <f t="shared" si="32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3"/>
        <v/>
      </c>
    </row>
    <row r="840" spans="2:75" ht="15" customHeight="1">
      <c r="B840" s="19">
        <f t="shared" si="31"/>
        <v>0</v>
      </c>
      <c r="C840" s="19" t="str">
        <f>SUBSTITUTE(IF(A840="","",'Root Material'!$C$2&amp;"_Group_"&amp;A840)," ","_")</f>
        <v/>
      </c>
      <c r="D840" s="18"/>
      <c r="E840" s="21">
        <f t="shared" si="32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si="33"/>
        <v/>
      </c>
    </row>
    <row r="841" spans="2:75" ht="15" customHeight="1">
      <c r="B841" s="19">
        <f t="shared" si="31"/>
        <v>0</v>
      </c>
      <c r="C841" s="19" t="str">
        <f>SUBSTITUTE(IF(A841="","",'Root Material'!$C$2&amp;"_Group_"&amp;A841)," ","_")</f>
        <v/>
      </c>
      <c r="D841" s="18"/>
      <c r="E841" s="21">
        <f t="shared" si="32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3"/>
        <v/>
      </c>
    </row>
    <row r="842" spans="2:75" ht="15" customHeight="1">
      <c r="B842" s="19">
        <f t="shared" si="31"/>
        <v>0</v>
      </c>
      <c r="C842" s="19" t="str">
        <f>SUBSTITUTE(IF(A842="","",'Root Material'!$C$2&amp;"_Group_"&amp;A842)," ","_")</f>
        <v/>
      </c>
      <c r="D842" s="18"/>
      <c r="E842" s="21">
        <f t="shared" si="32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3"/>
        <v/>
      </c>
    </row>
    <row r="843" spans="2:75" ht="15" customHeight="1">
      <c r="B843" s="19">
        <f t="shared" si="31"/>
        <v>0</v>
      </c>
      <c r="C843" s="19" t="str">
        <f>SUBSTITUTE(IF(A843="","",'Root Material'!$C$2&amp;"_Group_"&amp;A843)," ","_")</f>
        <v/>
      </c>
      <c r="D843" s="18"/>
      <c r="E843" s="21">
        <f t="shared" si="32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3"/>
        <v/>
      </c>
    </row>
    <row r="844" spans="2:75" ht="15" customHeight="1">
      <c r="B844" s="19">
        <f t="shared" si="31"/>
        <v>0</v>
      </c>
      <c r="C844" s="19" t="str">
        <f>SUBSTITUTE(IF(A844="","",'Root Material'!$C$2&amp;"_Group_"&amp;A844)," ","_")</f>
        <v/>
      </c>
      <c r="D844" s="18"/>
      <c r="E844" s="21">
        <f t="shared" si="32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3"/>
        <v/>
      </c>
    </row>
    <row r="845" spans="2:75" ht="15" customHeight="1">
      <c r="B845" s="19">
        <f t="shared" si="31"/>
        <v>0</v>
      </c>
      <c r="C845" s="19" t="str">
        <f>SUBSTITUTE(IF(A845="","",'Root Material'!$C$2&amp;"_Group_"&amp;A845)," ","_")</f>
        <v/>
      </c>
      <c r="D845" s="18"/>
      <c r="E845" s="21">
        <f t="shared" si="32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3"/>
        <v/>
      </c>
    </row>
    <row r="846" spans="2:75" ht="15" customHeight="1">
      <c r="B846" s="19">
        <f t="shared" si="31"/>
        <v>0</v>
      </c>
      <c r="C846" s="19" t="str">
        <f>SUBSTITUTE(IF(A846="","",'Root Material'!$C$2&amp;"_Group_"&amp;A846)," ","_")</f>
        <v/>
      </c>
      <c r="D846" s="18"/>
      <c r="E846" s="21">
        <f t="shared" si="32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3"/>
        <v/>
      </c>
    </row>
    <row r="847" spans="2:75" ht="15" customHeight="1">
      <c r="B847" s="19">
        <f t="shared" si="31"/>
        <v>0</v>
      </c>
      <c r="C847" s="19" t="str">
        <f>SUBSTITUTE(IF(A847="","",'Root Material'!$C$2&amp;"_Group_"&amp;A847)," ","_")</f>
        <v/>
      </c>
      <c r="D847" s="18"/>
      <c r="E847" s="21">
        <f t="shared" si="32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3"/>
        <v/>
      </c>
    </row>
    <row r="848" spans="2:75" ht="15" customHeight="1">
      <c r="B848" s="19">
        <f t="shared" si="31"/>
        <v>0</v>
      </c>
      <c r="C848" s="19" t="str">
        <f>SUBSTITUTE(IF(A848="","",'Root Material'!$C$2&amp;"_Group_"&amp;A848)," ","_")</f>
        <v/>
      </c>
      <c r="D848" s="18"/>
      <c r="E848" s="21">
        <f t="shared" si="32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3"/>
        <v/>
      </c>
    </row>
    <row r="849" spans="2:75" ht="15" customHeight="1">
      <c r="B849" s="19">
        <f t="shared" si="31"/>
        <v>0</v>
      </c>
      <c r="C849" s="19" t="str">
        <f>SUBSTITUTE(IF(A849="","",'Root Material'!$C$2&amp;"_Group_"&amp;A849)," ","_")</f>
        <v/>
      </c>
      <c r="D849" s="18"/>
      <c r="E849" s="21">
        <f t="shared" si="32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3"/>
        <v/>
      </c>
    </row>
    <row r="850" spans="2:75" ht="15" customHeight="1">
      <c r="B850" s="19">
        <f t="shared" si="31"/>
        <v>0</v>
      </c>
      <c r="C850" s="19" t="str">
        <f>SUBSTITUTE(IF(A850="","",'Root Material'!$C$2&amp;"_Group_"&amp;A850)," ","_")</f>
        <v/>
      </c>
      <c r="D850" s="18"/>
      <c r="E850" s="21">
        <f t="shared" si="32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3"/>
        <v/>
      </c>
    </row>
    <row r="851" spans="2:75" ht="15" customHeight="1">
      <c r="B851" s="19">
        <f t="shared" si="31"/>
        <v>0</v>
      </c>
      <c r="C851" s="19" t="str">
        <f>SUBSTITUTE(IF(A851="","",'Root Material'!$C$2&amp;"_Group_"&amp;A851)," ","_")</f>
        <v/>
      </c>
      <c r="D851" s="18"/>
      <c r="E851" s="21">
        <f t="shared" si="32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3"/>
        <v/>
      </c>
    </row>
    <row r="852" spans="2:75" ht="15" customHeight="1">
      <c r="B852" s="19">
        <f t="shared" si="31"/>
        <v>0</v>
      </c>
      <c r="C852" s="19" t="str">
        <f>SUBSTITUTE(IF(A852="","",'Root Material'!$C$2&amp;"_Group_"&amp;A852)," ","_")</f>
        <v/>
      </c>
      <c r="D852" s="18"/>
      <c r="E852" s="21">
        <f t="shared" si="32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3"/>
        <v/>
      </c>
    </row>
    <row r="853" spans="2:75" ht="15" customHeight="1">
      <c r="B853" s="19">
        <f t="shared" si="31"/>
        <v>0</v>
      </c>
      <c r="C853" s="19" t="str">
        <f>SUBSTITUTE(IF(A853="","",'Root Material'!$C$2&amp;"_Group_"&amp;A853)," ","_")</f>
        <v/>
      </c>
      <c r="D853" s="18"/>
      <c r="E853" s="21">
        <f t="shared" si="32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3"/>
        <v/>
      </c>
    </row>
    <row r="854" spans="2:75" ht="15" customHeight="1">
      <c r="B854" s="19">
        <f t="shared" si="31"/>
        <v>0</v>
      </c>
      <c r="C854" s="19" t="str">
        <f>SUBSTITUTE(IF(A854="","",'Root Material'!$C$2&amp;"_Group_"&amp;A854)," ","_")</f>
        <v/>
      </c>
      <c r="D854" s="18"/>
      <c r="E854" s="21">
        <f t="shared" si="32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3"/>
        <v/>
      </c>
    </row>
    <row r="855" spans="2:75" ht="15" customHeight="1">
      <c r="B855" s="19">
        <f t="shared" si="31"/>
        <v>0</v>
      </c>
      <c r="C855" s="19" t="str">
        <f>SUBSTITUTE(IF(A855="","",'Root Material'!$C$2&amp;"_Group_"&amp;A855)," ","_")</f>
        <v/>
      </c>
      <c r="D855" s="18"/>
      <c r="E855" s="21">
        <f t="shared" si="32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3"/>
        <v/>
      </c>
    </row>
    <row r="856" spans="2:75" ht="15" customHeight="1">
      <c r="B856" s="19">
        <f t="shared" si="31"/>
        <v>0</v>
      </c>
      <c r="C856" s="19" t="str">
        <f>SUBSTITUTE(IF(A856="","",'Root Material'!$C$2&amp;"_Group_"&amp;A856)," ","_")</f>
        <v/>
      </c>
      <c r="D856" s="18"/>
      <c r="E856" s="21">
        <f t="shared" si="32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3"/>
        <v/>
      </c>
    </row>
    <row r="857" spans="2:75" ht="15" customHeight="1">
      <c r="B857" s="19">
        <f t="shared" si="31"/>
        <v>0</v>
      </c>
      <c r="C857" s="19" t="str">
        <f>SUBSTITUTE(IF(A857="","",'Root Material'!$C$2&amp;"_Group_"&amp;A857)," ","_")</f>
        <v/>
      </c>
      <c r="D857" s="18"/>
      <c r="E857" s="21">
        <f t="shared" si="32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3"/>
        <v/>
      </c>
    </row>
    <row r="858" spans="2:75" ht="15" customHeight="1">
      <c r="B858" s="19">
        <f t="shared" si="31"/>
        <v>0</v>
      </c>
      <c r="C858" s="19" t="str">
        <f>SUBSTITUTE(IF(A858="","",'Root Material'!$C$2&amp;"_Group_"&amp;A858)," ","_")</f>
        <v/>
      </c>
      <c r="D858" s="18"/>
      <c r="E858" s="21">
        <f t="shared" si="32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3"/>
        <v/>
      </c>
    </row>
    <row r="859" spans="2:75" ht="15" customHeight="1">
      <c r="B859" s="19">
        <f t="shared" si="31"/>
        <v>0</v>
      </c>
      <c r="C859" s="19" t="str">
        <f>SUBSTITUTE(IF(A859="","",'Root Material'!$C$2&amp;"_Group_"&amp;A859)," ","_")</f>
        <v/>
      </c>
      <c r="D859" s="18"/>
      <c r="E859" s="21">
        <f t="shared" si="32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3"/>
        <v/>
      </c>
    </row>
    <row r="860" spans="2:75" ht="15" customHeight="1">
      <c r="B860" s="19">
        <f t="shared" si="31"/>
        <v>0</v>
      </c>
      <c r="C860" s="19" t="str">
        <f>SUBSTITUTE(IF(A860="","",'Root Material'!$C$2&amp;"_Group_"&amp;A860)," ","_")</f>
        <v/>
      </c>
      <c r="D860" s="18"/>
      <c r="E860" s="21">
        <f t="shared" si="32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3"/>
        <v/>
      </c>
    </row>
    <row r="861" spans="2:75" ht="15" customHeight="1">
      <c r="B861" s="19">
        <f t="shared" si="31"/>
        <v>0</v>
      </c>
      <c r="C861" s="19" t="str">
        <f>SUBSTITUTE(IF(A861="","",'Root Material'!$C$2&amp;"_Group_"&amp;A861)," ","_")</f>
        <v/>
      </c>
      <c r="D861" s="18"/>
      <c r="E861" s="21">
        <f t="shared" si="32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3"/>
        <v/>
      </c>
    </row>
    <row r="862" spans="2:75" ht="15" customHeight="1">
      <c r="B862" s="19">
        <f t="shared" si="31"/>
        <v>0</v>
      </c>
      <c r="C862" s="19" t="str">
        <f>SUBSTITUTE(IF(A862="","",'Root Material'!$C$2&amp;"_Group_"&amp;A862)," ","_")</f>
        <v/>
      </c>
      <c r="D862" s="18"/>
      <c r="E862" s="21">
        <f t="shared" si="32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3"/>
        <v/>
      </c>
    </row>
    <row r="863" spans="2:75" ht="15" customHeight="1">
      <c r="B863" s="19">
        <f t="shared" si="31"/>
        <v>0</v>
      </c>
      <c r="C863" s="19" t="str">
        <f>SUBSTITUTE(IF(A863="","",'Root Material'!$C$2&amp;"_Group_"&amp;A863)," ","_")</f>
        <v/>
      </c>
      <c r="D863" s="18"/>
      <c r="E863" s="21">
        <f t="shared" si="32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3"/>
        <v/>
      </c>
    </row>
    <row r="864" spans="2:75" ht="15" customHeight="1">
      <c r="B864" s="19">
        <f t="shared" si="31"/>
        <v>0</v>
      </c>
      <c r="C864" s="19" t="str">
        <f>SUBSTITUTE(IF(A864="","",'Root Material'!$C$2&amp;"_Group_"&amp;A864)," ","_")</f>
        <v/>
      </c>
      <c r="D864" s="18"/>
      <c r="E864" s="21">
        <f t="shared" si="32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3"/>
        <v/>
      </c>
    </row>
    <row r="865" spans="2:75" ht="15" customHeight="1">
      <c r="B865" s="19">
        <f t="shared" si="31"/>
        <v>0</v>
      </c>
      <c r="C865" s="19" t="str">
        <f>SUBSTITUTE(IF(A865="","",'Root Material'!$C$2&amp;"_Group_"&amp;A865)," ","_")</f>
        <v/>
      </c>
      <c r="D865" s="18"/>
      <c r="E865" s="21">
        <f t="shared" si="32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3"/>
        <v/>
      </c>
    </row>
    <row r="866" spans="2:75" ht="15" customHeight="1">
      <c r="B866" s="19">
        <f t="shared" si="31"/>
        <v>0</v>
      </c>
      <c r="C866" s="19" t="str">
        <f>SUBSTITUTE(IF(A866="","",'Root Material'!$C$2&amp;"_Group_"&amp;A866)," ","_")</f>
        <v/>
      </c>
      <c r="D866" s="18"/>
      <c r="E866" s="21">
        <f t="shared" si="32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3"/>
        <v/>
      </c>
    </row>
    <row r="867" spans="2:75" ht="15" customHeight="1">
      <c r="B867" s="19">
        <f t="shared" si="31"/>
        <v>0</v>
      </c>
      <c r="C867" s="19" t="str">
        <f>SUBSTITUTE(IF(A867="","",'Root Material'!$C$2&amp;"_Group_"&amp;A867)," ","_")</f>
        <v/>
      </c>
      <c r="D867" s="18"/>
      <c r="E867" s="21">
        <f t="shared" si="32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3"/>
        <v/>
      </c>
    </row>
    <row r="868" spans="2:75" ht="15" customHeight="1">
      <c r="B868" s="19">
        <f t="shared" si="31"/>
        <v>0</v>
      </c>
      <c r="C868" s="19" t="str">
        <f>SUBSTITUTE(IF(A868="","",'Root Material'!$C$2&amp;"_Group_"&amp;A868)," ","_")</f>
        <v/>
      </c>
      <c r="D868" s="18"/>
      <c r="E868" s="21">
        <f t="shared" si="32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3"/>
        <v/>
      </c>
    </row>
    <row r="869" spans="2:75" ht="15" customHeight="1">
      <c r="B869" s="19">
        <f t="shared" si="31"/>
        <v>0</v>
      </c>
      <c r="C869" s="19" t="str">
        <f>SUBSTITUTE(IF(A869="","",'Root Material'!$C$2&amp;"_Group_"&amp;A869)," ","_")</f>
        <v/>
      </c>
      <c r="D869" s="18"/>
      <c r="E869" s="21">
        <f t="shared" si="32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3"/>
        <v/>
      </c>
    </row>
    <row r="870" spans="2:75" ht="15" customHeight="1">
      <c r="B870" s="19">
        <f t="shared" si="31"/>
        <v>0</v>
      </c>
      <c r="C870" s="19" t="str">
        <f>SUBSTITUTE(IF(A870="","",'Root Material'!$C$2&amp;"_Group_"&amp;A870)," ","_")</f>
        <v/>
      </c>
      <c r="D870" s="18"/>
      <c r="E870" s="21">
        <f t="shared" si="32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3"/>
        <v/>
      </c>
    </row>
    <row r="871" spans="2:75" ht="15" customHeight="1">
      <c r="B871" s="19">
        <f t="shared" si="31"/>
        <v>0</v>
      </c>
      <c r="C871" s="19" t="str">
        <f>SUBSTITUTE(IF(A871="","",'Root Material'!$C$2&amp;"_Group_"&amp;A871)," ","_")</f>
        <v/>
      </c>
      <c r="D871" s="18"/>
      <c r="E871" s="21">
        <f t="shared" si="32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3"/>
        <v/>
      </c>
    </row>
    <row r="872" spans="2:75" ht="15" customHeight="1">
      <c r="B872" s="19">
        <f t="shared" si="31"/>
        <v>0</v>
      </c>
      <c r="C872" s="19" t="str">
        <f>SUBSTITUTE(IF(A872="","",'Root Material'!$C$2&amp;"_Group_"&amp;A872)," ","_")</f>
        <v/>
      </c>
      <c r="D872" s="18"/>
      <c r="E872" s="21">
        <f t="shared" si="32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3"/>
        <v/>
      </c>
    </row>
    <row r="873" spans="2:75" ht="15" customHeight="1">
      <c r="B873" s="19">
        <f t="shared" si="31"/>
        <v>0</v>
      </c>
      <c r="C873" s="19" t="str">
        <f>SUBSTITUTE(IF(A873="","",'Root Material'!$C$2&amp;"_Group_"&amp;A873)," ","_")</f>
        <v/>
      </c>
      <c r="D873" s="18"/>
      <c r="E873" s="21">
        <f t="shared" si="32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3"/>
        <v/>
      </c>
    </row>
    <row r="874" spans="2:75" ht="15" customHeight="1">
      <c r="B874" s="19">
        <f t="shared" si="31"/>
        <v>0</v>
      </c>
      <c r="C874" s="19" t="str">
        <f>SUBSTITUTE(IF(A874="","",'Root Material'!$C$2&amp;"_Group_"&amp;A874)," ","_")</f>
        <v/>
      </c>
      <c r="D874" s="18"/>
      <c r="E874" s="21">
        <f t="shared" si="32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3"/>
        <v/>
      </c>
    </row>
    <row r="875" spans="2:75" ht="15" customHeight="1">
      <c r="B875" s="19">
        <f t="shared" si="31"/>
        <v>0</v>
      </c>
      <c r="C875" s="19" t="str">
        <f>SUBSTITUTE(IF(A875="","",'Root Material'!$C$2&amp;"_Group_"&amp;A875)," ","_")</f>
        <v/>
      </c>
      <c r="D875" s="18"/>
      <c r="E875" s="21">
        <f t="shared" si="32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3"/>
        <v/>
      </c>
    </row>
    <row r="876" spans="2:75" ht="15" customHeight="1">
      <c r="B876" s="19">
        <f t="shared" si="31"/>
        <v>0</v>
      </c>
      <c r="C876" s="19" t="str">
        <f>SUBSTITUTE(IF(A876="","",'Root Material'!$C$2&amp;"_Group_"&amp;A876)," ","_")</f>
        <v/>
      </c>
      <c r="D876" s="18"/>
      <c r="E876" s="21">
        <f t="shared" si="32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3"/>
        <v/>
      </c>
    </row>
    <row r="877" spans="2:75" ht="15" customHeight="1">
      <c r="B877" s="19">
        <f t="shared" si="31"/>
        <v>0</v>
      </c>
      <c r="C877" s="19" t="str">
        <f>SUBSTITUTE(IF(A877="","",'Root Material'!$C$2&amp;"_Group_"&amp;A877)," ","_")</f>
        <v/>
      </c>
      <c r="D877" s="18"/>
      <c r="E877" s="21">
        <f t="shared" si="32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3"/>
        <v/>
      </c>
    </row>
    <row r="878" spans="2:75" ht="15" customHeight="1">
      <c r="B878" s="19">
        <f t="shared" si="31"/>
        <v>0</v>
      </c>
      <c r="C878" s="19" t="str">
        <f>SUBSTITUTE(IF(A878="","",'Root Material'!$C$2&amp;"_Group_"&amp;A878)," ","_")</f>
        <v/>
      </c>
      <c r="D878" s="18"/>
      <c r="E878" s="21">
        <f t="shared" si="32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3"/>
        <v/>
      </c>
    </row>
    <row r="879" spans="2:75" ht="15" customHeight="1">
      <c r="B879" s="19">
        <f t="shared" si="31"/>
        <v>0</v>
      </c>
      <c r="C879" s="19" t="str">
        <f>SUBSTITUTE(IF(A879="","",'Root Material'!$C$2&amp;"_Group_"&amp;A879)," ","_")</f>
        <v/>
      </c>
      <c r="D879" s="18"/>
      <c r="E879" s="21">
        <f t="shared" si="32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3"/>
        <v/>
      </c>
    </row>
    <row r="880" spans="2:75" ht="15" customHeight="1">
      <c r="B880" s="19">
        <f t="shared" si="31"/>
        <v>0</v>
      </c>
      <c r="C880" s="19" t="str">
        <f>SUBSTITUTE(IF(A880="","",'Root Material'!$C$2&amp;"_Group_"&amp;A880)," ","_")</f>
        <v/>
      </c>
      <c r="D880" s="18"/>
      <c r="E880" s="21">
        <f t="shared" si="32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3"/>
        <v/>
      </c>
    </row>
    <row r="881" spans="2:75" ht="15" customHeight="1">
      <c r="B881" s="19">
        <f t="shared" si="31"/>
        <v>0</v>
      </c>
      <c r="C881" s="19" t="str">
        <f>SUBSTITUTE(IF(A881="","",'Root Material'!$C$2&amp;"_Group_"&amp;A881)," ","_")</f>
        <v/>
      </c>
      <c r="D881" s="18"/>
      <c r="E881" s="21">
        <f t="shared" si="32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3"/>
        <v/>
      </c>
    </row>
    <row r="882" spans="2:75" ht="15" customHeight="1">
      <c r="B882" s="19">
        <f t="shared" si="31"/>
        <v>0</v>
      </c>
      <c r="C882" s="19" t="str">
        <f>SUBSTITUTE(IF(A882="","",'Root Material'!$C$2&amp;"_Group_"&amp;A882)," ","_")</f>
        <v/>
      </c>
      <c r="D882" s="18"/>
      <c r="E882" s="21">
        <f t="shared" si="32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3"/>
        <v/>
      </c>
    </row>
    <row r="883" spans="2:75" ht="15" customHeight="1">
      <c r="B883" s="19">
        <f t="shared" si="31"/>
        <v>0</v>
      </c>
      <c r="C883" s="19" t="str">
        <f>SUBSTITUTE(IF(A883="","",'Root Material'!$C$2&amp;"_Group_"&amp;A883)," ","_")</f>
        <v/>
      </c>
      <c r="D883" s="18"/>
      <c r="E883" s="21">
        <f t="shared" si="32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3"/>
        <v/>
      </c>
    </row>
    <row r="884" spans="2:75" ht="15" customHeight="1">
      <c r="B884" s="19">
        <f t="shared" si="31"/>
        <v>0</v>
      </c>
      <c r="C884" s="19" t="str">
        <f>SUBSTITUTE(IF(A884="","",'Root Material'!$C$2&amp;"_Group_"&amp;A884)," ","_")</f>
        <v/>
      </c>
      <c r="D884" s="18"/>
      <c r="E884" s="21">
        <f t="shared" si="32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3"/>
        <v/>
      </c>
    </row>
    <row r="885" spans="2:75" ht="15" customHeight="1">
      <c r="B885" s="19">
        <f t="shared" si="31"/>
        <v>0</v>
      </c>
      <c r="C885" s="19" t="str">
        <f>SUBSTITUTE(IF(A885="","",'Root Material'!$C$2&amp;"_Group_"&amp;A885)," ","_")</f>
        <v/>
      </c>
      <c r="D885" s="18"/>
      <c r="E885" s="21">
        <f t="shared" si="32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3"/>
        <v/>
      </c>
    </row>
    <row r="886" spans="2:75" ht="15" customHeight="1">
      <c r="B886" s="19">
        <f t="shared" si="31"/>
        <v>0</v>
      </c>
      <c r="C886" s="19" t="str">
        <f>SUBSTITUTE(IF(A886="","",'Root Material'!$C$2&amp;"_Group_"&amp;A886)," ","_")</f>
        <v/>
      </c>
      <c r="D886" s="18"/>
      <c r="E886" s="21">
        <f t="shared" si="32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3"/>
        <v/>
      </c>
    </row>
    <row r="887" spans="2:75" ht="15" customHeight="1">
      <c r="B887" s="19">
        <f t="shared" ref="B887:B950" si="34">IF(A887="",B886,A887)</f>
        <v>0</v>
      </c>
      <c r="C887" s="19" t="str">
        <f>SUBSTITUTE(IF(A887="","",'Root Material'!$C$2&amp;"_Group_"&amp;A887)," ","_")</f>
        <v/>
      </c>
      <c r="D887" s="18"/>
      <c r="E887" s="21">
        <f t="shared" si="32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3"/>
        <v/>
      </c>
    </row>
    <row r="888" spans="2:75" ht="15" customHeight="1">
      <c r="B888" s="19">
        <f t="shared" si="34"/>
        <v>0</v>
      </c>
      <c r="C888" s="19" t="str">
        <f>SUBSTITUTE(IF(A888="","",'Root Material'!$C$2&amp;"_Group_"&amp;A888)," ","_")</f>
        <v/>
      </c>
      <c r="D888" s="18"/>
      <c r="E888" s="21">
        <f t="shared" ref="E888:E951" si="35">IF(D888="",E887,D888)</f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3"/>
        <v/>
      </c>
    </row>
    <row r="889" spans="2:75" ht="15" customHeight="1">
      <c r="B889" s="19">
        <f t="shared" si="34"/>
        <v>0</v>
      </c>
      <c r="C889" s="19" t="str">
        <f>SUBSTITUTE(IF(A889="","",'Root Material'!$C$2&amp;"_Group_"&amp;A889)," ","_")</f>
        <v/>
      </c>
      <c r="D889" s="18"/>
      <c r="E889" s="21">
        <f t="shared" si="35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si="33"/>
        <v/>
      </c>
    </row>
    <row r="890" spans="2:75" ht="15" customHeight="1">
      <c r="B890" s="19">
        <f t="shared" si="34"/>
        <v>0</v>
      </c>
      <c r="C890" s="19" t="str">
        <f>SUBSTITUTE(IF(A890="","",'Root Material'!$C$2&amp;"_Group_"&amp;A890)," ","_")</f>
        <v/>
      </c>
      <c r="D890" s="18"/>
      <c r="E890" s="21">
        <f t="shared" si="35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3"/>
        <v/>
      </c>
    </row>
    <row r="891" spans="2:75" ht="15" customHeight="1">
      <c r="B891" s="19">
        <f t="shared" si="34"/>
        <v>0</v>
      </c>
      <c r="C891" s="19" t="str">
        <f>SUBSTITUTE(IF(A891="","",'Root Material'!$C$2&amp;"_Group_"&amp;A891)," ","_")</f>
        <v/>
      </c>
      <c r="D891" s="18"/>
      <c r="E891" s="21">
        <f t="shared" si="35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ref="BW891:BW954" si="36">IF(AND(M891&lt;&gt;"true",M891&lt;&gt;"false"),A891&amp;D891&amp;M891,"")</f>
        <v/>
      </c>
    </row>
    <row r="892" spans="2:75" ht="15" customHeight="1">
      <c r="B892" s="19">
        <f t="shared" si="34"/>
        <v>0</v>
      </c>
      <c r="C892" s="19" t="str">
        <f>SUBSTITUTE(IF(A892="","",'Root Material'!$C$2&amp;"_Group_"&amp;A892)," ","_")</f>
        <v/>
      </c>
      <c r="D892" s="18"/>
      <c r="E892" s="21">
        <f t="shared" si="35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6"/>
        <v/>
      </c>
    </row>
    <row r="893" spans="2:75" ht="15" customHeight="1">
      <c r="B893" s="19">
        <f t="shared" si="34"/>
        <v>0</v>
      </c>
      <c r="C893" s="19" t="str">
        <f>SUBSTITUTE(IF(A893="","",'Root Material'!$C$2&amp;"_Group_"&amp;A893)," ","_")</f>
        <v/>
      </c>
      <c r="D893" s="18"/>
      <c r="E893" s="21">
        <f t="shared" si="35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si="36"/>
        <v/>
      </c>
    </row>
    <row r="894" spans="2:75" ht="15" customHeight="1">
      <c r="B894" s="19">
        <f t="shared" si="34"/>
        <v>0</v>
      </c>
      <c r="C894" s="19" t="str">
        <f>SUBSTITUTE(IF(A894="","",'Root Material'!$C$2&amp;"_Group_"&amp;A894)," ","_")</f>
        <v/>
      </c>
      <c r="D894" s="18"/>
      <c r="E894" s="21">
        <f t="shared" si="35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6"/>
        <v/>
      </c>
    </row>
    <row r="895" spans="2:75" ht="15" customHeight="1">
      <c r="B895" s="19">
        <f t="shared" si="34"/>
        <v>0</v>
      </c>
      <c r="C895" s="19" t="str">
        <f>SUBSTITUTE(IF(A895="","",'Root Material'!$C$2&amp;"_Group_"&amp;A895)," ","_")</f>
        <v/>
      </c>
      <c r="D895" s="18"/>
      <c r="E895" s="21">
        <f t="shared" si="35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6"/>
        <v/>
      </c>
    </row>
    <row r="896" spans="2:75" ht="15" customHeight="1">
      <c r="B896" s="19">
        <f t="shared" si="34"/>
        <v>0</v>
      </c>
      <c r="C896" s="19" t="str">
        <f>SUBSTITUTE(IF(A896="","",'Root Material'!$C$2&amp;"_Group_"&amp;A896)," ","_")</f>
        <v/>
      </c>
      <c r="D896" s="18"/>
      <c r="E896" s="21">
        <f t="shared" si="35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6"/>
        <v/>
      </c>
    </row>
    <row r="897" spans="2:75" ht="15" customHeight="1">
      <c r="B897" s="19">
        <f t="shared" si="34"/>
        <v>0</v>
      </c>
      <c r="C897" s="19" t="str">
        <f>SUBSTITUTE(IF(A897="","",'Root Material'!$C$2&amp;"_Group_"&amp;A897)," ","_")</f>
        <v/>
      </c>
      <c r="D897" s="18"/>
      <c r="E897" s="21">
        <f t="shared" si="35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6"/>
        <v/>
      </c>
    </row>
    <row r="898" spans="2:75" ht="15" customHeight="1">
      <c r="B898" s="19">
        <f t="shared" si="34"/>
        <v>0</v>
      </c>
      <c r="C898" s="19" t="str">
        <f>SUBSTITUTE(IF(A898="","",'Root Material'!$C$2&amp;"_Group_"&amp;A898)," ","_")</f>
        <v/>
      </c>
      <c r="D898" s="18"/>
      <c r="E898" s="21">
        <f t="shared" si="35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6"/>
        <v/>
      </c>
    </row>
    <row r="899" spans="2:75" ht="15" customHeight="1">
      <c r="B899" s="19">
        <f t="shared" si="34"/>
        <v>0</v>
      </c>
      <c r="C899" s="19" t="str">
        <f>SUBSTITUTE(IF(A899="","",'Root Material'!$C$2&amp;"_Group_"&amp;A899)," ","_")</f>
        <v/>
      </c>
      <c r="D899" s="18"/>
      <c r="E899" s="21">
        <f t="shared" si="35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6"/>
        <v/>
      </c>
    </row>
    <row r="900" spans="2:75" ht="15" customHeight="1">
      <c r="B900" s="19">
        <f t="shared" si="34"/>
        <v>0</v>
      </c>
      <c r="C900" s="19" t="str">
        <f>SUBSTITUTE(IF(A900="","",'Root Material'!$C$2&amp;"_Group_"&amp;A900)," ","_")</f>
        <v/>
      </c>
      <c r="D900" s="18"/>
      <c r="E900" s="21">
        <f t="shared" si="35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6"/>
        <v/>
      </c>
    </row>
    <row r="901" spans="2:75" ht="15" customHeight="1">
      <c r="B901" s="19">
        <f t="shared" si="34"/>
        <v>0</v>
      </c>
      <c r="C901" s="19" t="str">
        <f>SUBSTITUTE(IF(A901="","",'Root Material'!$C$2&amp;"_Group_"&amp;A901)," ","_")</f>
        <v/>
      </c>
      <c r="D901" s="18"/>
      <c r="E901" s="21">
        <f t="shared" si="35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6"/>
        <v/>
      </c>
    </row>
    <row r="902" spans="2:75" ht="15" customHeight="1">
      <c r="B902" s="19">
        <f t="shared" si="34"/>
        <v>0</v>
      </c>
      <c r="C902" s="19" t="str">
        <f>SUBSTITUTE(IF(A902="","",'Root Material'!$C$2&amp;"_Group_"&amp;A902)," ","_")</f>
        <v/>
      </c>
      <c r="D902" s="18"/>
      <c r="E902" s="21">
        <f t="shared" si="35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6"/>
        <v/>
      </c>
    </row>
    <row r="903" spans="2:75" ht="15" customHeight="1">
      <c r="B903" s="19">
        <f t="shared" si="34"/>
        <v>0</v>
      </c>
      <c r="C903" s="19" t="str">
        <f>SUBSTITUTE(IF(A903="","",'Root Material'!$C$2&amp;"_Group_"&amp;A903)," ","_")</f>
        <v/>
      </c>
      <c r="D903" s="18"/>
      <c r="E903" s="21">
        <f t="shared" si="35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6"/>
        <v/>
      </c>
    </row>
    <row r="904" spans="2:75" ht="15" customHeight="1">
      <c r="B904" s="19">
        <f t="shared" si="34"/>
        <v>0</v>
      </c>
      <c r="C904" s="19" t="str">
        <f>SUBSTITUTE(IF(A904="","",'Root Material'!$C$2&amp;"_Group_"&amp;A904)," ","_")</f>
        <v/>
      </c>
      <c r="D904" s="18"/>
      <c r="E904" s="21">
        <f t="shared" si="35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si="36"/>
        <v/>
      </c>
    </row>
    <row r="905" spans="2:75" ht="15" customHeight="1">
      <c r="B905" s="19">
        <f t="shared" si="34"/>
        <v>0</v>
      </c>
      <c r="C905" s="19" t="str">
        <f>SUBSTITUTE(IF(A905="","",'Root Material'!$C$2&amp;"_Group_"&amp;A905)," ","_")</f>
        <v/>
      </c>
      <c r="D905" s="18"/>
      <c r="E905" s="21">
        <f t="shared" si="35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6"/>
        <v/>
      </c>
    </row>
    <row r="906" spans="2:75" ht="15" customHeight="1">
      <c r="B906" s="19">
        <f t="shared" si="34"/>
        <v>0</v>
      </c>
      <c r="C906" s="19" t="str">
        <f>SUBSTITUTE(IF(A906="","",'Root Material'!$C$2&amp;"_Group_"&amp;A906)," ","_")</f>
        <v/>
      </c>
      <c r="D906" s="18"/>
      <c r="E906" s="21">
        <f t="shared" si="35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6"/>
        <v/>
      </c>
    </row>
    <row r="907" spans="2:75" ht="15" customHeight="1">
      <c r="B907" s="19">
        <f t="shared" si="34"/>
        <v>0</v>
      </c>
      <c r="C907" s="19" t="str">
        <f>SUBSTITUTE(IF(A907="","",'Root Material'!$C$2&amp;"_Group_"&amp;A907)," ","_")</f>
        <v/>
      </c>
      <c r="D907" s="18"/>
      <c r="E907" s="21">
        <f t="shared" si="35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6"/>
        <v/>
      </c>
    </row>
    <row r="908" spans="2:75" ht="15" customHeight="1">
      <c r="B908" s="19">
        <f t="shared" si="34"/>
        <v>0</v>
      </c>
      <c r="C908" s="19" t="str">
        <f>SUBSTITUTE(IF(A908="","",'Root Material'!$C$2&amp;"_Group_"&amp;A908)," ","_")</f>
        <v/>
      </c>
      <c r="D908" s="18"/>
      <c r="E908" s="21">
        <f t="shared" si="35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6"/>
        <v/>
      </c>
    </row>
    <row r="909" spans="2:75" ht="15" customHeight="1">
      <c r="B909" s="19">
        <f t="shared" si="34"/>
        <v>0</v>
      </c>
      <c r="C909" s="19" t="str">
        <f>SUBSTITUTE(IF(A909="","",'Root Material'!$C$2&amp;"_Group_"&amp;A909)," ","_")</f>
        <v/>
      </c>
      <c r="D909" s="18"/>
      <c r="E909" s="21">
        <f t="shared" si="35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6"/>
        <v/>
      </c>
    </row>
    <row r="910" spans="2:75" ht="15" customHeight="1">
      <c r="B910" s="19">
        <f t="shared" si="34"/>
        <v>0</v>
      </c>
      <c r="C910" s="19" t="str">
        <f>SUBSTITUTE(IF(A910="","",'Root Material'!$C$2&amp;"_Group_"&amp;A910)," ","_")</f>
        <v/>
      </c>
      <c r="D910" s="18"/>
      <c r="E910" s="21">
        <f t="shared" si="35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6"/>
        <v/>
      </c>
    </row>
    <row r="911" spans="2:75" ht="15" customHeight="1">
      <c r="B911" s="19">
        <f t="shared" si="34"/>
        <v>0</v>
      </c>
      <c r="C911" s="19" t="str">
        <f>SUBSTITUTE(IF(A911="","",'Root Material'!$C$2&amp;"_Group_"&amp;A911)," ","_")</f>
        <v/>
      </c>
      <c r="D911" s="18"/>
      <c r="E911" s="21">
        <f t="shared" si="35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6"/>
        <v/>
      </c>
    </row>
    <row r="912" spans="2:75" ht="15" customHeight="1">
      <c r="B912" s="19">
        <f t="shared" si="34"/>
        <v>0</v>
      </c>
      <c r="C912" s="19" t="str">
        <f>SUBSTITUTE(IF(A912="","",'Root Material'!$C$2&amp;"_Group_"&amp;A912)," ","_")</f>
        <v/>
      </c>
      <c r="D912" s="18"/>
      <c r="E912" s="21">
        <f t="shared" si="35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6"/>
        <v/>
      </c>
    </row>
    <row r="913" spans="2:75" ht="15" customHeight="1">
      <c r="B913" s="19">
        <f t="shared" si="34"/>
        <v>0</v>
      </c>
      <c r="C913" s="19" t="str">
        <f>SUBSTITUTE(IF(A913="","",'Root Material'!$C$2&amp;"_Group_"&amp;A913)," ","_")</f>
        <v/>
      </c>
      <c r="D913" s="18"/>
      <c r="E913" s="21">
        <f t="shared" si="35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6"/>
        <v/>
      </c>
    </row>
    <row r="914" spans="2:75" ht="15" customHeight="1">
      <c r="B914" s="19">
        <f t="shared" si="34"/>
        <v>0</v>
      </c>
      <c r="C914" s="19" t="str">
        <f>SUBSTITUTE(IF(A914="","",'Root Material'!$C$2&amp;"_Group_"&amp;A914)," ","_")</f>
        <v/>
      </c>
      <c r="D914" s="18"/>
      <c r="E914" s="21">
        <f t="shared" si="35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6"/>
        <v/>
      </c>
    </row>
    <row r="915" spans="2:75" ht="15" customHeight="1">
      <c r="B915" s="19">
        <f t="shared" si="34"/>
        <v>0</v>
      </c>
      <c r="C915" s="19" t="str">
        <f>SUBSTITUTE(IF(A915="","",'Root Material'!$C$2&amp;"_Group_"&amp;A915)," ","_")</f>
        <v/>
      </c>
      <c r="D915" s="18"/>
      <c r="E915" s="21">
        <f t="shared" si="35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6"/>
        <v/>
      </c>
    </row>
    <row r="916" spans="2:75" ht="15" customHeight="1">
      <c r="B916" s="19">
        <f t="shared" si="34"/>
        <v>0</v>
      </c>
      <c r="C916" s="19" t="str">
        <f>SUBSTITUTE(IF(A916="","",'Root Material'!$C$2&amp;"_Group_"&amp;A916)," ","_")</f>
        <v/>
      </c>
      <c r="D916" s="18"/>
      <c r="E916" s="21">
        <f t="shared" si="35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6"/>
        <v/>
      </c>
    </row>
    <row r="917" spans="2:75" ht="15" customHeight="1">
      <c r="B917" s="19">
        <f t="shared" si="34"/>
        <v>0</v>
      </c>
      <c r="C917" s="19" t="str">
        <f>SUBSTITUTE(IF(A917="","",'Root Material'!$C$2&amp;"_Group_"&amp;A917)," ","_")</f>
        <v/>
      </c>
      <c r="D917" s="18"/>
      <c r="E917" s="21">
        <f t="shared" si="35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6"/>
        <v/>
      </c>
    </row>
    <row r="918" spans="2:75" ht="15" customHeight="1">
      <c r="B918" s="19">
        <f t="shared" si="34"/>
        <v>0</v>
      </c>
      <c r="C918" s="19" t="str">
        <f>SUBSTITUTE(IF(A918="","",'Root Material'!$C$2&amp;"_Group_"&amp;A918)," ","_")</f>
        <v/>
      </c>
      <c r="D918" s="18"/>
      <c r="E918" s="21">
        <f t="shared" si="35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6"/>
        <v/>
      </c>
    </row>
    <row r="919" spans="2:75" ht="15" customHeight="1">
      <c r="B919" s="19">
        <f t="shared" si="34"/>
        <v>0</v>
      </c>
      <c r="C919" s="19" t="str">
        <f>SUBSTITUTE(IF(A919="","",'Root Material'!$C$2&amp;"_Group_"&amp;A919)," ","_")</f>
        <v/>
      </c>
      <c r="D919" s="18"/>
      <c r="E919" s="21">
        <f t="shared" si="35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6"/>
        <v/>
      </c>
    </row>
    <row r="920" spans="2:75" ht="15" customHeight="1">
      <c r="B920" s="19">
        <f t="shared" si="34"/>
        <v>0</v>
      </c>
      <c r="C920" s="19" t="str">
        <f>SUBSTITUTE(IF(A920="","",'Root Material'!$C$2&amp;"_Group_"&amp;A920)," ","_")</f>
        <v/>
      </c>
      <c r="D920" s="18"/>
      <c r="E920" s="21">
        <f t="shared" si="35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6"/>
        <v/>
      </c>
    </row>
    <row r="921" spans="2:75" ht="15" customHeight="1">
      <c r="B921" s="19">
        <f t="shared" si="34"/>
        <v>0</v>
      </c>
      <c r="C921" s="19" t="str">
        <f>SUBSTITUTE(IF(A921="","",'Root Material'!$C$2&amp;"_Group_"&amp;A921)," ","_")</f>
        <v/>
      </c>
      <c r="D921" s="18"/>
      <c r="E921" s="21">
        <f t="shared" si="35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6"/>
        <v/>
      </c>
    </row>
    <row r="922" spans="2:75" ht="15" customHeight="1">
      <c r="B922" s="19">
        <f t="shared" si="34"/>
        <v>0</v>
      </c>
      <c r="C922" s="19" t="str">
        <f>SUBSTITUTE(IF(A922="","",'Root Material'!$C$2&amp;"_Group_"&amp;A922)," ","_")</f>
        <v/>
      </c>
      <c r="D922" s="18"/>
      <c r="E922" s="21">
        <f t="shared" si="35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6"/>
        <v/>
      </c>
    </row>
    <row r="923" spans="2:75" ht="15" customHeight="1">
      <c r="B923" s="19">
        <f t="shared" si="34"/>
        <v>0</v>
      </c>
      <c r="C923" s="19" t="str">
        <f>SUBSTITUTE(IF(A923="","",'Root Material'!$C$2&amp;"_Group_"&amp;A923)," ","_")</f>
        <v/>
      </c>
      <c r="D923" s="18"/>
      <c r="E923" s="21">
        <f t="shared" si="35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6"/>
        <v/>
      </c>
    </row>
    <row r="924" spans="2:75" ht="15" customHeight="1">
      <c r="B924" s="19">
        <f t="shared" si="34"/>
        <v>0</v>
      </c>
      <c r="C924" s="19" t="str">
        <f>SUBSTITUTE(IF(A924="","",'Root Material'!$C$2&amp;"_Group_"&amp;A924)," ","_")</f>
        <v/>
      </c>
      <c r="D924" s="18"/>
      <c r="E924" s="21">
        <f t="shared" si="35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6"/>
        <v/>
      </c>
    </row>
    <row r="925" spans="2:75" ht="15" customHeight="1">
      <c r="B925" s="19">
        <f t="shared" si="34"/>
        <v>0</v>
      </c>
      <c r="C925" s="19" t="str">
        <f>SUBSTITUTE(IF(A925="","",'Root Material'!$C$2&amp;"_Group_"&amp;A925)," ","_")</f>
        <v/>
      </c>
      <c r="D925" s="18"/>
      <c r="E925" s="21">
        <f t="shared" si="35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6"/>
        <v/>
      </c>
    </row>
    <row r="926" spans="2:75" ht="15" customHeight="1">
      <c r="B926" s="19">
        <f t="shared" si="34"/>
        <v>0</v>
      </c>
      <c r="C926" s="19" t="str">
        <f>SUBSTITUTE(IF(A926="","",'Root Material'!$C$2&amp;"_Group_"&amp;A926)," ","_")</f>
        <v/>
      </c>
      <c r="D926" s="18"/>
      <c r="E926" s="21">
        <f t="shared" si="35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6"/>
        <v/>
      </c>
    </row>
    <row r="927" spans="2:75" ht="15" customHeight="1">
      <c r="B927" s="19">
        <f t="shared" si="34"/>
        <v>0</v>
      </c>
      <c r="C927" s="19" t="str">
        <f>SUBSTITUTE(IF(A927="","",'Root Material'!$C$2&amp;"_Group_"&amp;A927)," ","_")</f>
        <v/>
      </c>
      <c r="D927" s="18"/>
      <c r="E927" s="21">
        <f t="shared" si="35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6"/>
        <v/>
      </c>
    </row>
    <row r="928" spans="2:75" ht="15" customHeight="1">
      <c r="B928" s="19">
        <f t="shared" si="34"/>
        <v>0</v>
      </c>
      <c r="C928" s="19" t="str">
        <f>SUBSTITUTE(IF(A928="","",'Root Material'!$C$2&amp;"_Group_"&amp;A928)," ","_")</f>
        <v/>
      </c>
      <c r="D928" s="18"/>
      <c r="E928" s="21">
        <f t="shared" si="35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6"/>
        <v/>
      </c>
    </row>
    <row r="929" spans="2:75" ht="15" customHeight="1">
      <c r="B929" s="19">
        <f t="shared" si="34"/>
        <v>0</v>
      </c>
      <c r="C929" s="19" t="str">
        <f>SUBSTITUTE(IF(A929="","",'Root Material'!$C$2&amp;"_Group_"&amp;A929)," ","_")</f>
        <v/>
      </c>
      <c r="D929" s="18"/>
      <c r="E929" s="21">
        <f t="shared" si="35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6"/>
        <v/>
      </c>
    </row>
    <row r="930" spans="2:75" ht="15" customHeight="1">
      <c r="B930" s="19">
        <f t="shared" si="34"/>
        <v>0</v>
      </c>
      <c r="C930" s="19" t="str">
        <f>SUBSTITUTE(IF(A930="","",'Root Material'!$C$2&amp;"_Group_"&amp;A930)," ","_")</f>
        <v/>
      </c>
      <c r="D930" s="18"/>
      <c r="E930" s="21">
        <f t="shared" si="35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6"/>
        <v/>
      </c>
    </row>
    <row r="931" spans="2:75" ht="15" customHeight="1">
      <c r="B931" s="19">
        <f t="shared" si="34"/>
        <v>0</v>
      </c>
      <c r="C931" s="19" t="str">
        <f>SUBSTITUTE(IF(A931="","",'Root Material'!$C$2&amp;"_Group_"&amp;A931)," ","_")</f>
        <v/>
      </c>
      <c r="D931" s="18"/>
      <c r="E931" s="21">
        <f t="shared" si="35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6"/>
        <v/>
      </c>
    </row>
    <row r="932" spans="2:75" ht="15" customHeight="1">
      <c r="B932" s="19">
        <f t="shared" si="34"/>
        <v>0</v>
      </c>
      <c r="C932" s="19" t="str">
        <f>SUBSTITUTE(IF(A932="","",'Root Material'!$C$2&amp;"_Group_"&amp;A932)," ","_")</f>
        <v/>
      </c>
      <c r="D932" s="18"/>
      <c r="E932" s="21">
        <f t="shared" si="35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6"/>
        <v/>
      </c>
    </row>
    <row r="933" spans="2:75" ht="15" customHeight="1">
      <c r="B933" s="19">
        <f t="shared" si="34"/>
        <v>0</v>
      </c>
      <c r="C933" s="19" t="str">
        <f>SUBSTITUTE(IF(A933="","",'Root Material'!$C$2&amp;"_Group_"&amp;A933)," ","_")</f>
        <v/>
      </c>
      <c r="D933" s="18"/>
      <c r="E933" s="21">
        <f t="shared" si="35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6"/>
        <v/>
      </c>
    </row>
    <row r="934" spans="2:75" ht="15" customHeight="1">
      <c r="B934" s="19">
        <f t="shared" si="34"/>
        <v>0</v>
      </c>
      <c r="C934" s="19" t="str">
        <f>SUBSTITUTE(IF(A934="","",'Root Material'!$C$2&amp;"_Group_"&amp;A934)," ","_")</f>
        <v/>
      </c>
      <c r="D934" s="18"/>
      <c r="E934" s="21">
        <f t="shared" si="35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6"/>
        <v/>
      </c>
    </row>
    <row r="935" spans="2:75" ht="15" customHeight="1">
      <c r="B935" s="19">
        <f t="shared" si="34"/>
        <v>0</v>
      </c>
      <c r="C935" s="19" t="str">
        <f>SUBSTITUTE(IF(A935="","",'Root Material'!$C$2&amp;"_Group_"&amp;A935)," ","_")</f>
        <v/>
      </c>
      <c r="D935" s="18"/>
      <c r="E935" s="21">
        <f t="shared" si="35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6"/>
        <v/>
      </c>
    </row>
    <row r="936" spans="2:75" ht="15" customHeight="1">
      <c r="B936" s="19">
        <f t="shared" si="34"/>
        <v>0</v>
      </c>
      <c r="C936" s="19" t="str">
        <f>SUBSTITUTE(IF(A936="","",'Root Material'!$C$2&amp;"_Group_"&amp;A936)," ","_")</f>
        <v/>
      </c>
      <c r="D936" s="18"/>
      <c r="E936" s="21">
        <f t="shared" si="35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6"/>
        <v/>
      </c>
    </row>
    <row r="937" spans="2:75" ht="15" customHeight="1">
      <c r="B937" s="19">
        <f t="shared" si="34"/>
        <v>0</v>
      </c>
      <c r="C937" s="19" t="str">
        <f>SUBSTITUTE(IF(A937="","",'Root Material'!$C$2&amp;"_Group_"&amp;A937)," ","_")</f>
        <v/>
      </c>
      <c r="D937" s="18"/>
      <c r="E937" s="21">
        <f t="shared" si="35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6"/>
        <v/>
      </c>
    </row>
    <row r="938" spans="2:75" ht="15" customHeight="1">
      <c r="B938" s="19">
        <f t="shared" si="34"/>
        <v>0</v>
      </c>
      <c r="C938" s="19" t="str">
        <f>SUBSTITUTE(IF(A938="","",'Root Material'!$C$2&amp;"_Group_"&amp;A938)," ","_")</f>
        <v/>
      </c>
      <c r="D938" s="18"/>
      <c r="E938" s="21">
        <f t="shared" si="35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6"/>
        <v/>
      </c>
    </row>
    <row r="939" spans="2:75" ht="15" customHeight="1">
      <c r="B939" s="19">
        <f t="shared" si="34"/>
        <v>0</v>
      </c>
      <c r="C939" s="19" t="str">
        <f>SUBSTITUTE(IF(A939="","",'Root Material'!$C$2&amp;"_Group_"&amp;A939)," ","_")</f>
        <v/>
      </c>
      <c r="D939" s="18"/>
      <c r="E939" s="21">
        <f t="shared" si="35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6"/>
        <v/>
      </c>
    </row>
    <row r="940" spans="2:75" ht="15" customHeight="1">
      <c r="B940" s="19">
        <f t="shared" si="34"/>
        <v>0</v>
      </c>
      <c r="C940" s="19" t="str">
        <f>SUBSTITUTE(IF(A940="","",'Root Material'!$C$2&amp;"_Group_"&amp;A940)," ","_")</f>
        <v/>
      </c>
      <c r="D940" s="18"/>
      <c r="E940" s="21">
        <f t="shared" si="35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6"/>
        <v/>
      </c>
    </row>
    <row r="941" spans="2:75" ht="15" customHeight="1">
      <c r="B941" s="19">
        <f t="shared" si="34"/>
        <v>0</v>
      </c>
      <c r="C941" s="19" t="str">
        <f>SUBSTITUTE(IF(A941="","",'Root Material'!$C$2&amp;"_Group_"&amp;A941)," ","_")</f>
        <v/>
      </c>
      <c r="D941" s="18"/>
      <c r="E941" s="21">
        <f t="shared" si="35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6"/>
        <v/>
      </c>
    </row>
    <row r="942" spans="2:75" ht="15" customHeight="1">
      <c r="B942" s="19">
        <f t="shared" si="34"/>
        <v>0</v>
      </c>
      <c r="C942" s="19" t="str">
        <f>SUBSTITUTE(IF(A942="","",'Root Material'!$C$2&amp;"_Group_"&amp;A942)," ","_")</f>
        <v/>
      </c>
      <c r="D942" s="18"/>
      <c r="E942" s="21">
        <f t="shared" si="35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6"/>
        <v/>
      </c>
    </row>
    <row r="943" spans="2:75" ht="15" customHeight="1">
      <c r="B943" s="19">
        <f t="shared" si="34"/>
        <v>0</v>
      </c>
      <c r="C943" s="19" t="str">
        <f>SUBSTITUTE(IF(A943="","",'Root Material'!$C$2&amp;"_Group_"&amp;A943)," ","_")</f>
        <v/>
      </c>
      <c r="D943" s="18"/>
      <c r="E943" s="21">
        <f t="shared" si="35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6"/>
        <v/>
      </c>
    </row>
    <row r="944" spans="2:75" ht="15" customHeight="1">
      <c r="B944" s="19">
        <f t="shared" si="34"/>
        <v>0</v>
      </c>
      <c r="C944" s="19" t="str">
        <f>SUBSTITUTE(IF(A944="","",'Root Material'!$C$2&amp;"_Group_"&amp;A944)," ","_")</f>
        <v/>
      </c>
      <c r="D944" s="18"/>
      <c r="E944" s="21">
        <f t="shared" si="35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6"/>
        <v/>
      </c>
    </row>
    <row r="945" spans="2:75" ht="15" customHeight="1">
      <c r="B945" s="19">
        <f t="shared" si="34"/>
        <v>0</v>
      </c>
      <c r="C945" s="19" t="str">
        <f>SUBSTITUTE(IF(A945="","",'Root Material'!$C$2&amp;"_Group_"&amp;A945)," ","_")</f>
        <v/>
      </c>
      <c r="D945" s="18"/>
      <c r="E945" s="21">
        <f t="shared" si="35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6"/>
        <v/>
      </c>
    </row>
    <row r="946" spans="2:75" ht="15" customHeight="1">
      <c r="B946" s="19">
        <f t="shared" si="34"/>
        <v>0</v>
      </c>
      <c r="C946" s="19" t="str">
        <f>SUBSTITUTE(IF(A946="","",'Root Material'!$C$2&amp;"_Group_"&amp;A946)," ","_")</f>
        <v/>
      </c>
      <c r="D946" s="18"/>
      <c r="E946" s="21">
        <f t="shared" si="35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6"/>
        <v/>
      </c>
    </row>
    <row r="947" spans="2:75" ht="15" customHeight="1">
      <c r="B947" s="19">
        <f t="shared" si="34"/>
        <v>0</v>
      </c>
      <c r="C947" s="19" t="str">
        <f>SUBSTITUTE(IF(A947="","",'Root Material'!$C$2&amp;"_Group_"&amp;A947)," ","_")</f>
        <v/>
      </c>
      <c r="D947" s="18"/>
      <c r="E947" s="21">
        <f t="shared" si="35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6"/>
        <v/>
      </c>
    </row>
    <row r="948" spans="2:75" ht="15" customHeight="1">
      <c r="B948" s="19">
        <f t="shared" si="34"/>
        <v>0</v>
      </c>
      <c r="C948" s="19" t="str">
        <f>SUBSTITUTE(IF(A948="","",'Root Material'!$C$2&amp;"_Group_"&amp;A948)," ","_")</f>
        <v/>
      </c>
      <c r="D948" s="18"/>
      <c r="E948" s="21">
        <f t="shared" si="35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6"/>
        <v/>
      </c>
    </row>
    <row r="949" spans="2:75" ht="15" customHeight="1">
      <c r="B949" s="19">
        <f t="shared" si="34"/>
        <v>0</v>
      </c>
      <c r="C949" s="19" t="str">
        <f>SUBSTITUTE(IF(A949="","",'Root Material'!$C$2&amp;"_Group_"&amp;A949)," ","_")</f>
        <v/>
      </c>
      <c r="D949" s="18"/>
      <c r="E949" s="21">
        <f t="shared" si="35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6"/>
        <v/>
      </c>
    </row>
    <row r="950" spans="2:75" ht="15" customHeight="1">
      <c r="B950" s="19">
        <f t="shared" si="34"/>
        <v>0</v>
      </c>
      <c r="C950" s="19" t="str">
        <f>SUBSTITUTE(IF(A950="","",'Root Material'!$C$2&amp;"_Group_"&amp;A950)," ","_")</f>
        <v/>
      </c>
      <c r="D950" s="18"/>
      <c r="E950" s="21">
        <f t="shared" si="35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6"/>
        <v/>
      </c>
    </row>
    <row r="951" spans="2:75" ht="15" customHeight="1">
      <c r="B951" s="19">
        <f t="shared" ref="B951:B996" si="37">IF(A951="",B950,A951)</f>
        <v>0</v>
      </c>
      <c r="C951" s="19" t="str">
        <f>SUBSTITUTE(IF(A951="","",'Root Material'!$C$2&amp;"_Group_"&amp;A951)," ","_")</f>
        <v/>
      </c>
      <c r="D951" s="18"/>
      <c r="E951" s="21">
        <f t="shared" si="35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6"/>
        <v/>
      </c>
    </row>
    <row r="952" spans="2:75" ht="15" customHeight="1">
      <c r="B952" s="19">
        <f t="shared" si="37"/>
        <v>0</v>
      </c>
      <c r="C952" s="19" t="str">
        <f>SUBSTITUTE(IF(A952="","",'Root Material'!$C$2&amp;"_Group_"&amp;A952)," ","_")</f>
        <v/>
      </c>
      <c r="D952" s="18"/>
      <c r="E952" s="21">
        <f t="shared" ref="E952:E996" si="38">IF(D952="",E951,D952)</f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6"/>
        <v/>
      </c>
    </row>
    <row r="953" spans="2:75" ht="15" customHeight="1">
      <c r="B953" s="19">
        <f t="shared" si="37"/>
        <v>0</v>
      </c>
      <c r="C953" s="19" t="str">
        <f>SUBSTITUTE(IF(A953="","",'Root Material'!$C$2&amp;"_Group_"&amp;A953)," ","_")</f>
        <v/>
      </c>
      <c r="D953" s="18"/>
      <c r="E953" s="21">
        <f t="shared" si="38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si="36"/>
        <v/>
      </c>
    </row>
    <row r="954" spans="2:75" ht="15" customHeight="1">
      <c r="B954" s="19">
        <f t="shared" si="37"/>
        <v>0</v>
      </c>
      <c r="C954" s="19" t="str">
        <f>SUBSTITUTE(IF(A954="","",'Root Material'!$C$2&amp;"_Group_"&amp;A954)," ","_")</f>
        <v/>
      </c>
      <c r="D954" s="18"/>
      <c r="E954" s="21">
        <f t="shared" si="38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6"/>
        <v/>
      </c>
    </row>
    <row r="955" spans="2:75" ht="15" customHeight="1">
      <c r="B955" s="19">
        <f t="shared" si="37"/>
        <v>0</v>
      </c>
      <c r="C955" s="19" t="str">
        <f>SUBSTITUTE(IF(A955="","",'Root Material'!$C$2&amp;"_Group_"&amp;A955)," ","_")</f>
        <v/>
      </c>
      <c r="D955" s="18"/>
      <c r="E955" s="21">
        <f t="shared" si="38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ref="BW955:BW996" si="39">IF(AND(M955&lt;&gt;"true",M955&lt;&gt;"false"),A955&amp;D955&amp;M955,"")</f>
        <v/>
      </c>
    </row>
    <row r="956" spans="2:75" ht="15" customHeight="1">
      <c r="B956" s="19">
        <f t="shared" si="37"/>
        <v>0</v>
      </c>
      <c r="C956" s="19" t="str">
        <f>SUBSTITUTE(IF(A956="","",'Root Material'!$C$2&amp;"_Group_"&amp;A956)," ","_")</f>
        <v/>
      </c>
      <c r="D956" s="18"/>
      <c r="E956" s="21">
        <f t="shared" si="38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39"/>
        <v/>
      </c>
    </row>
    <row r="957" spans="2:75" ht="15" customHeight="1">
      <c r="B957" s="19">
        <f t="shared" si="37"/>
        <v>0</v>
      </c>
      <c r="C957" s="19" t="str">
        <f>SUBSTITUTE(IF(A957="","",'Root Material'!$C$2&amp;"_Group_"&amp;A957)," ","_")</f>
        <v/>
      </c>
      <c r="D957" s="18"/>
      <c r="E957" s="21">
        <f t="shared" si="38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si="39"/>
        <v/>
      </c>
    </row>
    <row r="958" spans="2:75" ht="15" customHeight="1">
      <c r="B958" s="19">
        <f t="shared" si="37"/>
        <v>0</v>
      </c>
      <c r="C958" s="19" t="str">
        <f>SUBSTITUTE(IF(A958="","",'Root Material'!$C$2&amp;"_Group_"&amp;A958)," ","_")</f>
        <v/>
      </c>
      <c r="D958" s="18"/>
      <c r="E958" s="21">
        <f t="shared" si="38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39"/>
        <v/>
      </c>
    </row>
    <row r="959" spans="2:75" ht="15" customHeight="1">
      <c r="B959" s="19">
        <f t="shared" si="37"/>
        <v>0</v>
      </c>
      <c r="C959" s="19" t="str">
        <f>SUBSTITUTE(IF(A959="","",'Root Material'!$C$2&amp;"_Group_"&amp;A959)," ","_")</f>
        <v/>
      </c>
      <c r="D959" s="18"/>
      <c r="E959" s="21">
        <f t="shared" si="38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39"/>
        <v/>
      </c>
    </row>
    <row r="960" spans="2:75" ht="15" customHeight="1">
      <c r="B960" s="19">
        <f t="shared" si="37"/>
        <v>0</v>
      </c>
      <c r="C960" s="19" t="str">
        <f>SUBSTITUTE(IF(A960="","",'Root Material'!$C$2&amp;"_Group_"&amp;A960)," ","_")</f>
        <v/>
      </c>
      <c r="D960" s="18"/>
      <c r="E960" s="21">
        <f t="shared" si="38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39"/>
        <v/>
      </c>
    </row>
    <row r="961" spans="2:75" ht="15" customHeight="1">
      <c r="B961" s="19">
        <f t="shared" si="37"/>
        <v>0</v>
      </c>
      <c r="C961" s="19" t="str">
        <f>SUBSTITUTE(IF(A961="","",'Root Material'!$C$2&amp;"_Group_"&amp;A961)," ","_")</f>
        <v/>
      </c>
      <c r="D961" s="18"/>
      <c r="E961" s="21">
        <f t="shared" si="38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39"/>
        <v/>
      </c>
    </row>
    <row r="962" spans="2:75" ht="15" customHeight="1">
      <c r="B962" s="19">
        <f t="shared" si="37"/>
        <v>0</v>
      </c>
      <c r="C962" s="19" t="str">
        <f>SUBSTITUTE(IF(A962="","",'Root Material'!$C$2&amp;"_Group_"&amp;A962)," ","_")</f>
        <v/>
      </c>
      <c r="D962" s="18"/>
      <c r="E962" s="21">
        <f t="shared" si="38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39"/>
        <v/>
      </c>
    </row>
    <row r="963" spans="2:75" ht="15" customHeight="1">
      <c r="B963" s="19">
        <f t="shared" si="37"/>
        <v>0</v>
      </c>
      <c r="C963" s="19" t="str">
        <f>SUBSTITUTE(IF(A963="","",'Root Material'!$C$2&amp;"_Group_"&amp;A963)," ","_")</f>
        <v/>
      </c>
      <c r="D963" s="18"/>
      <c r="E963" s="21">
        <f t="shared" si="38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39"/>
        <v/>
      </c>
    </row>
    <row r="964" spans="2:75" ht="15" customHeight="1">
      <c r="B964" s="19">
        <f t="shared" si="37"/>
        <v>0</v>
      </c>
      <c r="C964" s="19" t="str">
        <f>SUBSTITUTE(IF(A964="","",'Root Material'!$C$2&amp;"_Group_"&amp;A964)," ","_")</f>
        <v/>
      </c>
      <c r="D964" s="18"/>
      <c r="E964" s="21">
        <f t="shared" si="38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39"/>
        <v/>
      </c>
    </row>
    <row r="965" spans="2:75" ht="15" customHeight="1">
      <c r="B965" s="19">
        <f t="shared" si="37"/>
        <v>0</v>
      </c>
      <c r="C965" s="19" t="str">
        <f>SUBSTITUTE(IF(A965="","",'Root Material'!$C$2&amp;"_Group_"&amp;A965)," ","_")</f>
        <v/>
      </c>
      <c r="D965" s="18"/>
      <c r="E965" s="21">
        <f t="shared" si="38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39"/>
        <v/>
      </c>
    </row>
    <row r="966" spans="2:75" ht="15" customHeight="1">
      <c r="B966" s="19">
        <f t="shared" si="37"/>
        <v>0</v>
      </c>
      <c r="C966" s="19" t="str">
        <f>SUBSTITUTE(IF(A966="","",'Root Material'!$C$2&amp;"_Group_"&amp;A966)," ","_")</f>
        <v/>
      </c>
      <c r="D966" s="18"/>
      <c r="E966" s="21">
        <f t="shared" si="38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39"/>
        <v/>
      </c>
    </row>
    <row r="967" spans="2:75" ht="15" customHeight="1">
      <c r="B967" s="19">
        <f t="shared" si="37"/>
        <v>0</v>
      </c>
      <c r="C967" s="19" t="str">
        <f>SUBSTITUTE(IF(A967="","",'Root Material'!$C$2&amp;"_Group_"&amp;A967)," ","_")</f>
        <v/>
      </c>
      <c r="D967" s="18"/>
      <c r="E967" s="21">
        <f t="shared" si="38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39"/>
        <v/>
      </c>
    </row>
    <row r="968" spans="2:75" ht="15" customHeight="1">
      <c r="B968" s="19">
        <f t="shared" si="37"/>
        <v>0</v>
      </c>
      <c r="C968" s="19" t="str">
        <f>SUBSTITUTE(IF(A968="","",'Root Material'!$C$2&amp;"_Group_"&amp;A968)," ","_")</f>
        <v/>
      </c>
      <c r="D968" s="18"/>
      <c r="E968" s="21">
        <f t="shared" si="38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si="39"/>
        <v/>
      </c>
    </row>
    <row r="969" spans="2:75" ht="15" customHeight="1">
      <c r="B969" s="19">
        <f t="shared" si="37"/>
        <v>0</v>
      </c>
      <c r="C969" s="19" t="str">
        <f>SUBSTITUTE(IF(A969="","",'Root Material'!$C$2&amp;"_Group_"&amp;A969)," ","_")</f>
        <v/>
      </c>
      <c r="D969" s="18"/>
      <c r="E969" s="21">
        <f t="shared" si="38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39"/>
        <v/>
      </c>
    </row>
    <row r="970" spans="2:75" ht="15" customHeight="1">
      <c r="B970" s="19">
        <f t="shared" si="37"/>
        <v>0</v>
      </c>
      <c r="C970" s="19" t="str">
        <f>SUBSTITUTE(IF(A970="","",'Root Material'!$C$2&amp;"_Group_"&amp;A970)," ","_")</f>
        <v/>
      </c>
      <c r="D970" s="18"/>
      <c r="E970" s="21">
        <f t="shared" si="38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39"/>
        <v/>
      </c>
    </row>
    <row r="971" spans="2:75" ht="15" customHeight="1">
      <c r="B971" s="19">
        <f t="shared" si="37"/>
        <v>0</v>
      </c>
      <c r="C971" s="19" t="str">
        <f>SUBSTITUTE(IF(A971="","",'Root Material'!$C$2&amp;"_Group_"&amp;A971)," ","_")</f>
        <v/>
      </c>
      <c r="D971" s="18"/>
      <c r="E971" s="21">
        <f t="shared" si="38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39"/>
        <v/>
      </c>
    </row>
    <row r="972" spans="2:75" ht="15" customHeight="1">
      <c r="B972" s="19">
        <f t="shared" si="37"/>
        <v>0</v>
      </c>
      <c r="C972" s="19" t="str">
        <f>SUBSTITUTE(IF(A972="","",'Root Material'!$C$2&amp;"_Group_"&amp;A972)," ","_")</f>
        <v/>
      </c>
      <c r="D972" s="18"/>
      <c r="E972" s="21">
        <f t="shared" si="38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39"/>
        <v/>
      </c>
    </row>
    <row r="973" spans="2:75" ht="15" customHeight="1">
      <c r="B973" s="19">
        <f t="shared" si="37"/>
        <v>0</v>
      </c>
      <c r="C973" s="19" t="str">
        <f>SUBSTITUTE(IF(A973="","",'Root Material'!$C$2&amp;"_Group_"&amp;A973)," ","_")</f>
        <v/>
      </c>
      <c r="D973" s="18"/>
      <c r="E973" s="21">
        <f t="shared" si="38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39"/>
        <v/>
      </c>
    </row>
    <row r="974" spans="2:75" ht="15" customHeight="1">
      <c r="B974" s="19">
        <f t="shared" si="37"/>
        <v>0</v>
      </c>
      <c r="C974" s="19" t="str">
        <f>SUBSTITUTE(IF(A974="","",'Root Material'!$C$2&amp;"_Group_"&amp;A974)," ","_")</f>
        <v/>
      </c>
      <c r="D974" s="18"/>
      <c r="E974" s="21">
        <f t="shared" si="38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39"/>
        <v/>
      </c>
    </row>
    <row r="975" spans="2:75" ht="15" customHeight="1">
      <c r="B975" s="19">
        <f t="shared" si="37"/>
        <v>0</v>
      </c>
      <c r="C975" s="19" t="str">
        <f>SUBSTITUTE(IF(A975="","",'Root Material'!$C$2&amp;"_Group_"&amp;A975)," ","_")</f>
        <v/>
      </c>
      <c r="D975" s="18"/>
      <c r="E975" s="21">
        <f t="shared" si="38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39"/>
        <v/>
      </c>
    </row>
    <row r="976" spans="2:75" ht="15" customHeight="1">
      <c r="B976" s="19">
        <f t="shared" si="37"/>
        <v>0</v>
      </c>
      <c r="C976" s="19" t="str">
        <f>SUBSTITUTE(IF(A976="","",'Root Material'!$C$2&amp;"_Group_"&amp;A976)," ","_")</f>
        <v/>
      </c>
      <c r="D976" s="18"/>
      <c r="E976" s="21">
        <f t="shared" si="38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39"/>
        <v/>
      </c>
    </row>
    <row r="977" spans="2:75" ht="15" customHeight="1">
      <c r="B977" s="19">
        <f t="shared" si="37"/>
        <v>0</v>
      </c>
      <c r="C977" s="19" t="str">
        <f>SUBSTITUTE(IF(A977="","",'Root Material'!$C$2&amp;"_Group_"&amp;A977)," ","_")</f>
        <v/>
      </c>
      <c r="D977" s="18"/>
      <c r="E977" s="21">
        <f t="shared" si="38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39"/>
        <v/>
      </c>
    </row>
    <row r="978" spans="2:75" ht="15" customHeight="1">
      <c r="B978" s="19">
        <f t="shared" si="37"/>
        <v>0</v>
      </c>
      <c r="C978" s="19" t="str">
        <f>SUBSTITUTE(IF(A978="","",'Root Material'!$C$2&amp;"_Group_"&amp;A978)," ","_")</f>
        <v/>
      </c>
      <c r="D978" s="18"/>
      <c r="E978" s="21">
        <f t="shared" si="38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 t="shared" si="39"/>
        <v/>
      </c>
    </row>
    <row r="979" spans="2:75" ht="15" customHeight="1">
      <c r="B979" s="19">
        <f t="shared" si="37"/>
        <v>0</v>
      </c>
      <c r="C979" s="19" t="str">
        <f>SUBSTITUTE(IF(A979="","",'Root Material'!$C$2&amp;"_Group_"&amp;A979)," ","_")</f>
        <v/>
      </c>
      <c r="D979" s="18"/>
      <c r="E979" s="21">
        <f t="shared" si="38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39"/>
        <v/>
      </c>
    </row>
    <row r="980" spans="2:75" ht="15" customHeight="1">
      <c r="B980" s="19">
        <f t="shared" si="37"/>
        <v>0</v>
      </c>
      <c r="C980" s="19" t="str">
        <f>SUBSTITUTE(IF(A980="","",'Root Material'!$C$2&amp;"_Group_"&amp;A980)," ","_")</f>
        <v/>
      </c>
      <c r="D980" s="18"/>
      <c r="E980" s="21">
        <f t="shared" si="38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AA980" s="59"/>
      <c r="BW980" s="49" t="str">
        <f t="shared" si="39"/>
        <v/>
      </c>
    </row>
    <row r="981" spans="2:75" ht="15" customHeight="1">
      <c r="B981" s="19">
        <f t="shared" si="37"/>
        <v>0</v>
      </c>
      <c r="C981" s="19" t="str">
        <f>SUBSTITUTE(IF(A981="","",'Root Material'!$C$2&amp;"_Group_"&amp;A981)," ","_")</f>
        <v/>
      </c>
      <c r="D981" s="18"/>
      <c r="E981" s="21">
        <f t="shared" si="38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39"/>
        <v/>
      </c>
    </row>
    <row r="982" spans="2:75" ht="15" customHeight="1">
      <c r="B982" s="19">
        <f t="shared" si="37"/>
        <v>0</v>
      </c>
      <c r="C982" s="19" t="str">
        <f>SUBSTITUTE(IF(A982="","",'Root Material'!$C$2&amp;"_Group_"&amp;A982)," ","_")</f>
        <v/>
      </c>
      <c r="D982" s="18"/>
      <c r="E982" s="21">
        <f t="shared" si="38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BW982" s="49" t="str">
        <f t="shared" si="39"/>
        <v/>
      </c>
    </row>
    <row r="983" spans="2:75" ht="15" customHeight="1">
      <c r="B983" s="19">
        <f t="shared" si="37"/>
        <v>0</v>
      </c>
      <c r="C983" s="19" t="str">
        <f>SUBSTITUTE(IF(A983="","",'Root Material'!$C$2&amp;"_Group_"&amp;A983)," ","_")</f>
        <v/>
      </c>
      <c r="D983" s="18"/>
      <c r="E983" s="21">
        <f t="shared" si="38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39"/>
        <v/>
      </c>
    </row>
    <row r="984" spans="2:75" ht="15" customHeight="1">
      <c r="B984" s="19">
        <f t="shared" si="37"/>
        <v>0</v>
      </c>
      <c r="C984" s="19" t="str">
        <f>SUBSTITUTE(IF(A984="","",'Root Material'!$C$2&amp;"_Group_"&amp;A984)," ","_")</f>
        <v/>
      </c>
      <c r="D984" s="18"/>
      <c r="E984" s="21">
        <f t="shared" si="38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39"/>
        <v/>
      </c>
    </row>
    <row r="985" spans="2:75" ht="15" customHeight="1">
      <c r="B985" s="19">
        <f t="shared" si="37"/>
        <v>0</v>
      </c>
      <c r="C985" s="19" t="str">
        <f>SUBSTITUTE(IF(A985="","",'Root Material'!$C$2&amp;"_Group_"&amp;A985)," ","_")</f>
        <v/>
      </c>
      <c r="D985" s="18"/>
      <c r="E985" s="21">
        <f t="shared" si="38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39"/>
        <v/>
      </c>
    </row>
    <row r="986" spans="2:75" ht="15" customHeight="1">
      <c r="B986" s="19">
        <f t="shared" si="37"/>
        <v>0</v>
      </c>
      <c r="D986" s="18"/>
      <c r="E986" s="21">
        <f t="shared" si="38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39"/>
        <v/>
      </c>
    </row>
    <row r="987" spans="2:75" ht="15" customHeight="1">
      <c r="B987" s="19">
        <f t="shared" si="37"/>
        <v>0</v>
      </c>
      <c r="D987" s="18"/>
      <c r="E987" s="21">
        <f t="shared" si="38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39"/>
        <v/>
      </c>
    </row>
    <row r="988" spans="2:75" ht="15" customHeight="1">
      <c r="B988" s="19">
        <f t="shared" si="37"/>
        <v>0</v>
      </c>
      <c r="D988" s="18"/>
      <c r="E988" s="21">
        <f t="shared" si="38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39"/>
        <v/>
      </c>
    </row>
    <row r="989" spans="2:75" ht="15" customHeight="1">
      <c r="B989" s="19">
        <f t="shared" si="37"/>
        <v>0</v>
      </c>
      <c r="D989" s="18"/>
      <c r="E989" s="21">
        <f t="shared" si="38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39"/>
        <v/>
      </c>
    </row>
    <row r="990" spans="2:75" ht="15" customHeight="1">
      <c r="B990" s="19">
        <f t="shared" si="37"/>
        <v>0</v>
      </c>
      <c r="D990" s="18"/>
      <c r="E990" s="21">
        <f t="shared" si="38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39"/>
        <v/>
      </c>
    </row>
    <row r="991" spans="2:75" ht="15" customHeight="1">
      <c r="B991" s="19">
        <f t="shared" si="37"/>
        <v>0</v>
      </c>
      <c r="D991" s="18"/>
      <c r="E991" s="21">
        <f t="shared" si="38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39"/>
        <v/>
      </c>
    </row>
    <row r="992" spans="2:75" ht="15" customHeight="1">
      <c r="B992" s="19">
        <f t="shared" si="37"/>
        <v>0</v>
      </c>
      <c r="D992" s="18"/>
      <c r="E992" s="21">
        <f t="shared" si="38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39"/>
        <v/>
      </c>
    </row>
    <row r="993" spans="2:75" ht="15" customHeight="1">
      <c r="B993" s="19">
        <f t="shared" si="37"/>
        <v>0</v>
      </c>
      <c r="D993" s="18"/>
      <c r="E993" s="21">
        <f t="shared" si="38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BW993" s="49" t="str">
        <f t="shared" si="39"/>
        <v/>
      </c>
    </row>
    <row r="994" spans="2:75" ht="15" customHeight="1">
      <c r="B994" s="19">
        <f t="shared" si="37"/>
        <v>0</v>
      </c>
      <c r="D994" s="18"/>
      <c r="E994" s="21">
        <f t="shared" si="38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39"/>
        <v/>
      </c>
    </row>
    <row r="995" spans="2:75" ht="15" customHeight="1">
      <c r="B995" s="19">
        <f t="shared" si="37"/>
        <v>0</v>
      </c>
      <c r="D995" s="18"/>
      <c r="E995" s="21">
        <f t="shared" si="38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 t="shared" si="39"/>
        <v/>
      </c>
    </row>
    <row r="996" spans="2:75" ht="15" customHeight="1">
      <c r="B996" s="19">
        <f t="shared" si="37"/>
        <v>0</v>
      </c>
      <c r="D996" s="18"/>
      <c r="E996" s="21">
        <f t="shared" si="38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 t="shared" si="39"/>
        <v/>
      </c>
    </row>
    <row r="997" spans="2:75" ht="15" customHeight="1">
      <c r="D997" s="18"/>
      <c r="E997" s="58"/>
      <c r="F997" s="58"/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</row>
    <row r="998" spans="2:75" ht="15" customHeight="1">
      <c r="D998" s="18"/>
      <c r="E998" s="58"/>
      <c r="F998" s="58"/>
      <c r="G998" s="21"/>
      <c r="H998" s="20"/>
      <c r="I998" s="37"/>
      <c r="J998" s="37"/>
      <c r="K998" s="37"/>
      <c r="L998" s="37"/>
    </row>
    <row r="999" spans="2:75" ht="15" customHeight="1">
      <c r="D999" s="18"/>
      <c r="E999" s="58"/>
      <c r="F999" s="58"/>
      <c r="G999" s="21"/>
      <c r="H999" s="20"/>
      <c r="I999" s="37"/>
      <c r="J999" s="37"/>
      <c r="K999" s="37"/>
      <c r="L999" s="37"/>
    </row>
    <row r="1000" spans="2:75" ht="15" customHeight="1">
      <c r="D1000" s="18"/>
      <c r="E1000" s="58"/>
      <c r="F1000" s="58"/>
      <c r="G1000" s="21"/>
      <c r="H1000" s="20"/>
      <c r="I1000" s="37"/>
      <c r="J1000" s="37"/>
      <c r="K1000" s="37"/>
      <c r="L1000" s="37"/>
    </row>
    <row r="1001" spans="2:75" ht="15" customHeight="1">
      <c r="D1001" s="18"/>
      <c r="E1001" s="58"/>
      <c r="F1001" s="58"/>
      <c r="G1001" s="21"/>
      <c r="H1001" s="20"/>
      <c r="I1001" s="37"/>
      <c r="J1001" s="37"/>
      <c r="K1001" s="37"/>
      <c r="L1001" s="37"/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  <row r="1008" spans="2:75" ht="15" customHeight="1">
      <c r="D1008" s="18"/>
      <c r="E1008" s="58"/>
      <c r="F1008" s="58"/>
      <c r="G1008" s="21"/>
      <c r="H1008" s="20"/>
      <c r="I1008" s="37"/>
      <c r="J1008" s="37"/>
      <c r="K1008" s="37"/>
      <c r="L1008" s="37"/>
    </row>
    <row r="1009" spans="4:12" ht="15" customHeight="1">
      <c r="D1009" s="18"/>
      <c r="E1009" s="58"/>
      <c r="F1009" s="58"/>
      <c r="G1009" s="21"/>
      <c r="H1009" s="20"/>
      <c r="I1009" s="37"/>
      <c r="J1009" s="37"/>
      <c r="K1009" s="37"/>
      <c r="L1009" s="37"/>
    </row>
  </sheetData>
  <sheetProtection autoFilter="0"/>
  <autoFilter ref="A5:CQ37"/>
  <dataValidations count="2">
    <dataValidation type="list" showInputMessage="1" showErrorMessage="1" errorTitle="Select from values" sqref="Q22:AI22 R23:Z23 P115:P996 AA20:AA21 AB23:AI23 Q20:Y21 AB6:AI21 Q6:AA19 Q24:AI996 P6:P113">
      <formula1>DropdownValues</formula1>
    </dataValidation>
    <dataValidation type="list" allowBlank="1" showInputMessage="1" showErrorMessage="1" errorTitle="Select from Values" error="Select from Values" sqref="P997:AI1008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G6:G1010</xm:sqref>
        </x14:dataValidation>
        <x14:dataValidation type="list" allowBlank="1" showInputMessage="1" showErrorMessage="1">
          <x14:formula1>
            <xm:f>BOM!$A$6:$A$1048576</xm:f>
          </x14:formula1>
          <xm:sqref>O6:O72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6" sqref="C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6" t="s">
        <v>38</v>
      </c>
      <c r="H2" s="3"/>
      <c r="K2" s="6"/>
    </row>
    <row r="3" spans="1:11" ht="15.6">
      <c r="G3" s="107" t="s">
        <v>40</v>
      </c>
      <c r="H3" s="3"/>
      <c r="K3" s="6"/>
    </row>
    <row r="4" spans="1:11" ht="15.6">
      <c r="G4" s="107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8" t="s">
        <v>18</v>
      </c>
      <c r="H5" s="108" t="s">
        <v>20</v>
      </c>
      <c r="K5" s="6"/>
    </row>
    <row r="6" spans="1:11">
      <c r="A6" s="117" t="s">
        <v>153</v>
      </c>
      <c r="B6" s="117" t="s">
        <v>153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117" t="s">
        <v>154</v>
      </c>
      <c r="B7" s="117" t="s">
        <v>154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2017-05-18T07:11:30Z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