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k Brauer\SharePoint\JTEKT - Documents\JTEKT_Migration\"/>
    </mc:Choice>
  </mc:AlternateContent>
  <bookViews>
    <workbookView xWindow="0" yWindow="0" windowWidth="16590" windowHeight="5400" tabRatio="943" activeTab="1" xr2:uid="{00000000-000D-0000-FFFF-FFFF00000000}"/>
  </bookViews>
  <sheets>
    <sheet name="summary" sheetId="26" r:id="rId1"/>
    <sheet name="Account" sheetId="1" r:id="rId2"/>
    <sheet name="Account Addresses" sheetId="2" r:id="rId3"/>
    <sheet name="Account Contacts" sheetId="3" r:id="rId4"/>
    <sheet name="Account SAP Data" sheetId="4" r:id="rId5"/>
    <sheet name="Project" sheetId="5" r:id="rId6"/>
    <sheet name="RFQ Responsibilites" sheetId="11" r:id="rId7"/>
    <sheet name="Development Responsibilities" sheetId="12" r:id="rId8"/>
    <sheet name="Serial Responsibilities" sheetId="13" r:id="rId9"/>
    <sheet name="Project Account Data" sheetId="7" r:id="rId10"/>
    <sheet name="Project Part Data" sheetId="14" r:id="rId11"/>
    <sheet name="Product" sheetId="15" r:id="rId12"/>
    <sheet name="Product Prices" sheetId="16" r:id="rId13"/>
    <sheet name="LOI Volumes" sheetId="17" r:id="rId14"/>
    <sheet name="Monthly Volume" sheetId="18" r:id="rId15"/>
    <sheet name="Quarterly Volumes" sheetId="19" r:id="rId16"/>
    <sheet name="Terms &amp; Conditions" sheetId="8" r:id="rId17"/>
    <sheet name="Technology" sheetId="9" r:id="rId18"/>
    <sheet name="Payment Terms" sheetId="23" r:id="rId19"/>
    <sheet name="Inco Terms" sheetId="24" r:id="rId20"/>
    <sheet name="Country" sheetId="21" r:id="rId21"/>
    <sheet name="Currency" sheetId="6" r:id="rId22"/>
    <sheet name="Region" sheetId="20" r:id="rId23"/>
    <sheet name="Users" sheetId="10" r:id="rId24"/>
    <sheet name="CONSIGNES" sheetId="25" r:id="rId25"/>
    <sheet name="_Mappings" sheetId="27" r:id="rId26"/>
    <sheet name="_Settings" sheetId="28" r:id="rId27"/>
    <sheet name="_NameSpaces" sheetId="29" r:id="rId28"/>
  </sheets>
  <externalReferences>
    <externalReference r:id="rId29"/>
  </externalReferences>
  <definedNames>
    <definedName name="_xlnm._FilterDatabase" localSheetId="20" hidden="1">Country!$A$1:$D$1</definedName>
  </definedNames>
  <calcPr calcId="171027"/>
  <fileRecoveryPr autoRecover="0"/>
</workbook>
</file>

<file path=xl/calcChain.xml><?xml version="1.0" encoding="utf-8"?>
<calcChain xmlns="http://schemas.openxmlformats.org/spreadsheetml/2006/main">
  <c r="C12" i="27" l="1"/>
  <c r="C11" i="27"/>
  <c r="C10" i="27"/>
  <c r="C9" i="27"/>
  <c r="C8" i="27"/>
  <c r="C7" i="27"/>
  <c r="C6" i="27"/>
  <c r="C5" i="27"/>
  <c r="C4" i="27"/>
  <c r="C3" i="27"/>
  <c r="C2" i="27"/>
  <c r="P4" i="15" l="1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3" i="15"/>
  <c r="P2" i="15"/>
  <c r="F3" i="10" l="1"/>
  <c r="F8" i="23"/>
  <c r="G8" i="23" s="1"/>
  <c r="H8" i="23" s="1"/>
  <c r="F9" i="23"/>
  <c r="G9" i="23" s="1"/>
  <c r="H9" i="23" s="1"/>
  <c r="F10" i="23"/>
  <c r="G10" i="23" s="1"/>
  <c r="H10" i="23" s="1"/>
  <c r="F11" i="23"/>
  <c r="G11" i="23" s="1"/>
  <c r="H11" i="23" s="1"/>
  <c r="F12" i="23"/>
  <c r="G12" i="23" s="1"/>
  <c r="H12" i="23" s="1"/>
  <c r="F13" i="23"/>
  <c r="G13" i="23" s="1"/>
  <c r="H13" i="23" s="1"/>
  <c r="F14" i="23"/>
  <c r="G14" i="23" s="1"/>
  <c r="H14" i="23" s="1"/>
  <c r="F15" i="23"/>
  <c r="G15" i="23" s="1"/>
  <c r="H15" i="23" s="1"/>
  <c r="F16" i="23"/>
  <c r="G16" i="23" s="1"/>
  <c r="H16" i="23" s="1"/>
  <c r="F17" i="23"/>
  <c r="G17" i="23" s="1"/>
  <c r="H17" i="23" s="1"/>
  <c r="F18" i="23"/>
  <c r="G18" i="23" s="1"/>
  <c r="H18" i="23" s="1"/>
  <c r="F19" i="23"/>
  <c r="G19" i="23" s="1"/>
  <c r="H19" i="23" s="1"/>
  <c r="F20" i="23"/>
  <c r="G20" i="23" s="1"/>
  <c r="H20" i="23" s="1"/>
  <c r="F21" i="23"/>
  <c r="G21" i="23" s="1"/>
  <c r="H21" i="23" s="1"/>
  <c r="F22" i="23"/>
  <c r="G22" i="23" s="1"/>
  <c r="H22" i="23" s="1"/>
  <c r="F23" i="23"/>
  <c r="G23" i="23" s="1"/>
  <c r="H23" i="23" s="1"/>
  <c r="F25" i="23"/>
  <c r="G25" i="23" s="1"/>
  <c r="H25" i="23" s="1"/>
  <c r="F26" i="23"/>
  <c r="G26" i="23" s="1"/>
  <c r="H26" i="23" s="1"/>
  <c r="F27" i="23"/>
  <c r="G27" i="23" s="1"/>
  <c r="H27" i="23" s="1"/>
  <c r="F28" i="23"/>
  <c r="G28" i="23" s="1"/>
  <c r="H28" i="23" s="1"/>
  <c r="F29" i="23"/>
  <c r="G29" i="23" s="1"/>
  <c r="H29" i="23" s="1"/>
  <c r="F30" i="23"/>
  <c r="G30" i="23" s="1"/>
  <c r="H30" i="23" s="1"/>
  <c r="F31" i="23"/>
  <c r="G31" i="23" s="1"/>
  <c r="H31" i="23" s="1"/>
  <c r="F32" i="23"/>
  <c r="G32" i="23" s="1"/>
  <c r="H32" i="23" s="1"/>
  <c r="F33" i="23"/>
  <c r="G33" i="23" s="1"/>
  <c r="H33" i="23" s="1"/>
  <c r="F34" i="23"/>
  <c r="G34" i="23" s="1"/>
  <c r="H34" i="23" s="1"/>
  <c r="F35" i="23"/>
  <c r="G35" i="23" s="1"/>
  <c r="H35" i="23" s="1"/>
  <c r="F36" i="23"/>
  <c r="G36" i="23" s="1"/>
  <c r="H36" i="23" s="1"/>
  <c r="F37" i="23"/>
  <c r="G37" i="23" s="1"/>
  <c r="H37" i="23" s="1"/>
  <c r="F38" i="23"/>
  <c r="G38" i="23" s="1"/>
  <c r="H38" i="23" s="1"/>
  <c r="F39" i="23"/>
  <c r="G39" i="23" s="1"/>
  <c r="H39" i="23" s="1"/>
  <c r="F40" i="23"/>
  <c r="G40" i="23" s="1"/>
  <c r="H40" i="23" s="1"/>
  <c r="F41" i="23"/>
  <c r="G41" i="23" s="1"/>
  <c r="H41" i="23" s="1"/>
  <c r="F42" i="23"/>
  <c r="G42" i="23" s="1"/>
  <c r="H42" i="23" s="1"/>
  <c r="F43" i="23"/>
  <c r="G43" i="23" s="1"/>
  <c r="H43" i="23" s="1"/>
  <c r="F44" i="23"/>
  <c r="G44" i="23" s="1"/>
  <c r="H44" i="23" s="1"/>
  <c r="F45" i="23"/>
  <c r="G45" i="23" s="1"/>
  <c r="H45" i="23" s="1"/>
  <c r="F46" i="23"/>
  <c r="G46" i="23" s="1"/>
  <c r="H46" i="23" s="1"/>
  <c r="F7" i="23"/>
  <c r="G7" i="23" s="1"/>
  <c r="H7" i="23" s="1"/>
  <c r="R48" i="5"/>
  <c r="R49" i="5"/>
  <c r="R50" i="5"/>
  <c r="R51" i="5"/>
  <c r="R52" i="5"/>
  <c r="R53" i="5"/>
  <c r="R54" i="5"/>
  <c r="R55" i="5"/>
  <c r="R56" i="5"/>
  <c r="R57" i="5"/>
  <c r="R58" i="5"/>
  <c r="R47" i="5"/>
  <c r="K42" i="2"/>
  <c r="J42" i="2"/>
  <c r="J34" i="2"/>
  <c r="K34" i="2"/>
  <c r="J46" i="2"/>
  <c r="K46" i="2"/>
  <c r="J234" i="2"/>
  <c r="K234" i="2"/>
  <c r="J144" i="2"/>
  <c r="K144" i="2"/>
  <c r="J36" i="2"/>
  <c r="K36" i="2"/>
  <c r="J59" i="2"/>
  <c r="K59" i="2"/>
  <c r="J43" i="2"/>
  <c r="K43" i="2"/>
  <c r="J251" i="2"/>
  <c r="K251" i="2"/>
  <c r="J134" i="2"/>
  <c r="K134" i="2"/>
  <c r="J53" i="2"/>
  <c r="K53" i="2"/>
  <c r="J186" i="2"/>
  <c r="K186" i="2"/>
  <c r="J255" i="2"/>
  <c r="K255" i="2"/>
  <c r="J177" i="2"/>
  <c r="K177" i="2"/>
  <c r="J106" i="2"/>
  <c r="K106" i="2"/>
  <c r="J32" i="2"/>
  <c r="K32" i="2"/>
  <c r="J168" i="2"/>
  <c r="K168" i="2"/>
  <c r="J118" i="2"/>
  <c r="K118" i="2"/>
  <c r="J102" i="2"/>
  <c r="K102" i="2"/>
  <c r="J193" i="2"/>
  <c r="K193" i="2"/>
  <c r="J117" i="2"/>
  <c r="K117" i="2"/>
  <c r="J132" i="2"/>
  <c r="K132" i="2"/>
  <c r="J99" i="2"/>
  <c r="K99" i="2"/>
  <c r="J224" i="2"/>
  <c r="K224" i="2"/>
  <c r="J131" i="2"/>
  <c r="K131" i="2"/>
  <c r="J68" i="2"/>
  <c r="K68" i="2"/>
  <c r="J119" i="2"/>
  <c r="K119" i="2"/>
  <c r="J210" i="2"/>
  <c r="K210" i="2"/>
  <c r="J243" i="2"/>
  <c r="K243" i="2"/>
  <c r="J120" i="2"/>
  <c r="K120" i="2"/>
  <c r="J244" i="2"/>
  <c r="K244" i="2"/>
  <c r="J268" i="2"/>
  <c r="K268" i="2"/>
  <c r="J126" i="2"/>
  <c r="K126" i="2"/>
  <c r="J208" i="2"/>
  <c r="K208" i="2"/>
  <c r="J175" i="2"/>
  <c r="K175" i="2"/>
  <c r="J72" i="2"/>
  <c r="K72" i="2"/>
  <c r="J136" i="2"/>
  <c r="K136" i="2"/>
  <c r="J232" i="2"/>
  <c r="K232" i="2"/>
  <c r="J80" i="2"/>
  <c r="K80" i="2"/>
  <c r="J108" i="2"/>
  <c r="K108" i="2"/>
  <c r="J283" i="2"/>
  <c r="K283" i="2"/>
  <c r="J252" i="2"/>
  <c r="K252" i="2"/>
  <c r="J104" i="2"/>
  <c r="K104" i="2"/>
  <c r="J263" i="2"/>
  <c r="K263" i="2"/>
  <c r="J100" i="2"/>
  <c r="K100" i="2"/>
  <c r="J266" i="2"/>
  <c r="K266" i="2"/>
  <c r="J203" i="2"/>
  <c r="K203" i="2"/>
  <c r="J228" i="2"/>
  <c r="K228" i="2"/>
  <c r="J259" i="2"/>
  <c r="K259" i="2"/>
  <c r="J213" i="2"/>
  <c r="K213" i="2"/>
  <c r="J107" i="2"/>
  <c r="K107" i="2"/>
  <c r="J241" i="2"/>
  <c r="K241" i="2"/>
  <c r="J56" i="2"/>
  <c r="K56" i="2"/>
  <c r="J191" i="2"/>
  <c r="K191" i="2"/>
  <c r="J98" i="2"/>
  <c r="K98" i="2"/>
  <c r="J74" i="2"/>
  <c r="K74" i="2"/>
  <c r="J73" i="2"/>
  <c r="K73" i="2"/>
  <c r="J93" i="2"/>
  <c r="K93" i="2"/>
  <c r="J265" i="2"/>
  <c r="K265" i="2"/>
  <c r="J235" i="2"/>
  <c r="K235" i="2"/>
  <c r="J156" i="2"/>
  <c r="K156" i="2"/>
  <c r="J272" i="2"/>
  <c r="K272" i="2"/>
  <c r="J137" i="2"/>
  <c r="K137" i="2"/>
  <c r="J248" i="2"/>
  <c r="K248" i="2"/>
  <c r="J148" i="2"/>
  <c r="K148" i="2"/>
  <c r="J86" i="2"/>
  <c r="K86" i="2"/>
  <c r="J280" i="2"/>
  <c r="K280" i="2"/>
  <c r="J269" i="2"/>
  <c r="K269" i="2"/>
  <c r="J270" i="2"/>
  <c r="K270" i="2"/>
  <c r="J254" i="2"/>
  <c r="K254" i="2"/>
  <c r="J90" i="2"/>
  <c r="K90" i="2"/>
  <c r="J159" i="2"/>
  <c r="K159" i="2"/>
  <c r="J229" i="2"/>
  <c r="K229" i="2"/>
  <c r="J179" i="2"/>
  <c r="K179" i="2"/>
  <c r="J150" i="2"/>
  <c r="K150" i="2"/>
  <c r="J260" i="2"/>
  <c r="K260" i="2"/>
  <c r="J189" i="2"/>
  <c r="K189" i="2"/>
  <c r="J70" i="2"/>
  <c r="K70" i="2"/>
  <c r="J63" i="2"/>
  <c r="K63" i="2"/>
  <c r="J84" i="2"/>
  <c r="K84" i="2"/>
  <c r="J164" i="2"/>
  <c r="K164" i="2"/>
  <c r="J282" i="2"/>
  <c r="K282" i="2"/>
  <c r="J121" i="2"/>
  <c r="K121" i="2"/>
  <c r="J188" i="2"/>
  <c r="K188" i="2"/>
  <c r="J261" i="2"/>
  <c r="K261" i="2"/>
  <c r="J184" i="2"/>
  <c r="K184" i="2"/>
  <c r="J57" i="2"/>
  <c r="K57" i="2"/>
  <c r="J197" i="2"/>
  <c r="K197" i="2"/>
  <c r="J115" i="2"/>
  <c r="K115" i="2"/>
  <c r="J103" i="2"/>
  <c r="K103" i="2"/>
  <c r="J181" i="2"/>
  <c r="K181" i="2"/>
  <c r="J196" i="2"/>
  <c r="K196" i="2"/>
  <c r="J39" i="2"/>
  <c r="K39" i="2"/>
  <c r="J127" i="2"/>
  <c r="K127" i="2"/>
  <c r="J277" i="2"/>
  <c r="K277" i="2"/>
  <c r="J116" i="2"/>
  <c r="K116" i="2"/>
  <c r="J242" i="2"/>
  <c r="K242" i="2"/>
  <c r="J170" i="2"/>
  <c r="K170" i="2"/>
  <c r="J205" i="2"/>
  <c r="K205" i="2"/>
  <c r="J79" i="2"/>
  <c r="K79" i="2"/>
  <c r="J278" i="2"/>
  <c r="K278" i="2"/>
  <c r="J114" i="2"/>
  <c r="K114" i="2"/>
  <c r="J135" i="2"/>
  <c r="K135" i="2"/>
  <c r="J130" i="2"/>
  <c r="K130" i="2"/>
  <c r="J94" i="2"/>
  <c r="K94" i="2"/>
  <c r="J71" i="2"/>
  <c r="K71" i="2"/>
  <c r="J180" i="2"/>
  <c r="K180" i="2"/>
  <c r="J209" i="2"/>
  <c r="K209" i="2"/>
  <c r="J190" i="2"/>
  <c r="K190" i="2"/>
  <c r="J187" i="2"/>
  <c r="K187" i="2"/>
  <c r="J222" i="2"/>
  <c r="K222" i="2"/>
  <c r="J77" i="2"/>
  <c r="K77" i="2"/>
  <c r="J185" i="2"/>
  <c r="K185" i="2"/>
  <c r="J174" i="2"/>
  <c r="K174" i="2"/>
  <c r="J195" i="2"/>
  <c r="K195" i="2"/>
  <c r="J240" i="2"/>
  <c r="K240" i="2"/>
  <c r="J128" i="2"/>
  <c r="K128" i="2"/>
  <c r="J166" i="2"/>
  <c r="K166" i="2"/>
  <c r="J143" i="2"/>
  <c r="K143" i="2"/>
  <c r="J218" i="2"/>
  <c r="K218" i="2"/>
  <c r="J246" i="2"/>
  <c r="K246" i="2"/>
  <c r="J204" i="2"/>
  <c r="K204" i="2"/>
  <c r="J145" i="2"/>
  <c r="K145" i="2"/>
  <c r="J111" i="2"/>
  <c r="K111" i="2"/>
  <c r="J101" i="2"/>
  <c r="K101" i="2"/>
  <c r="J52" i="2"/>
  <c r="K52" i="2"/>
  <c r="J160" i="2"/>
  <c r="K160" i="2"/>
  <c r="J214" i="2"/>
  <c r="K214" i="2"/>
  <c r="J258" i="2"/>
  <c r="K258" i="2"/>
  <c r="J262" i="2"/>
  <c r="K262" i="2"/>
  <c r="J201" i="2"/>
  <c r="K201" i="2"/>
  <c r="J152" i="2"/>
  <c r="K152" i="2"/>
  <c r="J82" i="2"/>
  <c r="K82" i="2"/>
  <c r="J64" i="2"/>
  <c r="K64" i="2"/>
  <c r="J124" i="2"/>
  <c r="K124" i="2"/>
  <c r="J38" i="2"/>
  <c r="K38" i="2"/>
  <c r="J133" i="2"/>
  <c r="K133" i="2"/>
  <c r="J267" i="2"/>
  <c r="K267" i="2"/>
  <c r="J207" i="2"/>
  <c r="K207" i="2"/>
  <c r="J89" i="2"/>
  <c r="K89" i="2"/>
  <c r="J48" i="2"/>
  <c r="K48" i="2"/>
  <c r="J284" i="2"/>
  <c r="K284" i="2"/>
  <c r="J281" i="2"/>
  <c r="K281" i="2"/>
  <c r="J123" i="2"/>
  <c r="K123" i="2"/>
  <c r="J212" i="2"/>
  <c r="K212" i="2"/>
  <c r="J33" i="2"/>
  <c r="K33" i="2"/>
  <c r="J236" i="2"/>
  <c r="K236" i="2"/>
  <c r="J169" i="2"/>
  <c r="K169" i="2"/>
  <c r="J58" i="2"/>
  <c r="K58" i="2"/>
  <c r="J96" i="2"/>
  <c r="K96" i="2"/>
  <c r="J62" i="2"/>
  <c r="K62" i="2"/>
  <c r="J157" i="2"/>
  <c r="K157" i="2"/>
  <c r="J163" i="2"/>
  <c r="K163" i="2"/>
  <c r="J211" i="2"/>
  <c r="K211" i="2"/>
  <c r="J75" i="2"/>
  <c r="K75" i="2"/>
  <c r="J216" i="2"/>
  <c r="K216" i="2"/>
  <c r="J183" i="2"/>
  <c r="K183" i="2"/>
  <c r="J192" i="2"/>
  <c r="K192" i="2"/>
  <c r="J245" i="2"/>
  <c r="K245" i="2"/>
  <c r="J147" i="2"/>
  <c r="K147" i="2"/>
  <c r="J65" i="2"/>
  <c r="K65" i="2"/>
  <c r="J221" i="2"/>
  <c r="K221" i="2"/>
  <c r="J140" i="2"/>
  <c r="K140" i="2"/>
  <c r="J206" i="2"/>
  <c r="K206" i="2"/>
  <c r="J172" i="2"/>
  <c r="K172" i="2"/>
  <c r="J273" i="2"/>
  <c r="K273" i="2"/>
  <c r="J91" i="2"/>
  <c r="K91" i="2"/>
  <c r="J61" i="2"/>
  <c r="K61" i="2"/>
  <c r="J225" i="2"/>
  <c r="K225" i="2"/>
  <c r="J198" i="2"/>
  <c r="K198" i="2"/>
  <c r="J226" i="2"/>
  <c r="K226" i="2"/>
  <c r="J76" i="2"/>
  <c r="K76" i="2"/>
  <c r="J239" i="2"/>
  <c r="K239" i="2"/>
  <c r="J35" i="2"/>
  <c r="K35" i="2"/>
  <c r="J200" i="2"/>
  <c r="K200" i="2"/>
  <c r="J51" i="2"/>
  <c r="K51" i="2"/>
  <c r="J49" i="2"/>
  <c r="K49" i="2"/>
  <c r="J178" i="2"/>
  <c r="K178" i="2"/>
  <c r="J165" i="2"/>
  <c r="K165" i="2"/>
  <c r="J153" i="2"/>
  <c r="K153" i="2"/>
  <c r="J125" i="2"/>
  <c r="K125" i="2"/>
  <c r="J279" i="2"/>
  <c r="K279" i="2"/>
  <c r="J155" i="2"/>
  <c r="K155" i="2"/>
  <c r="J223" i="2"/>
  <c r="K223" i="2"/>
  <c r="J182" i="2"/>
  <c r="K182" i="2"/>
  <c r="J271" i="2"/>
  <c r="K271" i="2"/>
  <c r="J149" i="2"/>
  <c r="K149" i="2"/>
  <c r="J158" i="2"/>
  <c r="K158" i="2"/>
  <c r="J249" i="2"/>
  <c r="K249" i="2"/>
  <c r="J141" i="2"/>
  <c r="K141" i="2"/>
  <c r="J220" i="2"/>
  <c r="K220" i="2"/>
  <c r="J88" i="2"/>
  <c r="K88" i="2"/>
  <c r="J92" i="2"/>
  <c r="K92" i="2"/>
  <c r="J95" i="2"/>
  <c r="K95" i="2"/>
  <c r="J230" i="2"/>
  <c r="K230" i="2"/>
  <c r="J247" i="2"/>
  <c r="K247" i="2"/>
  <c r="J237" i="2"/>
  <c r="K237" i="2"/>
  <c r="J45" i="2"/>
  <c r="K45" i="2"/>
  <c r="J194" i="2"/>
  <c r="K194" i="2"/>
  <c r="J60" i="2"/>
  <c r="K60" i="2"/>
  <c r="J78" i="2"/>
  <c r="K78" i="2"/>
  <c r="J37" i="2"/>
  <c r="K37" i="2"/>
  <c r="J231" i="2"/>
  <c r="K231" i="2"/>
  <c r="J253" i="2"/>
  <c r="K253" i="2"/>
  <c r="J275" i="2"/>
  <c r="K275" i="2"/>
  <c r="J87" i="2"/>
  <c r="K87" i="2"/>
  <c r="J215" i="2"/>
  <c r="K215" i="2"/>
  <c r="J199" i="2"/>
  <c r="K199" i="2"/>
  <c r="J238" i="2"/>
  <c r="K238" i="2"/>
  <c r="J67" i="2"/>
  <c r="K67" i="2"/>
  <c r="J217" i="2"/>
  <c r="K217" i="2"/>
  <c r="J109" i="2"/>
  <c r="K109" i="2"/>
  <c r="J233" i="2"/>
  <c r="K233" i="2"/>
  <c r="J138" i="2"/>
  <c r="K138" i="2"/>
  <c r="J176" i="2"/>
  <c r="K176" i="2"/>
  <c r="J139" i="2"/>
  <c r="K139" i="2"/>
  <c r="J227" i="2"/>
  <c r="K227" i="2"/>
  <c r="J171" i="2"/>
  <c r="K171" i="2"/>
  <c r="J142" i="2"/>
  <c r="K142" i="2"/>
  <c r="J41" i="2"/>
  <c r="K41" i="2"/>
  <c r="J85" i="2"/>
  <c r="K85" i="2"/>
  <c r="J112" i="2"/>
  <c r="K112" i="2"/>
  <c r="J276" i="2"/>
  <c r="K276" i="2"/>
  <c r="J146" i="2"/>
  <c r="K146" i="2"/>
  <c r="J122" i="2"/>
  <c r="K122" i="2"/>
  <c r="J167" i="2"/>
  <c r="K167" i="2"/>
  <c r="J105" i="2"/>
  <c r="K105" i="2"/>
  <c r="J250" i="2"/>
  <c r="K250" i="2"/>
  <c r="J256" i="2"/>
  <c r="K256" i="2"/>
  <c r="J173" i="2"/>
  <c r="K173" i="2"/>
  <c r="J40" i="2"/>
  <c r="K40" i="2"/>
  <c r="J162" i="2"/>
  <c r="K162" i="2"/>
  <c r="J202" i="2"/>
  <c r="K202" i="2"/>
  <c r="J113" i="2"/>
  <c r="K113" i="2"/>
  <c r="J274" i="2"/>
  <c r="K274" i="2"/>
  <c r="J257" i="2"/>
  <c r="K257" i="2"/>
  <c r="J81" i="2"/>
  <c r="K81" i="2"/>
  <c r="J129" i="2"/>
  <c r="K129" i="2"/>
  <c r="J55" i="2"/>
  <c r="K55" i="2"/>
  <c r="J154" i="2"/>
  <c r="K154" i="2"/>
  <c r="J47" i="2"/>
  <c r="K47" i="2"/>
  <c r="J264" i="2"/>
  <c r="K264" i="2"/>
  <c r="J83" i="2"/>
  <c r="K83" i="2"/>
  <c r="J69" i="2"/>
  <c r="K69" i="2"/>
  <c r="J151" i="2"/>
  <c r="K151" i="2"/>
  <c r="J110" i="2"/>
  <c r="K110" i="2"/>
  <c r="J161" i="2"/>
  <c r="K161" i="2"/>
  <c r="J66" i="2"/>
  <c r="K66" i="2"/>
  <c r="J50" i="2"/>
  <c r="K50" i="2"/>
  <c r="J54" i="2"/>
  <c r="K54" i="2"/>
  <c r="J219" i="2"/>
  <c r="K219" i="2"/>
  <c r="J44" i="2"/>
  <c r="K44" i="2"/>
  <c r="J97" i="2"/>
  <c r="K97" i="2"/>
  <c r="L42" i="2" l="1"/>
  <c r="L278" i="2"/>
  <c r="L39" i="2"/>
  <c r="L115" i="2"/>
  <c r="L148" i="2"/>
  <c r="L73" i="2"/>
  <c r="L56" i="2"/>
  <c r="L100" i="2"/>
  <c r="L136" i="2"/>
  <c r="L126" i="2"/>
  <c r="L106" i="2"/>
  <c r="L53" i="2"/>
  <c r="L44" i="2"/>
  <c r="L54" i="2"/>
  <c r="L66" i="2"/>
  <c r="L110" i="2"/>
  <c r="L69" i="2"/>
  <c r="L264" i="2"/>
  <c r="L154" i="2"/>
  <c r="L129" i="2"/>
  <c r="L257" i="2"/>
  <c r="L113" i="2"/>
  <c r="L162" i="2"/>
  <c r="L173" i="2"/>
  <c r="L250" i="2"/>
  <c r="L167" i="2"/>
  <c r="L146" i="2"/>
  <c r="L112" i="2"/>
  <c r="L41" i="2"/>
  <c r="L171" i="2"/>
  <c r="L139" i="2"/>
  <c r="L138" i="2"/>
  <c r="L109" i="2"/>
  <c r="L67" i="2"/>
  <c r="L199" i="2"/>
  <c r="L87" i="2"/>
  <c r="L253" i="2"/>
  <c r="L37" i="2"/>
  <c r="L60" i="2"/>
  <c r="L45" i="2"/>
  <c r="L247" i="2"/>
  <c r="L95" i="2"/>
  <c r="L88" i="2"/>
  <c r="L141" i="2"/>
  <c r="L158" i="2"/>
  <c r="L271" i="2"/>
  <c r="L223" i="2"/>
  <c r="L279" i="2"/>
  <c r="L153" i="2"/>
  <c r="L178" i="2"/>
  <c r="L51" i="2"/>
  <c r="L35" i="2"/>
  <c r="L76" i="2"/>
  <c r="L198" i="2"/>
  <c r="L61" i="2"/>
  <c r="L273" i="2"/>
  <c r="L206" i="2"/>
  <c r="L221" i="2"/>
  <c r="L147" i="2"/>
  <c r="L192" i="2"/>
  <c r="L216" i="2"/>
  <c r="L211" i="2"/>
  <c r="L157" i="2"/>
  <c r="L96" i="2"/>
  <c r="L169" i="2"/>
  <c r="L33" i="2"/>
  <c r="L123" i="2"/>
  <c r="L284" i="2"/>
  <c r="L89" i="2"/>
  <c r="L267" i="2"/>
  <c r="L38" i="2"/>
  <c r="L64" i="2"/>
  <c r="L152" i="2"/>
  <c r="L262" i="2"/>
  <c r="L214" i="2"/>
  <c r="L52" i="2"/>
  <c r="L111" i="2"/>
  <c r="L204" i="2"/>
  <c r="L218" i="2"/>
  <c r="L166" i="2"/>
  <c r="L240" i="2"/>
  <c r="L174" i="2"/>
  <c r="L77" i="2"/>
  <c r="L187" i="2"/>
  <c r="L209" i="2"/>
  <c r="L71" i="2"/>
  <c r="L130" i="2"/>
  <c r="L114" i="2"/>
  <c r="L79" i="2"/>
  <c r="L170" i="2"/>
  <c r="L116" i="2"/>
  <c r="L127" i="2"/>
  <c r="L196" i="2"/>
  <c r="L103" i="2"/>
  <c r="L197" i="2"/>
  <c r="L184" i="2"/>
  <c r="L188" i="2"/>
  <c r="L282" i="2"/>
  <c r="L84" i="2"/>
  <c r="L70" i="2"/>
  <c r="L260" i="2"/>
  <c r="L179" i="2"/>
  <c r="L159" i="2"/>
  <c r="L254" i="2"/>
  <c r="L269" i="2"/>
  <c r="L86" i="2"/>
  <c r="L248" i="2"/>
  <c r="L272" i="2"/>
  <c r="L235" i="2"/>
  <c r="L93" i="2"/>
  <c r="L74" i="2"/>
  <c r="L191" i="2"/>
  <c r="L241" i="2"/>
  <c r="L213" i="2"/>
  <c r="L228" i="2"/>
  <c r="L266" i="2"/>
  <c r="L263" i="2"/>
  <c r="L252" i="2"/>
  <c r="L108" i="2"/>
  <c r="L232" i="2"/>
  <c r="L72" i="2"/>
  <c r="L208" i="2"/>
  <c r="L268" i="2"/>
  <c r="L120" i="2"/>
  <c r="L210" i="2"/>
  <c r="L68" i="2"/>
  <c r="L224" i="2"/>
  <c r="L132" i="2"/>
  <c r="L193" i="2"/>
  <c r="L118" i="2"/>
  <c r="L177" i="2"/>
  <c r="L186" i="2"/>
  <c r="L134" i="2"/>
  <c r="L43" i="2"/>
  <c r="L36" i="2"/>
  <c r="L234" i="2"/>
  <c r="L34" i="2"/>
  <c r="L180" i="2"/>
  <c r="L135" i="2"/>
  <c r="L277" i="2"/>
  <c r="L63" i="2"/>
  <c r="L189" i="2"/>
  <c r="L150" i="2"/>
  <c r="L90" i="2"/>
  <c r="L270" i="2"/>
  <c r="L137" i="2"/>
  <c r="L107" i="2"/>
  <c r="L283" i="2"/>
  <c r="L119" i="2"/>
  <c r="L131" i="2"/>
  <c r="L99" i="2"/>
  <c r="L168" i="2"/>
  <c r="L251" i="2"/>
  <c r="L144" i="2"/>
  <c r="L97" i="2"/>
  <c r="L219" i="2"/>
  <c r="L50" i="2"/>
  <c r="L161" i="2"/>
  <c r="L151" i="2"/>
  <c r="L83" i="2"/>
  <c r="L47" i="2"/>
  <c r="L55" i="2"/>
  <c r="L81" i="2"/>
  <c r="L274" i="2"/>
  <c r="L202" i="2"/>
  <c r="L40" i="2"/>
  <c r="L256" i="2"/>
  <c r="L105" i="2"/>
  <c r="L122" i="2"/>
  <c r="L276" i="2"/>
  <c r="L85" i="2"/>
  <c r="L142" i="2"/>
  <c r="L227" i="2"/>
  <c r="L176" i="2"/>
  <c r="L233" i="2"/>
  <c r="L217" i="2"/>
  <c r="L238" i="2"/>
  <c r="L215" i="2"/>
  <c r="L275" i="2"/>
  <c r="L231" i="2"/>
  <c r="L78" i="2"/>
  <c r="L194" i="2"/>
  <c r="L237" i="2"/>
  <c r="L230" i="2"/>
  <c r="L92" i="2"/>
  <c r="L220" i="2"/>
  <c r="L249" i="2"/>
  <c r="L149" i="2"/>
  <c r="L182" i="2"/>
  <c r="L155" i="2"/>
  <c r="L125" i="2"/>
  <c r="L165" i="2"/>
  <c r="L49" i="2"/>
  <c r="L200" i="2"/>
  <c r="L239" i="2"/>
  <c r="L226" i="2"/>
  <c r="L225" i="2"/>
  <c r="L91" i="2"/>
  <c r="L172" i="2"/>
  <c r="L140" i="2"/>
  <c r="L65" i="2"/>
  <c r="L245" i="2"/>
  <c r="L183" i="2"/>
  <c r="L75" i="2"/>
  <c r="L163" i="2"/>
  <c r="L62" i="2"/>
  <c r="L58" i="2"/>
  <c r="L236" i="2"/>
  <c r="L212" i="2"/>
  <c r="L281" i="2"/>
  <c r="L48" i="2"/>
  <c r="L207" i="2"/>
  <c r="L133" i="2"/>
  <c r="L124" i="2"/>
  <c r="L82" i="2"/>
  <c r="L201" i="2"/>
  <c r="L258" i="2"/>
  <c r="L160" i="2"/>
  <c r="L101" i="2"/>
  <c r="L145" i="2"/>
  <c r="L246" i="2"/>
  <c r="L143" i="2"/>
  <c r="L128" i="2"/>
  <c r="L195" i="2"/>
  <c r="L185" i="2"/>
  <c r="L222" i="2"/>
  <c r="L190" i="2"/>
  <c r="L94" i="2"/>
  <c r="L205" i="2"/>
  <c r="L242" i="2"/>
  <c r="L181" i="2"/>
  <c r="L57" i="2"/>
  <c r="L261" i="2"/>
  <c r="L121" i="2"/>
  <c r="L164" i="2"/>
  <c r="L229" i="2"/>
  <c r="L280" i="2"/>
  <c r="L156" i="2"/>
  <c r="L265" i="2"/>
  <c r="L98" i="2"/>
  <c r="L259" i="2"/>
  <c r="L203" i="2"/>
  <c r="L104" i="2"/>
  <c r="L80" i="2"/>
  <c r="L175" i="2"/>
  <c r="L244" i="2"/>
  <c r="L243" i="2"/>
  <c r="L117" i="2"/>
  <c r="L102" i="2"/>
  <c r="L255" i="2"/>
  <c r="L59" i="2"/>
  <c r="L46" i="2"/>
  <c r="L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Author1</author>
  </authors>
  <commentList>
    <comment ref="D121" authorId="0" shapeId="0" xr:uid="{00000000-0006-0000-1400-000001000000}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</commentList>
</comments>
</file>

<file path=xl/sharedStrings.xml><?xml version="1.0" encoding="utf-8"?>
<sst xmlns="http://schemas.openxmlformats.org/spreadsheetml/2006/main" count="3991" uniqueCount="1668">
  <si>
    <t>Name</t>
  </si>
  <si>
    <t>Creator</t>
  </si>
  <si>
    <t>Payment Terms</t>
  </si>
  <si>
    <t>Classification</t>
  </si>
  <si>
    <t>SAP ID</t>
  </si>
  <si>
    <t>Type</t>
  </si>
  <si>
    <t>BMW</t>
  </si>
  <si>
    <t>falk.brauer@inmindcloud.com</t>
  </si>
  <si>
    <t>ID</t>
  </si>
  <si>
    <t>BMW_ST_MUNICH</t>
  </si>
  <si>
    <t>Owner</t>
  </si>
  <si>
    <t>Customer Portal</t>
  </si>
  <si>
    <t>Account</t>
  </si>
  <si>
    <t>Street</t>
  </si>
  <si>
    <t>Unit Number</t>
  </si>
  <si>
    <t>ZIP</t>
  </si>
  <si>
    <t>City</t>
  </si>
  <si>
    <t>Country</t>
  </si>
  <si>
    <t>Phone</t>
  </si>
  <si>
    <t>Email</t>
  </si>
  <si>
    <t>PO Box 12345</t>
  </si>
  <si>
    <t>Munich</t>
  </si>
  <si>
    <t>Germany</t>
  </si>
  <si>
    <t xml:space="preserve"> +49 123455</t>
  </si>
  <si>
    <t>info@bmw.com</t>
  </si>
  <si>
    <t>Mustergasse 12</t>
  </si>
  <si>
    <t>#01-34</t>
  </si>
  <si>
    <t>Mustergasse 13</t>
  </si>
  <si>
    <t>#02-01</t>
  </si>
  <si>
    <t>Sold-to</t>
  </si>
  <si>
    <t>Ship-to</t>
  </si>
  <si>
    <t>Type (Sold-to, Ship-to, Bill-to)</t>
  </si>
  <si>
    <t>Title</t>
  </si>
  <si>
    <t>First Name</t>
  </si>
  <si>
    <t>Last Name</t>
  </si>
  <si>
    <t>Position</t>
  </si>
  <si>
    <t>Gender</t>
  </si>
  <si>
    <t>Mobile</t>
  </si>
  <si>
    <t>Dr.</t>
  </si>
  <si>
    <t>Mr.</t>
  </si>
  <si>
    <t>Mrs.</t>
  </si>
  <si>
    <t>Prof.</t>
  </si>
  <si>
    <t>Hans</t>
  </si>
  <si>
    <t>Mustermann</t>
  </si>
  <si>
    <t>Head of Technical Center</t>
  </si>
  <si>
    <t>Male</t>
  </si>
  <si>
    <t>Hans-Dietrich</t>
  </si>
  <si>
    <t>Bauer</t>
  </si>
  <si>
    <t>Procurement</t>
  </si>
  <si>
    <t>Brigitte</t>
  </si>
  <si>
    <t>Female</t>
  </si>
  <si>
    <t>Gerd</t>
  </si>
  <si>
    <t>Oswund</t>
  </si>
  <si>
    <t>Managing Director</t>
  </si>
  <si>
    <t>Logitics</t>
  </si>
  <si>
    <t>Sales Organisation</t>
  </si>
  <si>
    <t>Distribution Channel</t>
  </si>
  <si>
    <t>Division</t>
  </si>
  <si>
    <t>JALY</t>
  </si>
  <si>
    <t>OC00</t>
  </si>
  <si>
    <t>OC01</t>
  </si>
  <si>
    <t>Main Contact at Customer</t>
  </si>
  <si>
    <t>BMW_A_1</t>
  </si>
  <si>
    <t>BMW_ST_MUNICH_A_1</t>
  </si>
  <si>
    <t>BMW_A_2</t>
  </si>
  <si>
    <t>BMW_ST_MUNICH_A_2</t>
  </si>
  <si>
    <t>BMW_ST_MUNICH_C1</t>
  </si>
  <si>
    <t>BMW_C_1</t>
  </si>
  <si>
    <t>BMW_C_2</t>
  </si>
  <si>
    <t>BMW_ST_MUNICH_C2</t>
  </si>
  <si>
    <t>BMW_SA_1</t>
  </si>
  <si>
    <t>BMW_ST_MUNICH_SA_1</t>
  </si>
  <si>
    <t>BMW_SA_2</t>
  </si>
  <si>
    <t>BMW_ST_MUNICH_SA_2</t>
  </si>
  <si>
    <t>Owner at JTEKT</t>
  </si>
  <si>
    <t>Project Phase (Development, Serial)</t>
  </si>
  <si>
    <t>Project Main Currency</t>
  </si>
  <si>
    <t>EUR</t>
  </si>
  <si>
    <t>Euro</t>
  </si>
  <si>
    <t>X8</t>
  </si>
  <si>
    <t>Project</t>
  </si>
  <si>
    <t>Account (Customer Plant)</t>
  </si>
  <si>
    <t>A</t>
  </si>
  <si>
    <t>Development</t>
  </si>
  <si>
    <t>Start Of Production</t>
  </si>
  <si>
    <t>Technology</t>
  </si>
  <si>
    <t>Standard Terms And Conditions</t>
  </si>
  <si>
    <t>Text</t>
  </si>
  <si>
    <t>JTEKT2017</t>
  </si>
  <si>
    <t>JTEKT 2017</t>
  </si>
  <si>
    <t>JTEKT_2017</t>
  </si>
  <si>
    <t>C-EPS</t>
  </si>
  <si>
    <t>Column type electric power steering</t>
  </si>
  <si>
    <t>Terms and Conditions as per JTEKT Website</t>
  </si>
  <si>
    <t>1.1.2018</t>
  </si>
  <si>
    <t>Project Duration Sart (in Quarter/Year)</t>
  </si>
  <si>
    <t>Project Duration End (in Quarter/Year)</t>
  </si>
  <si>
    <t>Q1/2017</t>
  </si>
  <si>
    <t>Q4/2030</t>
  </si>
  <si>
    <t>C4C User ID</t>
  </si>
  <si>
    <t>user</t>
  </si>
  <si>
    <t>Last name</t>
  </si>
  <si>
    <t>First name</t>
  </si>
  <si>
    <t>First name/lastName</t>
  </si>
  <si>
    <t>Employee ID Test
in C4C</t>
  </si>
  <si>
    <t>Employee ID Prod</t>
  </si>
  <si>
    <t>SP2</t>
  </si>
  <si>
    <t>SQ2 ID</t>
  </si>
  <si>
    <t>SALES TEAM</t>
  </si>
  <si>
    <t>CPQe Role</t>
  </si>
  <si>
    <t>CPQe workflow approval  (low risk)</t>
  </si>
  <si>
    <t>CPQe workflow approval 2</t>
  </si>
  <si>
    <t>CPQe workflow approval 3 (high rsk)</t>
  </si>
  <si>
    <t>CPQe UserTestsystem</t>
  </si>
  <si>
    <t xml:space="preserve">CPGe User </t>
  </si>
  <si>
    <t>Language</t>
  </si>
  <si>
    <t>Quote PDF</t>
  </si>
  <si>
    <t>Company</t>
  </si>
  <si>
    <t>Role</t>
  </si>
  <si>
    <t>Fax</t>
  </si>
  <si>
    <t>jpg for signature</t>
  </si>
  <si>
    <t>Street and Number</t>
  </si>
  <si>
    <t>State</t>
  </si>
  <si>
    <t>MALE</t>
  </si>
  <si>
    <t>x</t>
  </si>
  <si>
    <t>EN</t>
  </si>
  <si>
    <t>Quote-PDF</t>
  </si>
  <si>
    <t>Sales Desk</t>
  </si>
  <si>
    <t>-</t>
  </si>
  <si>
    <t>falk.brauer@inmindcloud</t>
  </si>
  <si>
    <t>Falk</t>
  </si>
  <si>
    <t>Falk Brauer</t>
  </si>
  <si>
    <t>CUSTOMER_MANAGER_BMW</t>
  </si>
  <si>
    <t>JTEKT</t>
  </si>
  <si>
    <t>Customer Manager (RFQ)</t>
  </si>
  <si>
    <t>RFQ Responsible Purchasing JTEKT</t>
  </si>
  <si>
    <t>RFQ Responsible Technical Center Customer</t>
  </si>
  <si>
    <t>RFQ Responsible Technical Center JTEKT</t>
  </si>
  <si>
    <t>RFQ Responsible Project Leader JTEKT</t>
  </si>
  <si>
    <t>RFQ Responsible Program Manager JTEKT</t>
  </si>
  <si>
    <t>RFQ Responsible Cost Planning JTEKT</t>
  </si>
  <si>
    <t>RFQ Responsible Project Leader Customer</t>
  </si>
  <si>
    <t>Bill-to</t>
  </si>
  <si>
    <t>Category (Serial, Spare Part, maybe open Cash Payments)</t>
  </si>
  <si>
    <t>Unit of Measurement (e.g., Each)</t>
  </si>
  <si>
    <t>EA</t>
  </si>
  <si>
    <t>Customer Part Number</t>
  </si>
  <si>
    <t>Serial</t>
  </si>
  <si>
    <t xml:space="preserve"> Long Description English</t>
  </si>
  <si>
    <t xml:space="preserve"> Long Description French</t>
  </si>
  <si>
    <t>JTEKT Plant</t>
  </si>
  <si>
    <t>ABSI 12344</t>
  </si>
  <si>
    <t>ABSI 12345</t>
  </si>
  <si>
    <t>Great Stearing Sytem LHD</t>
  </si>
  <si>
    <t>Great Stearing Sytem RHD</t>
  </si>
  <si>
    <t>valid from</t>
  </si>
  <si>
    <t>valid to</t>
  </si>
  <si>
    <t>tooling cash in</t>
  </si>
  <si>
    <t>tooling cash out</t>
  </si>
  <si>
    <t>direct material cost</t>
  </si>
  <si>
    <t>added value</t>
  </si>
  <si>
    <t>royalities</t>
  </si>
  <si>
    <t>plant directs</t>
  </si>
  <si>
    <t>development costs</t>
  </si>
  <si>
    <t>SGA &amp; mgmt fees</t>
  </si>
  <si>
    <t>BOTTOM PRICE</t>
  </si>
  <si>
    <t xml:space="preserve">IMPROVED PRICE </t>
  </si>
  <si>
    <t>CURRENT SALES PRICE</t>
  </si>
  <si>
    <t>s</t>
  </si>
  <si>
    <t>Turksh Caicosin</t>
  </si>
  <si>
    <t/>
  </si>
  <si>
    <t>Hong Kong</t>
  </si>
  <si>
    <t>Armenia</t>
  </si>
  <si>
    <t>Macao</t>
  </si>
  <si>
    <t>Thailand</t>
  </si>
  <si>
    <t>Moldova</t>
  </si>
  <si>
    <t>Estonia</t>
  </si>
  <si>
    <t>Belgium</t>
  </si>
  <si>
    <t>Sri Lanka</t>
  </si>
  <si>
    <t>Georgia</t>
  </si>
  <si>
    <t>Denmark</t>
  </si>
  <si>
    <t>Maldives</t>
  </si>
  <si>
    <t>Grenada</t>
  </si>
  <si>
    <t>Guinea-Bissau</t>
  </si>
  <si>
    <t>Christmas Island</t>
  </si>
  <si>
    <t>Qatar</t>
  </si>
  <si>
    <t>Guam</t>
  </si>
  <si>
    <t>Bulgaria</t>
  </si>
  <si>
    <t>French Guyana</t>
  </si>
  <si>
    <t>Peru</t>
  </si>
  <si>
    <t>Suriname</t>
  </si>
  <si>
    <t>Guernsey</t>
  </si>
  <si>
    <t>Republic of South Sudan</t>
  </si>
  <si>
    <t>American Minor Outlying Islands</t>
  </si>
  <si>
    <t>Guadeloupe</t>
  </si>
  <si>
    <t>Oman</t>
  </si>
  <si>
    <t>Morocco</t>
  </si>
  <si>
    <t>Saint Barthélemy</t>
  </si>
  <si>
    <t>Honduras</t>
  </si>
  <si>
    <t>Austria</t>
  </si>
  <si>
    <t>EMEA</t>
  </si>
  <si>
    <t>Seychelles</t>
  </si>
  <si>
    <t>Bouvet Islands</t>
  </si>
  <si>
    <t>West Sahara</t>
  </si>
  <si>
    <t>Zambia</t>
  </si>
  <si>
    <t>Chad</t>
  </si>
  <si>
    <t>Dominican Republic</t>
  </si>
  <si>
    <t>Tuvalu</t>
  </si>
  <si>
    <t>Cyprus</t>
  </si>
  <si>
    <t>Ukraine</t>
  </si>
  <si>
    <t>Norway</t>
  </si>
  <si>
    <t>Russian Federation</t>
  </si>
  <si>
    <t>Turkmenistan</t>
  </si>
  <si>
    <t>Philippines</t>
  </si>
  <si>
    <t>Egypt</t>
  </si>
  <si>
    <t>Senegal</t>
  </si>
  <si>
    <t>Antarctica</t>
  </si>
  <si>
    <t>Malta</t>
  </si>
  <si>
    <t>Curaçao</t>
  </si>
  <si>
    <t>Brunei Darussalam</t>
  </si>
  <si>
    <t>Bermuda</t>
  </si>
  <si>
    <t>Cameroon</t>
  </si>
  <si>
    <t>Tanzania</t>
  </si>
  <si>
    <t>St. Helena</t>
  </si>
  <si>
    <t>Kiribati</t>
  </si>
  <si>
    <t>St. Vincent</t>
  </si>
  <si>
    <t>Croatia</t>
  </si>
  <si>
    <t>Sint Maarten</t>
  </si>
  <si>
    <t>Italy</t>
  </si>
  <si>
    <t>Democratic Republic of the Congo</t>
  </si>
  <si>
    <t>Yemen</t>
  </si>
  <si>
    <t>Uruguay</t>
  </si>
  <si>
    <t>Uzbekistan</t>
  </si>
  <si>
    <t>Togo</t>
  </si>
  <si>
    <t>Cote d'Ivoire</t>
  </si>
  <si>
    <t>North Korea</t>
  </si>
  <si>
    <t>Rwanda</t>
  </si>
  <si>
    <t>Saint Martin</t>
  </si>
  <si>
    <t>Jamaica</t>
  </si>
  <si>
    <t>Tunisia</t>
  </si>
  <si>
    <t>Mauretania</t>
  </si>
  <si>
    <t>Burundi</t>
  </si>
  <si>
    <t>Azerbaijan</t>
  </si>
  <si>
    <t>Canada</t>
  </si>
  <si>
    <t>Laos</t>
  </si>
  <si>
    <t>South Africa</t>
  </si>
  <si>
    <t>Ghana</t>
  </si>
  <si>
    <t>Martinique</t>
  </si>
  <si>
    <t>Tonga</t>
  </si>
  <si>
    <t>Burma</t>
  </si>
  <si>
    <t>Argentina</t>
  </si>
  <si>
    <t>Namibia</t>
  </si>
  <si>
    <t>Faroe Islands</t>
  </si>
  <si>
    <t>Dominica</t>
  </si>
  <si>
    <t>Marshall Islands</t>
  </si>
  <si>
    <t>Mozambique</t>
  </si>
  <si>
    <t>United Kingdom</t>
  </si>
  <si>
    <t>Equatorial Guinea</t>
  </si>
  <si>
    <t>Vanuatu</t>
  </si>
  <si>
    <t>Gabon</t>
  </si>
  <si>
    <t>Somalia</t>
  </si>
  <si>
    <t>Lesotho</t>
  </si>
  <si>
    <t>Nauru</t>
  </si>
  <si>
    <t>Bhutan</t>
  </si>
  <si>
    <t>Wallis and Futuna Islands</t>
  </si>
  <si>
    <t>Micronesia</t>
  </si>
  <si>
    <t>Heard and McDonald Islands</t>
  </si>
  <si>
    <t>Guatemala</t>
  </si>
  <si>
    <t>Colombia</t>
  </si>
  <si>
    <t>Netherlands</t>
  </si>
  <si>
    <t>Benin</t>
  </si>
  <si>
    <t>Madagascar</t>
  </si>
  <si>
    <t>Panama</t>
  </si>
  <si>
    <t>Montserrat</t>
  </si>
  <si>
    <t>North Mariana Islands</t>
  </si>
  <si>
    <t>Palau</t>
  </si>
  <si>
    <t>(OBSOLETE) Serbia and Montenegro</t>
  </si>
  <si>
    <t>Brazil</t>
  </si>
  <si>
    <t>Mongolia</t>
  </si>
  <si>
    <t>Libya</t>
  </si>
  <si>
    <t>Malaysia</t>
  </si>
  <si>
    <t>San Marino</t>
  </si>
  <si>
    <t>Greece</t>
  </si>
  <si>
    <t>St. Lucia</t>
  </si>
  <si>
    <t>Isle Of Man</t>
  </si>
  <si>
    <t>Z_ExampleCountry</t>
  </si>
  <si>
    <t>&amp;ai;Z_ExampleRegion</t>
  </si>
  <si>
    <t>El Salvador</t>
  </si>
  <si>
    <t>Nepal</t>
  </si>
  <si>
    <t>British Indian Ocean Territory</t>
  </si>
  <si>
    <t>Finland</t>
  </si>
  <si>
    <t>Djibouti</t>
  </si>
  <si>
    <t>Albania</t>
  </si>
  <si>
    <t>South Korea</t>
  </si>
  <si>
    <t>Pakistan</t>
  </si>
  <si>
    <t>Timor-Leste</t>
  </si>
  <si>
    <t>Trinidad,Tobago</t>
  </si>
  <si>
    <t>Nigeria</t>
  </si>
  <si>
    <t>Japan</t>
  </si>
  <si>
    <t>Belarus</t>
  </si>
  <si>
    <t>Bosnia and Herzegovina</t>
  </si>
  <si>
    <t>India</t>
  </si>
  <si>
    <t>India Rupee</t>
  </si>
  <si>
    <t>APJ</t>
  </si>
  <si>
    <t>Gambia</t>
  </si>
  <si>
    <t>France</t>
  </si>
  <si>
    <t>Guyana</t>
  </si>
  <si>
    <t>Uganda</t>
  </si>
  <si>
    <t>New Zealand</t>
  </si>
  <si>
    <t>Switzerland</t>
  </si>
  <si>
    <t>United Arab Emirates</t>
  </si>
  <si>
    <t>Zimbabwe</t>
  </si>
  <si>
    <t>Mayotte</t>
  </si>
  <si>
    <t>Singapore</t>
  </si>
  <si>
    <t>Singapore Dollar</t>
  </si>
  <si>
    <t>China</t>
  </si>
  <si>
    <t>Yuan</t>
  </si>
  <si>
    <t>Greenland</t>
  </si>
  <si>
    <t>Papua New Guinea</t>
  </si>
  <si>
    <t>Algeria</t>
  </si>
  <si>
    <t>Slovenia</t>
  </si>
  <si>
    <t>Liberia</t>
  </si>
  <si>
    <t>American Samoa</t>
  </si>
  <si>
    <t>Cuba</t>
  </si>
  <si>
    <t>Aland Islands</t>
  </si>
  <si>
    <t>Comoros</t>
  </si>
  <si>
    <t>Kazakhstan</t>
  </si>
  <si>
    <t>French Polynesia</t>
  </si>
  <si>
    <t>Bolivia</t>
  </si>
  <si>
    <t>St. Pierre and Miquelon</t>
  </si>
  <si>
    <t>Mali</t>
  </si>
  <si>
    <t>Mauritius</t>
  </si>
  <si>
    <t>Sao Tome and Principe</t>
  </si>
  <si>
    <t>Iceland</t>
  </si>
  <si>
    <t>Barbados</t>
  </si>
  <si>
    <t>Portugal</t>
  </si>
  <si>
    <t>Indonesia</t>
  </si>
  <si>
    <t>Niue</t>
  </si>
  <si>
    <t>Luxembourg</t>
  </si>
  <si>
    <t>Venezuela</t>
  </si>
  <si>
    <t>USA</t>
  </si>
  <si>
    <t>US Dollar</t>
  </si>
  <si>
    <t>NA</t>
  </si>
  <si>
    <t>Cook Islands</t>
  </si>
  <si>
    <t>Aruba</t>
  </si>
  <si>
    <t>Reunion</t>
  </si>
  <si>
    <t>New Caledonia</t>
  </si>
  <si>
    <t>Romania</t>
  </si>
  <si>
    <t>Bonaire, Sint Eustatius and Saba</t>
  </si>
  <si>
    <t>Sierra Leone</t>
  </si>
  <si>
    <t>Czech Republic</t>
  </si>
  <si>
    <t>Norfolk Islands</t>
  </si>
  <si>
    <t>Anguilla</t>
  </si>
  <si>
    <t>Afghanistan</t>
  </si>
  <si>
    <t>Montenegro</t>
  </si>
  <si>
    <t>Lebanon</t>
  </si>
  <si>
    <t>Kenya</t>
  </si>
  <si>
    <t>Guinea</t>
  </si>
  <si>
    <t>Samoa</t>
  </si>
  <si>
    <t>Cambodia</t>
  </si>
  <si>
    <t>Paraguay</t>
  </si>
  <si>
    <t>Macedonia</t>
  </si>
  <si>
    <t>Vatican City</t>
  </si>
  <si>
    <t>Jersey</t>
  </si>
  <si>
    <t>Saint Kitts and Nevis</t>
  </si>
  <si>
    <t>Syria</t>
  </si>
  <si>
    <t>Ireland</t>
  </si>
  <si>
    <t>Palestine, State of</t>
  </si>
  <si>
    <t>Congo</t>
  </si>
  <si>
    <t>Chile</t>
  </si>
  <si>
    <t>Costa Rica</t>
  </si>
  <si>
    <t>Saudi Arabia</t>
  </si>
  <si>
    <t>Svalbard</t>
  </si>
  <si>
    <t>Turkey</t>
  </si>
  <si>
    <t>Malawi</t>
  </si>
  <si>
    <t>Australia</t>
  </si>
  <si>
    <t>Bahamas</t>
  </si>
  <si>
    <t>Spain</t>
  </si>
  <si>
    <t>Solomon Islands</t>
  </si>
  <si>
    <t>French Southern Territories</t>
  </si>
  <si>
    <t>American Virgin Islands</t>
  </si>
  <si>
    <t>Central African Republic</t>
  </si>
  <si>
    <t>Poland</t>
  </si>
  <si>
    <t>Niger</t>
  </si>
  <si>
    <t>Slovakia</t>
  </si>
  <si>
    <t>Burkina Faso</t>
  </si>
  <si>
    <t>Pitcairn Islands</t>
  </si>
  <si>
    <t>Eritrea</t>
  </si>
  <si>
    <t>Sudan</t>
  </si>
  <si>
    <t>Haiti</t>
  </si>
  <si>
    <t>Monaco</t>
  </si>
  <si>
    <t>Hungary</t>
  </si>
  <si>
    <t>Serbia</t>
  </si>
  <si>
    <t>Lithuania</t>
  </si>
  <si>
    <t>Israel</t>
  </si>
  <si>
    <t>Mexico</t>
  </si>
  <si>
    <t>Cocos (Keeling) Islands</t>
  </si>
  <si>
    <t>Fiji</t>
  </si>
  <si>
    <t>Vietnam</t>
  </si>
  <si>
    <t>Iraq</t>
  </si>
  <si>
    <t>Gibraltar</t>
  </si>
  <si>
    <t>Liechtenstein</t>
  </si>
  <si>
    <t>Ecuador</t>
  </si>
  <si>
    <t>Swaziland</t>
  </si>
  <si>
    <t>Tajikistan</t>
  </si>
  <si>
    <t>Latvia</t>
  </si>
  <si>
    <t>Iran</t>
  </si>
  <si>
    <t>Cayman Islands</t>
  </si>
  <si>
    <t>Nicaragua</t>
  </si>
  <si>
    <t>Falkland Islands</t>
  </si>
  <si>
    <t>British Virgin Islands</t>
  </si>
  <si>
    <t>Tokelau Islands</t>
  </si>
  <si>
    <t>Botswana</t>
  </si>
  <si>
    <t>South Georgia and the Southern Sandwich Islands</t>
  </si>
  <si>
    <t>Angola</t>
  </si>
  <si>
    <t>Kyrgyzstan</t>
  </si>
  <si>
    <t>Andorra</t>
  </si>
  <si>
    <t>Taiwan</t>
  </si>
  <si>
    <t>Belize</t>
  </si>
  <si>
    <t>Bahrain</t>
  </si>
  <si>
    <t>Jordan</t>
  </si>
  <si>
    <t>Ethiopia</t>
  </si>
  <si>
    <t>Kuwait</t>
  </si>
  <si>
    <t>Bangladesh</t>
  </si>
  <si>
    <t>Antigua and Barbuda</t>
  </si>
  <si>
    <t>Netherlands Antilles (OBSOLETE)</t>
  </si>
  <si>
    <t>Puerto Rico</t>
  </si>
  <si>
    <t>Sweden</t>
  </si>
  <si>
    <t>Cape Verde</t>
  </si>
  <si>
    <t>TC</t>
  </si>
  <si>
    <t>HK</t>
  </si>
  <si>
    <t>AM</t>
  </si>
  <si>
    <t>MO</t>
  </si>
  <si>
    <t>TH</t>
  </si>
  <si>
    <t>MD</t>
  </si>
  <si>
    <t>EE</t>
  </si>
  <si>
    <t>BE</t>
  </si>
  <si>
    <t>LK</t>
  </si>
  <si>
    <t>GE</t>
  </si>
  <si>
    <t>DK</t>
  </si>
  <si>
    <t>MV</t>
  </si>
  <si>
    <t>GD</t>
  </si>
  <si>
    <t>GW</t>
  </si>
  <si>
    <t>CX</t>
  </si>
  <si>
    <t>QA</t>
  </si>
  <si>
    <t>GU</t>
  </si>
  <si>
    <t>BG</t>
  </si>
  <si>
    <t>GF</t>
  </si>
  <si>
    <t>PE</t>
  </si>
  <si>
    <t>SR</t>
  </si>
  <si>
    <t>GG</t>
  </si>
  <si>
    <t>SS</t>
  </si>
  <si>
    <t>UM</t>
  </si>
  <si>
    <t>GP</t>
  </si>
  <si>
    <t>OM</t>
  </si>
  <si>
    <t>MA</t>
  </si>
  <si>
    <t>BL</t>
  </si>
  <si>
    <t>HN</t>
  </si>
  <si>
    <t>AT</t>
  </si>
  <si>
    <t>SC</t>
  </si>
  <si>
    <t>BV</t>
  </si>
  <si>
    <t>DE</t>
  </si>
  <si>
    <t>EH</t>
  </si>
  <si>
    <t>ZM</t>
  </si>
  <si>
    <t>TD</t>
  </si>
  <si>
    <t>DO</t>
  </si>
  <si>
    <t>TV</t>
  </si>
  <si>
    <t>CY</t>
  </si>
  <si>
    <t>UA</t>
  </si>
  <si>
    <t>NO</t>
  </si>
  <si>
    <t>RU</t>
  </si>
  <si>
    <t>TM</t>
  </si>
  <si>
    <t>PH</t>
  </si>
  <si>
    <t>EG</t>
  </si>
  <si>
    <t>SN</t>
  </si>
  <si>
    <t>AQ</t>
  </si>
  <si>
    <t>MT</t>
  </si>
  <si>
    <t>CW</t>
  </si>
  <si>
    <t>BN</t>
  </si>
  <si>
    <t>BM</t>
  </si>
  <si>
    <t>CM</t>
  </si>
  <si>
    <t>TZ</t>
  </si>
  <si>
    <t>SH</t>
  </si>
  <si>
    <t>KI</t>
  </si>
  <si>
    <t>VC</t>
  </si>
  <si>
    <t>HR</t>
  </si>
  <si>
    <t>SX</t>
  </si>
  <si>
    <t>IT</t>
  </si>
  <si>
    <t>CD</t>
  </si>
  <si>
    <t>YE</t>
  </si>
  <si>
    <t>UY</t>
  </si>
  <si>
    <t>UZ</t>
  </si>
  <si>
    <t>TG</t>
  </si>
  <si>
    <t>CI</t>
  </si>
  <si>
    <t>KP</t>
  </si>
  <si>
    <t>RW</t>
  </si>
  <si>
    <t>MF</t>
  </si>
  <si>
    <t>JM</t>
  </si>
  <si>
    <t>TN</t>
  </si>
  <si>
    <t>MR</t>
  </si>
  <si>
    <t>BI</t>
  </si>
  <si>
    <t>AZ</t>
  </si>
  <si>
    <t>CA</t>
  </si>
  <si>
    <t>LA</t>
  </si>
  <si>
    <t>ZA</t>
  </si>
  <si>
    <t>GH</t>
  </si>
  <si>
    <t>MQ</t>
  </si>
  <si>
    <t>TO</t>
  </si>
  <si>
    <t>MM</t>
  </si>
  <si>
    <t>AR</t>
  </si>
  <si>
    <t>FO</t>
  </si>
  <si>
    <t>DM</t>
  </si>
  <si>
    <t>MH</t>
  </si>
  <si>
    <t>MZ</t>
  </si>
  <si>
    <t>GB</t>
  </si>
  <si>
    <t>GQ</t>
  </si>
  <si>
    <t>VU</t>
  </si>
  <si>
    <t>GA</t>
  </si>
  <si>
    <t>SO</t>
  </si>
  <si>
    <t>LS</t>
  </si>
  <si>
    <t>NR</t>
  </si>
  <si>
    <t>BT</t>
  </si>
  <si>
    <t>WF</t>
  </si>
  <si>
    <t>FM</t>
  </si>
  <si>
    <t>HM</t>
  </si>
  <si>
    <t>GT</t>
  </si>
  <si>
    <t>CO</t>
  </si>
  <si>
    <t>NL</t>
  </si>
  <si>
    <t>BJ</t>
  </si>
  <si>
    <t>MG</t>
  </si>
  <si>
    <t>PA</t>
  </si>
  <si>
    <t>MS</t>
  </si>
  <si>
    <t>MP</t>
  </si>
  <si>
    <t>PW</t>
  </si>
  <si>
    <t>CS</t>
  </si>
  <si>
    <t>BR</t>
  </si>
  <si>
    <t>MN</t>
  </si>
  <si>
    <t>LY</t>
  </si>
  <si>
    <t>MY</t>
  </si>
  <si>
    <t>SM</t>
  </si>
  <si>
    <t>GR</t>
  </si>
  <si>
    <t>LC</t>
  </si>
  <si>
    <t>IM</t>
  </si>
  <si>
    <t>PN</t>
  </si>
  <si>
    <t>SV</t>
  </si>
  <si>
    <t>NP</t>
  </si>
  <si>
    <t>IO</t>
  </si>
  <si>
    <t>FI</t>
  </si>
  <si>
    <t>DJ</t>
  </si>
  <si>
    <t>AL</t>
  </si>
  <si>
    <t>KR</t>
  </si>
  <si>
    <t>PK</t>
  </si>
  <si>
    <t>TL</t>
  </si>
  <si>
    <t>TT</t>
  </si>
  <si>
    <t>NG</t>
  </si>
  <si>
    <t>JP</t>
  </si>
  <si>
    <t>BY</t>
  </si>
  <si>
    <t>BA</t>
  </si>
  <si>
    <t>IN</t>
  </si>
  <si>
    <t>GM</t>
  </si>
  <si>
    <t>FR</t>
  </si>
  <si>
    <t>GY</t>
  </si>
  <si>
    <t>UG</t>
  </si>
  <si>
    <t>NZ</t>
  </si>
  <si>
    <t>CH</t>
  </si>
  <si>
    <t>AE</t>
  </si>
  <si>
    <t>ZW</t>
  </si>
  <si>
    <t>YT</t>
  </si>
  <si>
    <t>SG</t>
  </si>
  <si>
    <t>CN</t>
  </si>
  <si>
    <t>GL</t>
  </si>
  <si>
    <t>PG</t>
  </si>
  <si>
    <t>DZ</t>
  </si>
  <si>
    <t>SI</t>
  </si>
  <si>
    <t>LR</t>
  </si>
  <si>
    <t>AS</t>
  </si>
  <si>
    <t>CU</t>
  </si>
  <si>
    <t>AX</t>
  </si>
  <si>
    <t>KM</t>
  </si>
  <si>
    <t>KZ</t>
  </si>
  <si>
    <t>PF</t>
  </si>
  <si>
    <t>BO</t>
  </si>
  <si>
    <t>PM</t>
  </si>
  <si>
    <t>ML</t>
  </si>
  <si>
    <t>MU</t>
  </si>
  <si>
    <t>ST</t>
  </si>
  <si>
    <t>IS</t>
  </si>
  <si>
    <t>BB</t>
  </si>
  <si>
    <t>PT</t>
  </si>
  <si>
    <t>NU</t>
  </si>
  <si>
    <t>LU</t>
  </si>
  <si>
    <t>VE</t>
  </si>
  <si>
    <t>US</t>
  </si>
  <si>
    <t>CK</t>
  </si>
  <si>
    <t>AW</t>
  </si>
  <si>
    <t>RE</t>
  </si>
  <si>
    <t>NC</t>
  </si>
  <si>
    <t>RO</t>
  </si>
  <si>
    <t>BQ</t>
  </si>
  <si>
    <t>SL</t>
  </si>
  <si>
    <t>CZ</t>
  </si>
  <si>
    <t>NF</t>
  </si>
  <si>
    <t>AI</t>
  </si>
  <si>
    <t>AF</t>
  </si>
  <si>
    <t>ME</t>
  </si>
  <si>
    <t>LB</t>
  </si>
  <si>
    <t>KE</t>
  </si>
  <si>
    <t>GN</t>
  </si>
  <si>
    <t>WS</t>
  </si>
  <si>
    <t>KH</t>
  </si>
  <si>
    <t>PY</t>
  </si>
  <si>
    <t>MK</t>
  </si>
  <si>
    <t>VA</t>
  </si>
  <si>
    <t>JE</t>
  </si>
  <si>
    <t>KN</t>
  </si>
  <si>
    <t>SY</t>
  </si>
  <si>
    <t>IE</t>
  </si>
  <si>
    <t>PS</t>
  </si>
  <si>
    <t>CG</t>
  </si>
  <si>
    <t>CL</t>
  </si>
  <si>
    <t>CR</t>
  </si>
  <si>
    <t>SA</t>
  </si>
  <si>
    <t xml:space="preserve">SV </t>
  </si>
  <si>
    <t>SJ</t>
  </si>
  <si>
    <t>TR</t>
  </si>
  <si>
    <t>MW</t>
  </si>
  <si>
    <t>AU</t>
  </si>
  <si>
    <t>BS</t>
  </si>
  <si>
    <t>ES</t>
  </si>
  <si>
    <t>SB</t>
  </si>
  <si>
    <t>TF</t>
  </si>
  <si>
    <t>VI</t>
  </si>
  <si>
    <t>CF</t>
  </si>
  <si>
    <t>PL</t>
  </si>
  <si>
    <t>NE</t>
  </si>
  <si>
    <t>SK</t>
  </si>
  <si>
    <t>BF</t>
  </si>
  <si>
    <t>ER</t>
  </si>
  <si>
    <t>SD</t>
  </si>
  <si>
    <t>HT</t>
  </si>
  <si>
    <t>MC</t>
  </si>
  <si>
    <t>HU</t>
  </si>
  <si>
    <t>RS</t>
  </si>
  <si>
    <t>LT</t>
  </si>
  <si>
    <t>IL</t>
  </si>
  <si>
    <t>MX</t>
  </si>
  <si>
    <t>CC</t>
  </si>
  <si>
    <t>FJ</t>
  </si>
  <si>
    <t>VN</t>
  </si>
  <si>
    <t>IQ</t>
  </si>
  <si>
    <t>GI</t>
  </si>
  <si>
    <t>LI</t>
  </si>
  <si>
    <t>EC</t>
  </si>
  <si>
    <t>SZ</t>
  </si>
  <si>
    <t>TJ</t>
  </si>
  <si>
    <t>LV</t>
  </si>
  <si>
    <t>IR</t>
  </si>
  <si>
    <t>KY</t>
  </si>
  <si>
    <t>NI</t>
  </si>
  <si>
    <t>FK</t>
  </si>
  <si>
    <t>VG</t>
  </si>
  <si>
    <t>TK</t>
  </si>
  <si>
    <t>BW</t>
  </si>
  <si>
    <t>GS</t>
  </si>
  <si>
    <t>AO</t>
  </si>
  <si>
    <t>KG</t>
  </si>
  <si>
    <t>AD</t>
  </si>
  <si>
    <t>TW</t>
  </si>
  <si>
    <t>BZ</t>
  </si>
  <si>
    <t>BH</t>
  </si>
  <si>
    <t>JO</t>
  </si>
  <si>
    <t>ET</t>
  </si>
  <si>
    <t>KW</t>
  </si>
  <si>
    <t>BD</t>
  </si>
  <si>
    <t>AG</t>
  </si>
  <si>
    <t>AN</t>
  </si>
  <si>
    <t>PR</t>
  </si>
  <si>
    <t>SE</t>
  </si>
  <si>
    <t>CV</t>
  </si>
  <si>
    <t>Description</t>
  </si>
  <si>
    <t>Australian Dollar</t>
  </si>
  <si>
    <t>Canadian Dollar</t>
  </si>
  <si>
    <t>Brazilian Real</t>
  </si>
  <si>
    <t>UK Pound</t>
  </si>
  <si>
    <t>Yen</t>
  </si>
  <si>
    <t>Russian Ruble</t>
  </si>
  <si>
    <t>Mexican Peso</t>
  </si>
  <si>
    <t>AUD</t>
  </si>
  <si>
    <t>INR</t>
  </si>
  <si>
    <t>CAD</t>
  </si>
  <si>
    <t>BRL</t>
  </si>
  <si>
    <t>USD</t>
  </si>
  <si>
    <t>GBR</t>
  </si>
  <si>
    <t>JPY</t>
  </si>
  <si>
    <t>RUB</t>
  </si>
  <si>
    <t>CNY</t>
  </si>
  <si>
    <t>MXN</t>
  </si>
  <si>
    <t>SGD</t>
  </si>
  <si>
    <t>Rest of World</t>
  </si>
  <si>
    <t>ROW</t>
  </si>
  <si>
    <t>North Ameerica</t>
  </si>
  <si>
    <t>Latin America</t>
  </si>
  <si>
    <t>Europe, Middle East and Africa</t>
  </si>
  <si>
    <t>Asia-Pacific and Japan</t>
  </si>
  <si>
    <t>Currency</t>
  </si>
  <si>
    <t>Region</t>
  </si>
  <si>
    <t>30_DAYS_NET</t>
  </si>
  <si>
    <t>h.mustermann@bmw.com</t>
  </si>
  <si>
    <t>JTEKT Part Nb</t>
  </si>
  <si>
    <t>Supplier Code</t>
  </si>
  <si>
    <t>LHD / RHD</t>
  </si>
  <si>
    <t>Variant</t>
  </si>
  <si>
    <t>Description complement</t>
  </si>
  <si>
    <t>Text English</t>
  </si>
  <si>
    <t>Text French</t>
  </si>
  <si>
    <t>30 days due net</t>
  </si>
  <si>
    <t>Our invoices are immediately payable within 30 days due net</t>
  </si>
  <si>
    <t>EX Works</t>
  </si>
  <si>
    <t>EXW</t>
  </si>
  <si>
    <t>Technical Center Customer</t>
  </si>
  <si>
    <t>Technical Center JTEKT</t>
  </si>
  <si>
    <t>Project Leader JTEKT</t>
  </si>
  <si>
    <t>Project Leader Customer</t>
  </si>
  <si>
    <t>Program Manager JTEKT</t>
  </si>
  <si>
    <t>Cost Planning JTEKT</t>
  </si>
  <si>
    <t>Finance Customer</t>
  </si>
  <si>
    <t>Finance JTEKT</t>
  </si>
  <si>
    <t>Logistic Plant Customer 1</t>
  </si>
  <si>
    <t>Logistic Plant Customer 2</t>
  </si>
  <si>
    <t>Logistic Plant Customer 3</t>
  </si>
  <si>
    <t>Logistic Plant Customer 4</t>
  </si>
  <si>
    <t>Logistic Plant Customer 5</t>
  </si>
  <si>
    <t>Logistic Global Customer</t>
  </si>
  <si>
    <t>Logistic JTEKT 1</t>
  </si>
  <si>
    <t>Logistic JTEKT 2</t>
  </si>
  <si>
    <t>Logistic JTEKT 3</t>
  </si>
  <si>
    <t>Logistic JTEKT 4</t>
  </si>
  <si>
    <t>Logistic JTEKT 5</t>
  </si>
  <si>
    <t>Quality Plant Customer 1</t>
  </si>
  <si>
    <t>Quality Plant Customer 2</t>
  </si>
  <si>
    <t>Quality Plant Customer 3</t>
  </si>
  <si>
    <t>Quality Plant Customer 4</t>
  </si>
  <si>
    <t>Quality Plant Customer 5</t>
  </si>
  <si>
    <t>Quality Global Customer</t>
  </si>
  <si>
    <t>Quality JTEKT 1</t>
  </si>
  <si>
    <t>Quality JTEKT 2</t>
  </si>
  <si>
    <t>Quality JTEKT 3</t>
  </si>
  <si>
    <t>Quality JTEKT 4</t>
  </si>
  <si>
    <t>Quality JTEKT 5</t>
  </si>
  <si>
    <t>LHD</t>
  </si>
  <si>
    <t>RHD</t>
  </si>
  <si>
    <t>Insérer des lignes supplémentaires au dessus de cette ligne</t>
  </si>
  <si>
    <t>BE Belgium</t>
  </si>
  <si>
    <t>DZ Algeria</t>
  </si>
  <si>
    <t>CN China</t>
  </si>
  <si>
    <t>CZ Czech Republic</t>
  </si>
  <si>
    <t>DE Germany</t>
  </si>
  <si>
    <t>ES Spain</t>
  </si>
  <si>
    <t>FR France</t>
  </si>
  <si>
    <t>GB United Kingdom</t>
  </si>
  <si>
    <t>IR Iran</t>
  </si>
  <si>
    <t>MX Mexico</t>
  </si>
  <si>
    <t>NG Nigeria</t>
  </si>
  <si>
    <t>NL Netherlands</t>
  </si>
  <si>
    <t>SE Sweden</t>
  </si>
  <si>
    <t>TR Turkey</t>
  </si>
  <si>
    <t>US USA</t>
  </si>
  <si>
    <t>AD Andorra</t>
  </si>
  <si>
    <t>AE United Arab Emirates</t>
  </si>
  <si>
    <t>AF Afghanistan</t>
  </si>
  <si>
    <t>AG Antigua and Barbuda</t>
  </si>
  <si>
    <t>AI Anguilla</t>
  </si>
  <si>
    <t>AL Albania</t>
  </si>
  <si>
    <t>AM Armenia</t>
  </si>
  <si>
    <t>AN Netherlands Antilles (OBSOLETE)</t>
  </si>
  <si>
    <t>AO Angola</t>
  </si>
  <si>
    <t>AQ Antarctica</t>
  </si>
  <si>
    <t>AR Argentina</t>
  </si>
  <si>
    <t>AS American Samoa</t>
  </si>
  <si>
    <t>AT Austria</t>
  </si>
  <si>
    <t>AU Australia</t>
  </si>
  <si>
    <t>AW Aruba</t>
  </si>
  <si>
    <t>AX Aland Islands</t>
  </si>
  <si>
    <t>AZ Azerbaijan</t>
  </si>
  <si>
    <t>BA Bosnia and Herzegovina</t>
  </si>
  <si>
    <t>BB Barbados</t>
  </si>
  <si>
    <t>BD Bangladesh</t>
  </si>
  <si>
    <t>BF Burkina Faso</t>
  </si>
  <si>
    <t>BG Bulgaria</t>
  </si>
  <si>
    <t>BH Bahrain</t>
  </si>
  <si>
    <t>BI Burundi</t>
  </si>
  <si>
    <t>BJ Benin</t>
  </si>
  <si>
    <t>BL Saint Barthélemy</t>
  </si>
  <si>
    <t>BM Bermuda</t>
  </si>
  <si>
    <t>BN Brunei Darussalam</t>
  </si>
  <si>
    <t>BO Bolivia</t>
  </si>
  <si>
    <t>BQ Bonaire, Sint Eustatius and Saba</t>
  </si>
  <si>
    <t>BR Brazil</t>
  </si>
  <si>
    <t>BS Bahamas</t>
  </si>
  <si>
    <t>BT Bhutan</t>
  </si>
  <si>
    <t>BV Bouvet Islands</t>
  </si>
  <si>
    <t>BW Botswana</t>
  </si>
  <si>
    <t>BY Belarus</t>
  </si>
  <si>
    <t>BZ Belize</t>
  </si>
  <si>
    <t>CA Canada</t>
  </si>
  <si>
    <t>CC Cocos (Keeling) Islands</t>
  </si>
  <si>
    <t>CD Democratic Republic of the Congo</t>
  </si>
  <si>
    <t>CF Central African Republic</t>
  </si>
  <si>
    <t>CG Congo</t>
  </si>
  <si>
    <t>CH Switzerland</t>
  </si>
  <si>
    <t>CI Cote d'Ivoire</t>
  </si>
  <si>
    <t>CK Cook Islands</t>
  </si>
  <si>
    <t>CL Chile</t>
  </si>
  <si>
    <t>CM Cameroon</t>
  </si>
  <si>
    <t>CO Colombia</t>
  </si>
  <si>
    <t>CR Costa Rica</t>
  </si>
  <si>
    <t>CU Cuba</t>
  </si>
  <si>
    <t>CV Cape Verde</t>
  </si>
  <si>
    <t>CW Curaçao</t>
  </si>
  <si>
    <t>CX Christmas Island</t>
  </si>
  <si>
    <t>CY Cyprus</t>
  </si>
  <si>
    <t>DJ Djibouti</t>
  </si>
  <si>
    <t>DK Denmark</t>
  </si>
  <si>
    <t>DM Dominica</t>
  </si>
  <si>
    <t>DO Dominican Republic</t>
  </si>
  <si>
    <t>EC Ecuador</t>
  </si>
  <si>
    <t>EE Estonia</t>
  </si>
  <si>
    <t>EG Egypt</t>
  </si>
  <si>
    <t>EH West Sahara</t>
  </si>
  <si>
    <t>ER Eritrea</t>
  </si>
  <si>
    <t>ET Ethiopia</t>
  </si>
  <si>
    <t>FI Finland</t>
  </si>
  <si>
    <t>FJ Fiji</t>
  </si>
  <si>
    <t>FK Falkland Islands</t>
  </si>
  <si>
    <t>FM Micronesia</t>
  </si>
  <si>
    <t>FO Faroe Islands</t>
  </si>
  <si>
    <t>GA Gabon</t>
  </si>
  <si>
    <t>GD Grenada</t>
  </si>
  <si>
    <t>GE Georgia</t>
  </si>
  <si>
    <t>GF French Guyana</t>
  </si>
  <si>
    <t>GG Guernsey</t>
  </si>
  <si>
    <t>GH Ghana</t>
  </si>
  <si>
    <t>GI Gibraltar</t>
  </si>
  <si>
    <t>GL Greenland</t>
  </si>
  <si>
    <t>GM Gambia</t>
  </si>
  <si>
    <t>GN Guinea</t>
  </si>
  <si>
    <t>GP Guadeloupe</t>
  </si>
  <si>
    <t>GQ Equatorial Guinea</t>
  </si>
  <si>
    <t>GR Greece</t>
  </si>
  <si>
    <t>GS South Georgia and the Southern Sandwich Islands</t>
  </si>
  <si>
    <t>GT Guatemala</t>
  </si>
  <si>
    <t>GU Guam</t>
  </si>
  <si>
    <t>GW Guinea-Bissau</t>
  </si>
  <si>
    <t>GY Guyana</t>
  </si>
  <si>
    <t>HK Hong Kong</t>
  </si>
  <si>
    <t>HM Heard and McDonald Islands</t>
  </si>
  <si>
    <t>HN Honduras</t>
  </si>
  <si>
    <t>HR Croatia</t>
  </si>
  <si>
    <t>HT Haiti</t>
  </si>
  <si>
    <t>HU Hungary</t>
  </si>
  <si>
    <t>ID Indonesia</t>
  </si>
  <si>
    <t>IE Ireland</t>
  </si>
  <si>
    <t>IL Israel</t>
  </si>
  <si>
    <t>IM Isle Of Man</t>
  </si>
  <si>
    <t>IN India</t>
  </si>
  <si>
    <t>IO British Indian Ocean Territory</t>
  </si>
  <si>
    <t>IQ Iraq</t>
  </si>
  <si>
    <t>IS Iceland</t>
  </si>
  <si>
    <t>IT Italy</t>
  </si>
  <si>
    <t>JE Jersey</t>
  </si>
  <si>
    <t>JM Jamaica</t>
  </si>
  <si>
    <t>JO Jordan</t>
  </si>
  <si>
    <t>JP Japan</t>
  </si>
  <si>
    <t>KE Kenya</t>
  </si>
  <si>
    <t>KG Kyrgyzstan</t>
  </si>
  <si>
    <t>KH Cambodia</t>
  </si>
  <si>
    <t>KI Kiribati</t>
  </si>
  <si>
    <t>KM Comoros</t>
  </si>
  <si>
    <t>KN Saint Kitts and Nevis</t>
  </si>
  <si>
    <t>KP North Korea</t>
  </si>
  <si>
    <t>KR South Korea</t>
  </si>
  <si>
    <t>KW Kuwait</t>
  </si>
  <si>
    <t>KY Cayman Islands</t>
  </si>
  <si>
    <t>KZ Kazakhstan</t>
  </si>
  <si>
    <t>LA Laos</t>
  </si>
  <si>
    <t>LB Lebanon</t>
  </si>
  <si>
    <t>LC St. Lucia</t>
  </si>
  <si>
    <t>LI Liechtenstein</t>
  </si>
  <si>
    <t>LK Sri Lanka</t>
  </si>
  <si>
    <t>LR Liberia</t>
  </si>
  <si>
    <t>LS Lesotho</t>
  </si>
  <si>
    <t>LT Lithuania</t>
  </si>
  <si>
    <t>LU Luxembourg</t>
  </si>
  <si>
    <t>LV Latvia</t>
  </si>
  <si>
    <t>LY Libya</t>
  </si>
  <si>
    <t>MA Morocco</t>
  </si>
  <si>
    <t>MC Monaco</t>
  </si>
  <si>
    <t>MD Moldova</t>
  </si>
  <si>
    <t>ME Montenegro</t>
  </si>
  <si>
    <t>MF Saint Martin</t>
  </si>
  <si>
    <t>MG Madagascar</t>
  </si>
  <si>
    <t>MH Marshall Islands</t>
  </si>
  <si>
    <t>MK Macedonia</t>
  </si>
  <si>
    <t>ML Mali</t>
  </si>
  <si>
    <t>MM Burma</t>
  </si>
  <si>
    <t>MN Mongolia</t>
  </si>
  <si>
    <t>MO Macao</t>
  </si>
  <si>
    <t>MP North Mariana Islands</t>
  </si>
  <si>
    <t>MQ Martinique</t>
  </si>
  <si>
    <t>MR Mauretania</t>
  </si>
  <si>
    <t>MS Montserrat</t>
  </si>
  <si>
    <t>MT Malta</t>
  </si>
  <si>
    <t>MU Mauritius</t>
  </si>
  <si>
    <t>MV Maldives</t>
  </si>
  <si>
    <t>MW Malawi</t>
  </si>
  <si>
    <t>MY Malaysia</t>
  </si>
  <si>
    <t>MZ Mozambique</t>
  </si>
  <si>
    <t>NA Namibia</t>
  </si>
  <si>
    <t>NC New Caledonia</t>
  </si>
  <si>
    <t>NE Niger</t>
  </si>
  <si>
    <t>NF Norfolk Islands</t>
  </si>
  <si>
    <t>NI Nicaragua</t>
  </si>
  <si>
    <t>NO Norway</t>
  </si>
  <si>
    <t>NP Nepal</t>
  </si>
  <si>
    <t>NR Nauru</t>
  </si>
  <si>
    <t>NU Niue</t>
  </si>
  <si>
    <t>NZ New Zealand</t>
  </si>
  <si>
    <t>OM Oman</t>
  </si>
  <si>
    <t>PA Panama</t>
  </si>
  <si>
    <t>PE Peru</t>
  </si>
  <si>
    <t>PF French Polynesia</t>
  </si>
  <si>
    <t>PG Papua New Guinea</t>
  </si>
  <si>
    <t>PH Philippines</t>
  </si>
  <si>
    <t>PK Pakistan</t>
  </si>
  <si>
    <t>PL Poland</t>
  </si>
  <si>
    <t>PM St. Pierre and Miquelon</t>
  </si>
  <si>
    <t>PN Pitcairn Islands</t>
  </si>
  <si>
    <t>PN Z_ExampleCountry</t>
  </si>
  <si>
    <t>PR Puerto Rico</t>
  </si>
  <si>
    <t>PS Palestine, State of</t>
  </si>
  <si>
    <t>PT Portugal</t>
  </si>
  <si>
    <t>PW Palau</t>
  </si>
  <si>
    <t>PY Paraguay</t>
  </si>
  <si>
    <t>QA Qatar</t>
  </si>
  <si>
    <t>RE Reunion</t>
  </si>
  <si>
    <t>RO Romania</t>
  </si>
  <si>
    <t>RS Serbia</t>
  </si>
  <si>
    <t>RU Russian Federation</t>
  </si>
  <si>
    <t>RW Rwanda</t>
  </si>
  <si>
    <t>SA Saudi Arabia</t>
  </si>
  <si>
    <t>SB Solomon Islands</t>
  </si>
  <si>
    <t>SC Seychelles</t>
  </si>
  <si>
    <t>SD Sudan</t>
  </si>
  <si>
    <t>SG Singapore</t>
  </si>
  <si>
    <t>SH St. Helena</t>
  </si>
  <si>
    <t>SI Slovenia</t>
  </si>
  <si>
    <t>SJ Svalbard</t>
  </si>
  <si>
    <t>SK Slovakia</t>
  </si>
  <si>
    <t>SL Sierra Leone</t>
  </si>
  <si>
    <t>SM San Marino</t>
  </si>
  <si>
    <t>SN Senegal</t>
  </si>
  <si>
    <t>SO Somalia</t>
  </si>
  <si>
    <t>SR Suriname</t>
  </si>
  <si>
    <t>SS Republic of South Sudan</t>
  </si>
  <si>
    <t>ST Sao Tome and Principe</t>
  </si>
  <si>
    <t>SV El Salvador</t>
  </si>
  <si>
    <t>SV  El Salvador</t>
  </si>
  <si>
    <t>SX Sint Maarten</t>
  </si>
  <si>
    <t>SY Syria</t>
  </si>
  <si>
    <t>SZ Swaziland</t>
  </si>
  <si>
    <t>TC Turksh Caicosin</t>
  </si>
  <si>
    <t>TD Chad</t>
  </si>
  <si>
    <t>TF French Southern Territories</t>
  </si>
  <si>
    <t>TG Togo</t>
  </si>
  <si>
    <t>TH Thailand</t>
  </si>
  <si>
    <t>TJ Tajikistan</t>
  </si>
  <si>
    <t>TK Tokelau Islands</t>
  </si>
  <si>
    <t>TL Timor-Leste</t>
  </si>
  <si>
    <t>TM Turkmenistan</t>
  </si>
  <si>
    <t>TN Tunisia</t>
  </si>
  <si>
    <t>TO Tonga</t>
  </si>
  <si>
    <t>TT Trinidad,Tobago</t>
  </si>
  <si>
    <t>TV Tuvalu</t>
  </si>
  <si>
    <t>TW Taiwan</t>
  </si>
  <si>
    <t>TZ Tanzania</t>
  </si>
  <si>
    <t>UA Ukraine</t>
  </si>
  <si>
    <t>UG Uganda</t>
  </si>
  <si>
    <t>UM American Minor Outlying Islands</t>
  </si>
  <si>
    <t>UY Uruguay</t>
  </si>
  <si>
    <t>UZ Uzbekistan</t>
  </si>
  <si>
    <t>VA Vatican City</t>
  </si>
  <si>
    <t>VC St. Vincent</t>
  </si>
  <si>
    <t>VE Venezuela</t>
  </si>
  <si>
    <t>VG British Virgin Islands</t>
  </si>
  <si>
    <t>VI American Virgin Islands</t>
  </si>
  <si>
    <t>VN Vietnam</t>
  </si>
  <si>
    <t>VU Vanuatu</t>
  </si>
  <si>
    <t>WF Wallis and Futuna Islands</t>
  </si>
  <si>
    <t>WS Samoa</t>
  </si>
  <si>
    <t>YE Yemen</t>
  </si>
  <si>
    <t>YT Mayotte</t>
  </si>
  <si>
    <t>ZA South Africa</t>
  </si>
  <si>
    <t>ZM Zambia</t>
  </si>
  <si>
    <t>ZW Zimbabwe</t>
  </si>
  <si>
    <t>M.</t>
  </si>
  <si>
    <t>Mme</t>
  </si>
  <si>
    <t>OC02</t>
  </si>
  <si>
    <t>OC03</t>
  </si>
  <si>
    <t>OC04</t>
  </si>
  <si>
    <t>Business acquisition</t>
  </si>
  <si>
    <t>Aftersales</t>
  </si>
  <si>
    <t>DP-EPS</t>
  </si>
  <si>
    <t>E-VGR</t>
  </si>
  <si>
    <t>H-EPS</t>
  </si>
  <si>
    <t>Manual column</t>
  </si>
  <si>
    <t>MS gear</t>
  </si>
  <si>
    <t>MS system</t>
  </si>
  <si>
    <t>P-EPS</t>
  </si>
  <si>
    <t>Power pack</t>
  </si>
  <si>
    <t>RC-EPS</t>
  </si>
  <si>
    <t>RP-EPS</t>
  </si>
  <si>
    <t>Service</t>
  </si>
  <si>
    <t>Vane pump</t>
  </si>
  <si>
    <t>Service parts</t>
  </si>
  <si>
    <t>H-EPS power pack 12V</t>
  </si>
  <si>
    <t>HPS</t>
  </si>
  <si>
    <t>Hydraulic power system</t>
  </si>
  <si>
    <t>Rack parallel Electric power steering</t>
  </si>
  <si>
    <t>Double pinion - Electric power steering</t>
  </si>
  <si>
    <t>Single pinion - Electric power steering</t>
  </si>
  <si>
    <t>CONSIGNES</t>
  </si>
  <si>
    <t>Rigueur dans la synthax</t>
  </si>
  <si>
    <t xml:space="preserve">adresses mail </t>
  </si>
  <si>
    <t>en minuscule seulement</t>
  </si>
  <si>
    <t>Ne pas insérer de colonnes</t>
  </si>
  <si>
    <t>car ce type de modif doit être fait sur toutes les matrices</t>
  </si>
  <si>
    <t xml:space="preserve">Dans onglets : </t>
  </si>
  <si>
    <t xml:space="preserve">   - Products</t>
  </si>
  <si>
    <t xml:space="preserve">   - Project</t>
  </si>
  <si>
    <t>CGR  SPORT</t>
  </si>
  <si>
    <t>SERVICE PART</t>
  </si>
  <si>
    <t>VGR 2 MEXICO</t>
  </si>
  <si>
    <t>91 MM WITH RUBBER</t>
  </si>
  <si>
    <t>Title / Description = FORMULA</t>
  </si>
  <si>
    <t>Products</t>
  </si>
  <si>
    <t>peut aussi être une prestation, des outillages ou des frais de développement</t>
  </si>
  <si>
    <t>Insérer des lignes au dessus de la dernière ligne (comme mentionné)</t>
  </si>
  <si>
    <t>Prototype</t>
  </si>
  <si>
    <t>Pre-serial</t>
  </si>
  <si>
    <t>EOP</t>
  </si>
  <si>
    <t>JAPL</t>
  </si>
  <si>
    <t>JADS</t>
  </si>
  <si>
    <t>JEU</t>
  </si>
  <si>
    <t>JAUK</t>
  </si>
  <si>
    <t>JHPI</t>
  </si>
  <si>
    <t>Saisie des références sans espace</t>
  </si>
  <si>
    <t>ref client</t>
  </si>
  <si>
    <t>ref JTEKT</t>
  </si>
  <si>
    <t>FCA</t>
  </si>
  <si>
    <t>CPT</t>
  </si>
  <si>
    <t>CIP</t>
  </si>
  <si>
    <t>DAT</t>
  </si>
  <si>
    <t>DAP</t>
  </si>
  <si>
    <t>DDP</t>
  </si>
  <si>
    <t>FAS</t>
  </si>
  <si>
    <t>FOB</t>
  </si>
  <si>
    <t>CFR</t>
  </si>
  <si>
    <t>CIF</t>
  </si>
  <si>
    <t>Free carrier</t>
  </si>
  <si>
    <t>Carriage paid to</t>
  </si>
  <si>
    <t>Carriage insurance paid to</t>
  </si>
  <si>
    <t>Delivered at terminal</t>
  </si>
  <si>
    <t>Delivered at place</t>
  </si>
  <si>
    <t>Delivered duty paid</t>
  </si>
  <si>
    <t>Free alongside ship</t>
  </si>
  <si>
    <t>Free on board</t>
  </si>
  <si>
    <t>Cost and freight</t>
  </si>
  <si>
    <t>Cost insurance and freight</t>
  </si>
  <si>
    <t>Paiement comptant</t>
  </si>
  <si>
    <t>0003 Crédit Documentaire</t>
  </si>
  <si>
    <t>0004 60 jours date de connaissement</t>
  </si>
  <si>
    <t>0100 Condition échelonnée</t>
  </si>
  <si>
    <t>1050 105 Jours, fin de mois, le 20</t>
  </si>
  <si>
    <t>1200 120 jours à date de facture</t>
  </si>
  <si>
    <t>1400 14 jours à date de facture</t>
  </si>
  <si>
    <t>1500 150 Jours, fin de mois</t>
  </si>
  <si>
    <t>1530 15 Jours, fin de mois</t>
  </si>
  <si>
    <t>1800 180 jours à date de facture</t>
  </si>
  <si>
    <t>2000 20 jours à date de facture</t>
  </si>
  <si>
    <t>2100 21 jours à date de facture</t>
  </si>
  <si>
    <t>2500 25 jours date de facture</t>
  </si>
  <si>
    <t>2530 25 jours fin de mois</t>
  </si>
  <si>
    <t>3000 30 jours à date de facture</t>
  </si>
  <si>
    <t>3010 30 Jours, fin de mois, le 10</t>
  </si>
  <si>
    <t>3015 30 Jours, fin de mois, le 15</t>
  </si>
  <si>
    <t>3020 30 Jours, fin de mois, le 20</t>
  </si>
  <si>
    <t>3025 le 25 /mois svt mois de fact.</t>
  </si>
  <si>
    <t>3030 30 jours, fin de mois</t>
  </si>
  <si>
    <t>4000 40 jours à date de facture</t>
  </si>
  <si>
    <t>4500 45 jours à date de facture</t>
  </si>
  <si>
    <t>4515 45 jours à date de facture le 15</t>
  </si>
  <si>
    <t>4530 45 Jours, fin de mois</t>
  </si>
  <si>
    <t>6000 60 jours à date de facture</t>
  </si>
  <si>
    <t>6001 60 jours à date de facture LME 01/01/2009</t>
  </si>
  <si>
    <t>6010 60 Jours, fin de mois, le 10</t>
  </si>
  <si>
    <t>6011 60 Jours, fin de mois, le 10 (KSE)</t>
  </si>
  <si>
    <t>6015 60 Jours, fin de mois, le 15</t>
  </si>
  <si>
    <t>6020 60 Jours, fin de mois, le 20</t>
  </si>
  <si>
    <t>6030 60 jours, fin de mois</t>
  </si>
  <si>
    <t>7500 75 jours à date de facture</t>
  </si>
  <si>
    <t>8000 80 jours à date de facture</t>
  </si>
  <si>
    <t>8500 85 jours à date de facture</t>
  </si>
  <si>
    <t>9000 90 jours à date de facture</t>
  </si>
  <si>
    <t>9010 90 Jours, fin de mois, le 10</t>
  </si>
  <si>
    <t>9020 90 Jours, fin de mois, le 20</t>
  </si>
  <si>
    <t>9030 90 jours, fin de mois</t>
  </si>
  <si>
    <t>9520 95 jours à date de facture le 20</t>
  </si>
  <si>
    <t>0000 Paiement comptant</t>
  </si>
  <si>
    <t>Crédit Documentaire</t>
  </si>
  <si>
    <t>60 jours date de connaissement</t>
  </si>
  <si>
    <t>Condition échelonnée</t>
  </si>
  <si>
    <t>105 Jours, fin de mois, le 20</t>
  </si>
  <si>
    <t>120 jours à date de facture</t>
  </si>
  <si>
    <t>14 jours à date de facture</t>
  </si>
  <si>
    <t>15 Jours, fin de mois</t>
  </si>
  <si>
    <t>180 jours à date de facture</t>
  </si>
  <si>
    <t>20 jours à date de facture</t>
  </si>
  <si>
    <t>21 jours à date de facture</t>
  </si>
  <si>
    <t>25 jours date de facture</t>
  </si>
  <si>
    <t>25 jours fin de mois</t>
  </si>
  <si>
    <t>30 jours à date de facture</t>
  </si>
  <si>
    <t>30 Jours, fin de mois, le 10</t>
  </si>
  <si>
    <t>30 Jours, fin de mois, le 15</t>
  </si>
  <si>
    <t>30 Jours, fin de mois, le 20</t>
  </si>
  <si>
    <t>le 25 /mois svt mois de fact.</t>
  </si>
  <si>
    <t>30 jours, fin de mois</t>
  </si>
  <si>
    <t>40 jours à date de facture</t>
  </si>
  <si>
    <t>45 jours à date de facture</t>
  </si>
  <si>
    <t>45 jours à date de facture le 15</t>
  </si>
  <si>
    <t>45 Jours, fin de mois</t>
  </si>
  <si>
    <t>60 jours à date de facture</t>
  </si>
  <si>
    <t>60 jours à date de facture LME 01/01/2009</t>
  </si>
  <si>
    <t>60 Jours, fin de mois, le 10</t>
  </si>
  <si>
    <t>60 Jours, fin de mois, le 10 (KSE)</t>
  </si>
  <si>
    <t>60 Jours, fin de mois, le 15</t>
  </si>
  <si>
    <t>60 Jours, fin de mois, le 20</t>
  </si>
  <si>
    <t>60 jours, fin de mois</t>
  </si>
  <si>
    <t>75 jours à date de facture</t>
  </si>
  <si>
    <t>80 jours à date de facture</t>
  </si>
  <si>
    <t>85 jours à date de facture</t>
  </si>
  <si>
    <t>90 jours à date de facture</t>
  </si>
  <si>
    <t>90 Jours, fin de mois, le 10</t>
  </si>
  <si>
    <t>90 Jours, fin de mois, le 20</t>
  </si>
  <si>
    <t>90 jours, fin de mois</t>
  </si>
  <si>
    <t>95 jours à date de facture le 20</t>
  </si>
  <si>
    <t>Customer Assistant Manager</t>
  </si>
  <si>
    <t>Customer General Manager</t>
  </si>
  <si>
    <t>Catherine</t>
  </si>
  <si>
    <t>CUPPI</t>
  </si>
  <si>
    <t>BRAUER</t>
  </si>
  <si>
    <t>Administrator</t>
  </si>
  <si>
    <t>catherine.cuppi@jtekt.com</t>
  </si>
  <si>
    <t>0000</t>
  </si>
  <si>
    <t>Payable immediately Due net</t>
  </si>
  <si>
    <t>0003</t>
  </si>
  <si>
    <t>Documentary Credit</t>
  </si>
  <si>
    <t>0004</t>
  </si>
  <si>
    <t>60 days date of bill of lading</t>
  </si>
  <si>
    <t>0100</t>
  </si>
  <si>
    <t>Payment by instalment</t>
  </si>
  <si>
    <t>1050</t>
  </si>
  <si>
    <t>Within 105 days, end month,20</t>
  </si>
  <si>
    <t>1200</t>
  </si>
  <si>
    <t>Within 120 days / invoice date</t>
  </si>
  <si>
    <t>1400</t>
  </si>
  <si>
    <t>Within 14 days/ invoice date</t>
  </si>
  <si>
    <t>1530</t>
  </si>
  <si>
    <t>Within 150 days / end of month</t>
  </si>
  <si>
    <t>1800</t>
  </si>
  <si>
    <t>Within 180 days / invoice date</t>
  </si>
  <si>
    <t>2000</t>
  </si>
  <si>
    <t>Within 20 days / invoice date</t>
  </si>
  <si>
    <t>2100</t>
  </si>
  <si>
    <t>Within 21 days/ invoice date</t>
  </si>
  <si>
    <t>2500</t>
  </si>
  <si>
    <t>Within 25 days / invoice date</t>
  </si>
  <si>
    <t>2530</t>
  </si>
  <si>
    <t>Within 25 days / end of month</t>
  </si>
  <si>
    <t>3000</t>
  </si>
  <si>
    <t>Within 30 days / invoice date</t>
  </si>
  <si>
    <t>3010</t>
  </si>
  <si>
    <t>Within 30 days/end month/10th</t>
  </si>
  <si>
    <t>3015</t>
  </si>
  <si>
    <t>Within 30 days/end month/15th</t>
  </si>
  <si>
    <t>3016</t>
  </si>
  <si>
    <t>Within 45 days / end month</t>
  </si>
  <si>
    <t>3020</t>
  </si>
  <si>
    <t>Within 30 days/end month/20th</t>
  </si>
  <si>
    <t>3025</t>
  </si>
  <si>
    <t>25th /month follow. inv. month</t>
  </si>
  <si>
    <t>3030</t>
  </si>
  <si>
    <t>Within 30 days / end of month</t>
  </si>
  <si>
    <t>4000</t>
  </si>
  <si>
    <t>Within 40 days, date of invoic</t>
  </si>
  <si>
    <t>4500</t>
  </si>
  <si>
    <t>Within 45 days/invoice date</t>
  </si>
  <si>
    <t>4515</t>
  </si>
  <si>
    <t>Within 45 days, date inv.i 15</t>
  </si>
  <si>
    <t>4530</t>
  </si>
  <si>
    <t>6000</t>
  </si>
  <si>
    <t>Within 60 days / invoice date</t>
  </si>
  <si>
    <t>6001</t>
  </si>
  <si>
    <t>Within 60 days, date of invoic</t>
  </si>
  <si>
    <t>6010</t>
  </si>
  <si>
    <t>Within 60 days/end month/10th</t>
  </si>
  <si>
    <t>6011</t>
  </si>
  <si>
    <t>Within 60 days end month 10th</t>
  </si>
  <si>
    <t>6015</t>
  </si>
  <si>
    <t>Within 60 days/end month/15th</t>
  </si>
  <si>
    <t>6020</t>
  </si>
  <si>
    <t>Within 60 days/end month/20th</t>
  </si>
  <si>
    <t>6030</t>
  </si>
  <si>
    <t>Within 60 days / end month</t>
  </si>
  <si>
    <t>7500</t>
  </si>
  <si>
    <t>Within 75 days, date of invoic</t>
  </si>
  <si>
    <t>8000</t>
  </si>
  <si>
    <t>Within 80 days / invoice date</t>
  </si>
  <si>
    <t>8500</t>
  </si>
  <si>
    <t>Within 85 days, date of invoic</t>
  </si>
  <si>
    <t>9000</t>
  </si>
  <si>
    <t>Within 90 days / invoice date</t>
  </si>
  <si>
    <t>9010</t>
  </si>
  <si>
    <t>Within 90 days/end month/10th</t>
  </si>
  <si>
    <t>9020</t>
  </si>
  <si>
    <t>Within 90 days/end month/20th</t>
  </si>
  <si>
    <t>9030</t>
  </si>
  <si>
    <t>Within 90 days / end of month</t>
  </si>
  <si>
    <t>9520</t>
  </si>
  <si>
    <t>Within 95 days / invoice 20th</t>
  </si>
  <si>
    <t>Within 15 days / end of month</t>
  </si>
  <si>
    <t>Remark CC (26-sep-17) : information incoterm n'est pas utilisée dans les autres onglets</t>
  </si>
  <si>
    <t>Remark CC (26-sep-17) : les incoterms ne se suffisent pas à eux-mêmes : à compléter par un lieu précis (code postal + ville + pays)</t>
  </si>
  <si>
    <t>Prices</t>
  </si>
  <si>
    <t>3 décimales maxi</t>
  </si>
  <si>
    <t>Commercial name of vehicle</t>
  </si>
  <si>
    <t>Clio</t>
  </si>
  <si>
    <t>160W</t>
  </si>
  <si>
    <t>X52</t>
  </si>
  <si>
    <t>Development costs</t>
  </si>
  <si>
    <t>Tooling</t>
  </si>
  <si>
    <t>Prototype tooling</t>
  </si>
  <si>
    <t>Transportation</t>
  </si>
  <si>
    <t>SAP ID
JTEKT P/N</t>
  </si>
  <si>
    <t>En phase RFQ, si la ref. n'est pas encore créée, utiliser la description du produit (onglet product)</t>
  </si>
  <si>
    <t>CUSTOMER NAME</t>
  </si>
  <si>
    <t>Datas entered by :</t>
  </si>
  <si>
    <t xml:space="preserve">Datas checked by : </t>
  </si>
  <si>
    <t>On :</t>
  </si>
  <si>
    <t>Order number</t>
  </si>
  <si>
    <t>Cost</t>
  </si>
  <si>
    <t>Jtekt code for customer</t>
  </si>
  <si>
    <t>Cofor</t>
  </si>
  <si>
    <t>30_DAYS_INVOICE</t>
  </si>
  <si>
    <t>30_DAYS_END_MONTH</t>
  </si>
  <si>
    <t>45_DAYS_INVOICE</t>
  </si>
  <si>
    <t>60_DAYS_INVOICE</t>
  </si>
  <si>
    <t>60_DAYS_END_MONTH</t>
  </si>
  <si>
    <t>80_DAYS_INVOICE</t>
  </si>
  <si>
    <t>90_DAYS_INVOICE</t>
  </si>
  <si>
    <t>90_DAYS_END_MONTH</t>
  </si>
  <si>
    <t>75_DAYS_INVOICE</t>
  </si>
  <si>
    <t>85_DAYS_INVOICE</t>
  </si>
  <si>
    <t>120_DAYS_INVOICE</t>
  </si>
  <si>
    <t>14_DAYS_INVOICE</t>
  </si>
  <si>
    <t>180_DAYS_INVOICE</t>
  </si>
  <si>
    <t>20_DAYS_INVOICE</t>
  </si>
  <si>
    <t>21_DAYS_INVOICE</t>
  </si>
  <si>
    <t>25_DAYS_INVOICE</t>
  </si>
  <si>
    <t>INSTALMENT</t>
  </si>
  <si>
    <t>60_DAYS_BOL</t>
  </si>
  <si>
    <t>DOCUMENTARY_CREDIT</t>
  </si>
  <si>
    <t>PAYABLE_IMMEDIATELY</t>
  </si>
  <si>
    <t>45_DAYS_END_MONTH</t>
  </si>
  <si>
    <t>25_DAYS_END_MONTH</t>
  </si>
  <si>
    <t>40_DAYS_INVOICE</t>
  </si>
  <si>
    <t>FOLLOWING_MONTH_25TH</t>
  </si>
  <si>
    <t>30_DAYS_END_MONTH_20TH</t>
  </si>
  <si>
    <t>30_DAYS_END_MONTH_15TH</t>
  </si>
  <si>
    <t>30_DAYS_END_MONTH_10TH</t>
  </si>
  <si>
    <t>105_DAYS_END_MONTH_20TH</t>
  </si>
  <si>
    <t>60_DAYS_END_MONTH_10TH</t>
  </si>
  <si>
    <t>60_DAYS_END_MONTH_10TH_KSE</t>
  </si>
  <si>
    <t>60_DAYS_END_MONTH_15TH</t>
  </si>
  <si>
    <t>60_DAYS_END_MONTH_20TH</t>
  </si>
  <si>
    <t>90_DAYS_END_MONTH_10TH</t>
  </si>
  <si>
    <t>90_DAYS_END_MONTH_20TH</t>
  </si>
  <si>
    <t>95_DAYS_INVOICE_20TH</t>
  </si>
  <si>
    <t>45_DAYS_INVOICE_15TH</t>
  </si>
  <si>
    <t>15_DAYS_END_MONTH</t>
  </si>
  <si>
    <t>Q3</t>
  </si>
  <si>
    <t>Customer Project</t>
  </si>
  <si>
    <t>JTEKT Project</t>
  </si>
  <si>
    <t>Q1</t>
  </si>
  <si>
    <t>Q2</t>
  </si>
  <si>
    <t>Q4</t>
  </si>
  <si>
    <t>CURRENCY</t>
  </si>
  <si>
    <t>IMPACT SUR LE PRIX/PIECE</t>
  </si>
  <si>
    <t>PSA</t>
  </si>
  <si>
    <t>Damien Cantero</t>
  </si>
  <si>
    <t>PSA_PURCHASING_DEPT</t>
  </si>
  <si>
    <t>PSA_TECHNICAL_CENTER</t>
  </si>
  <si>
    <t>PSA_UT_POISSY</t>
  </si>
  <si>
    <t>PSA_UT_TRNAVA</t>
  </si>
  <si>
    <t>PSA_UT_VIGO</t>
  </si>
  <si>
    <t>PSA_UT_MULHOUSE</t>
  </si>
  <si>
    <t>PSA_UT_MADRID</t>
  </si>
  <si>
    <t>PSA_UT_IKAP</t>
  </si>
  <si>
    <t>PSA_LA_GARENNE_COLOMBES</t>
  </si>
  <si>
    <t>PSA_UT_MALAYSIE</t>
  </si>
  <si>
    <t>PSA UT Poissy Plant</t>
  </si>
  <si>
    <t>PSA UT Trnava Plant</t>
  </si>
  <si>
    <t>PSA UT Vigo Plant</t>
  </si>
  <si>
    <t>PSA UT Mulhouse Plant</t>
  </si>
  <si>
    <t>PSA UT Madrid Plant</t>
  </si>
  <si>
    <t>PSA UT IKAP Plant</t>
  </si>
  <si>
    <t>PSA La Garenne Colombes Technical Center</t>
  </si>
  <si>
    <t>PSA UT Malaysie Plant</t>
  </si>
  <si>
    <t>arnaud.droulers@jtekt.eu</t>
  </si>
  <si>
    <t xml:space="preserve">http://b2b.psa-peugeot-citroen.com/Pages/fr-FR/Home.aspx </t>
  </si>
  <si>
    <t xml:space="preserve">58162U 01 </t>
  </si>
  <si>
    <t>PSA_GROUPE</t>
  </si>
  <si>
    <t>PSA Groupe</t>
  </si>
  <si>
    <t>Rueil-Malmaison</t>
  </si>
  <si>
    <t>7, rue Henri Sainte-Claire Déville</t>
  </si>
  <si>
    <t>PSA_GROUPE_A_1</t>
  </si>
  <si>
    <t>PSA_UT_POISSY_A_1</t>
  </si>
  <si>
    <t>PSA_UT_TRNAVA_A_1</t>
  </si>
  <si>
    <t>PSA_UT_VIGO_A_1</t>
  </si>
  <si>
    <t>PSA_UT_MULHOUSE_A_1</t>
  </si>
  <si>
    <t>PSA_UT_MADRID_A_1</t>
  </si>
  <si>
    <t>PSA_UT_IKAP_A_1</t>
  </si>
  <si>
    <t>PSA_LA_GARENNE_COLOMBES_A_1</t>
  </si>
  <si>
    <t>PSA_UT_MALAYSIE_A_1</t>
  </si>
  <si>
    <t>2-10 Boulevard de l'Europe</t>
  </si>
  <si>
    <t>Route de Gisy</t>
  </si>
  <si>
    <t>45, rue Jean-Pierre Timbaud</t>
  </si>
  <si>
    <t>Automobilová 1, 919 26 Zavar</t>
  </si>
  <si>
    <t>Avda. Citroën 3 y 5</t>
  </si>
  <si>
    <t>Route de Chalampé</t>
  </si>
  <si>
    <t>Calle de Eduardo Barreiros, 110</t>
  </si>
  <si>
    <t>Km 14 Karaj Makhsoos Rd.</t>
  </si>
  <si>
    <t>18 Rue des Fauvelles</t>
  </si>
  <si>
    <t>78300</t>
  </si>
  <si>
    <t>Poissy</t>
  </si>
  <si>
    <t>78140</t>
  </si>
  <si>
    <t xml:space="preserve">Vélizy-Villacoublay </t>
  </si>
  <si>
    <t>Trnava</t>
  </si>
  <si>
    <t>36210</t>
  </si>
  <si>
    <t xml:space="preserve">Vigo </t>
  </si>
  <si>
    <t>68390</t>
  </si>
  <si>
    <t>Sausheim</t>
  </si>
  <si>
    <t>28041</t>
  </si>
  <si>
    <t>Madrid</t>
  </si>
  <si>
    <t xml:space="preserve">Teheran </t>
  </si>
  <si>
    <t>92250</t>
  </si>
  <si>
    <t>La Garenne-Colombes</t>
  </si>
  <si>
    <t>917 02</t>
  </si>
  <si>
    <t>OPEL_PURCHASING_DEPT</t>
  </si>
  <si>
    <t>OPEL_ZARAGOZA</t>
  </si>
  <si>
    <t>Opel Purchasing Dept</t>
  </si>
  <si>
    <t>Opel Zaragoza Plant</t>
  </si>
  <si>
    <t>Pol.Ind Entrerrios, carretera nacional</t>
  </si>
  <si>
    <t>Friedrich-Lutzmann-Ring</t>
  </si>
  <si>
    <t>OPEL_PURCHASING_DEPT_A_1</t>
  </si>
  <si>
    <t>OPEL_ZARAGOZA_A_1</t>
  </si>
  <si>
    <t>Figueruelas</t>
  </si>
  <si>
    <t>65423</t>
  </si>
  <si>
    <t>Rüsselsheim am Main</t>
  </si>
  <si>
    <t>PSA_BELCHAMP</t>
  </si>
  <si>
    <t>PSA Belchamp Technical Center</t>
  </si>
  <si>
    <t>PSA_BELCHAMP_A_1</t>
  </si>
  <si>
    <t>Lieu-dit Belchamp</t>
  </si>
  <si>
    <t>Voujeaucourt</t>
  </si>
  <si>
    <t>PSA_UT_SOCHAUX</t>
  </si>
  <si>
    <t>PSA UT Sochaux Plant</t>
  </si>
  <si>
    <t>PSA_UT_SOCHAUX_A_1</t>
  </si>
  <si>
    <t>Avenue du General Leclerc</t>
  </si>
  <si>
    <t>Sochaux</t>
  </si>
  <si>
    <t>PSA_UT_RENNES</t>
  </si>
  <si>
    <t>PSA UT Rennes Plant</t>
  </si>
  <si>
    <t>PSA_UT_RENNES_A_1</t>
  </si>
  <si>
    <t>Route de Nantes</t>
  </si>
  <si>
    <t>Chartres de bretagne</t>
  </si>
  <si>
    <t xml:space="preserve">Gilles </t>
  </si>
  <si>
    <t>Jaouen</t>
  </si>
  <si>
    <t>Antoine</t>
  </si>
  <si>
    <t>Bouzinac</t>
  </si>
  <si>
    <t xml:space="preserve">Aissatou </t>
  </si>
  <si>
    <t>Sylla</t>
  </si>
  <si>
    <t>Laura</t>
  </si>
  <si>
    <t>Hemery</t>
  </si>
  <si>
    <t xml:space="preserve">Nathalie </t>
  </si>
  <si>
    <t>Bonnet</t>
  </si>
  <si>
    <t xml:space="preserve">Clement </t>
  </si>
  <si>
    <t>Giboudaud</t>
  </si>
  <si>
    <t>Purchasing manager Steering system</t>
  </si>
  <si>
    <t>Steering systems Purchaser</t>
  </si>
  <si>
    <t>Junior Purchaser (Steering system)</t>
  </si>
  <si>
    <t>Pilote métier DAE Vie Série BVH1 (Consultant ALTEN)</t>
  </si>
  <si>
    <t xml:space="preserve">Responsable Qualité : SD Site &amp; Domain – Steering components </t>
  </si>
  <si>
    <t xml:space="preserve">(Cost control) Animateur Optimisation Ecotech Cellule Eco PRF </t>
  </si>
  <si>
    <t>gilles.jaouen@mpsa.com</t>
  </si>
  <si>
    <t xml:space="preserve">antoine.bouzinac@mpsa.com </t>
  </si>
  <si>
    <t xml:space="preserve">aissatou.sylla@mpsa.com </t>
  </si>
  <si>
    <t xml:space="preserve">laura.hemery@ext.mpsa.com </t>
  </si>
  <si>
    <t xml:space="preserve">nathalie.bonnet@mpsa.com </t>
  </si>
  <si>
    <t xml:space="preserve">clement.giboudaud@mpsa.com </t>
  </si>
  <si>
    <t>PSA_LA_GARENNE_COLOMBES_C_1</t>
  </si>
  <si>
    <t>Sandra</t>
  </si>
  <si>
    <t>Ludwig</t>
  </si>
  <si>
    <t>Saban</t>
  </si>
  <si>
    <t>Bölükmese</t>
  </si>
  <si>
    <t>Siva</t>
  </si>
  <si>
    <t>Senthilkumar</t>
  </si>
  <si>
    <t>Jan</t>
  </si>
  <si>
    <t>Asche</t>
  </si>
  <si>
    <t>Global Purchasing &amp; Supply Chain - Europe - Chassis Syst.</t>
  </si>
  <si>
    <t>Supplier Quality and Development Engineer – Chassis</t>
  </si>
  <si>
    <t>Purchasing manager Global Propulsion System</t>
  </si>
  <si>
    <t>sandra.ludwig@opel.com</t>
  </si>
  <si>
    <t>saban.boeluekmese@opel.com</t>
  </si>
  <si>
    <t>senthilkumar.siva@opel.com</t>
  </si>
  <si>
    <t>jan.asche@gm.com</t>
  </si>
  <si>
    <t>Thibault</t>
  </si>
  <si>
    <t>Javelle</t>
  </si>
  <si>
    <t>Laurent</t>
  </si>
  <si>
    <t>Chiche</t>
  </si>
  <si>
    <t>Pilote Métier DAE</t>
  </si>
  <si>
    <t>Steering System Manager</t>
  </si>
  <si>
    <t>thibault.javelle@mpsa.com</t>
  </si>
  <si>
    <t>laurent.chiche@mpsa.com</t>
  </si>
  <si>
    <t>Christian</t>
  </si>
  <si>
    <t>Gouaille</t>
  </si>
  <si>
    <t>Chargé de projet DAE 2V3</t>
  </si>
  <si>
    <t>christian.gouaille1@mpsa.com</t>
  </si>
  <si>
    <t>jeanluc.ghilardi@mpsa.com</t>
  </si>
  <si>
    <t>jeremy.rediger@ext.mpsa.com</t>
  </si>
  <si>
    <t>Jean-Luc</t>
  </si>
  <si>
    <t>Ghilardi</t>
  </si>
  <si>
    <t>Jeremy</t>
  </si>
  <si>
    <t>Rediger</t>
  </si>
  <si>
    <t>PSA_UT_SOCHAUX_C_1</t>
  </si>
  <si>
    <t>Prototype - Supplying contact</t>
  </si>
  <si>
    <t>PSA_BELCHAMP_C_1</t>
  </si>
  <si>
    <t>Paul</t>
  </si>
  <si>
    <t>Pipet</t>
  </si>
  <si>
    <t>Muriel</t>
  </si>
  <si>
    <t>Lamalle</t>
  </si>
  <si>
    <t>Pilote métier DAE Vie Série PBV2 (Consultant ALTEN)</t>
  </si>
  <si>
    <t>Pilote transversal direction</t>
  </si>
  <si>
    <t xml:space="preserve">paul.pipet@ext.mpsa.com </t>
  </si>
  <si>
    <t>muriel.lamalle1@mpsa.com</t>
  </si>
  <si>
    <t>+33 1 57 59 77 61</t>
  </si>
  <si>
    <t>+33 6 63 36 01 46</t>
  </si>
  <si>
    <t xml:space="preserve">+33 9 74 78 04 93 </t>
  </si>
  <si>
    <t>+33 9 66 66 82 82</t>
  </si>
  <si>
    <t>+33 6 72 83 19 48</t>
  </si>
  <si>
    <t>+33 9 66 66 81 31</t>
  </si>
  <si>
    <t xml:space="preserve">+33 1 56 47 80 55 </t>
  </si>
  <si>
    <t>BVH1 - A9 - P-EPS</t>
  </si>
  <si>
    <t>BVH1 - A9 sport  - P-EPS</t>
  </si>
  <si>
    <t>BVH1 - A94 - P-EPS</t>
  </si>
  <si>
    <t>BVH1 - A94 sport  - P-EPS</t>
  </si>
  <si>
    <t>BVH1 - E3 - P-EPS</t>
  </si>
  <si>
    <t>BVH1 - E3 sport  - P-EPS</t>
  </si>
  <si>
    <t>BVH1 - A55 AT6III - P-EPS</t>
  </si>
  <si>
    <t>BVH1 - M3M4 - P-EPS</t>
  </si>
  <si>
    <t>BVH1 - A55 R  - P-EPS</t>
  </si>
  <si>
    <t>BVH1 - A9 Iran - P-EPS</t>
  </si>
  <si>
    <t>PBV2 V1 - B78 - P-EPS</t>
  </si>
  <si>
    <t>PBV2 V1 - B78 - DP-EPS</t>
  </si>
  <si>
    <t>PBV2 V1 - T9 - P-EPS</t>
  </si>
  <si>
    <t>PBV2 V1 - T9 - DP-EPS</t>
  </si>
  <si>
    <t>BVH1 - A9 GTI - P-EPS</t>
  </si>
  <si>
    <t>208 Sport</t>
  </si>
  <si>
    <t>2008 Sport</t>
  </si>
  <si>
    <t xml:space="preserve">C4 Cactus </t>
  </si>
  <si>
    <t>C4 Cactus Sport</t>
  </si>
  <si>
    <t>DS3</t>
  </si>
  <si>
    <t>208 GTI</t>
  </si>
  <si>
    <t>DS3 R</t>
  </si>
  <si>
    <t>208/2008/301</t>
  </si>
  <si>
    <t>C4/C4 Picasso</t>
  </si>
  <si>
    <t>111P</t>
  </si>
  <si>
    <t xml:space="preserve">146P </t>
  </si>
  <si>
    <t>L017</t>
  </si>
  <si>
    <t>947P</t>
  </si>
  <si>
    <t>953P</t>
  </si>
  <si>
    <t>955P</t>
  </si>
  <si>
    <t>covi.mensah@jtekt.eu</t>
  </si>
  <si>
    <t>Q2/2013</t>
  </si>
  <si>
    <t>Q1/2021</t>
  </si>
  <si>
    <t>Q4/2020</t>
  </si>
  <si>
    <t>Corsa</t>
  </si>
  <si>
    <t>Adam</t>
  </si>
  <si>
    <t>Corsa+Adam</t>
  </si>
  <si>
    <t>P2JO - P-EPS</t>
  </si>
  <si>
    <t>P2QO - P-EPS</t>
  </si>
  <si>
    <t>P2JO-P2QO - P-EPS</t>
  </si>
  <si>
    <t>magali.grumelart@jtekt.eu</t>
  </si>
  <si>
    <t>Q4/2019</t>
  </si>
  <si>
    <t>Q4/2026</t>
  </si>
  <si>
    <t>Q4/2027</t>
  </si>
  <si>
    <t>CMP3 - C43 - P-EPS</t>
  </si>
  <si>
    <t>CMP3 - P43 - P-EPS</t>
  </si>
  <si>
    <t>CMP3 - C41 - P-EPS</t>
  </si>
  <si>
    <t>CMP3 - C44 - P-EPS</t>
  </si>
  <si>
    <t>CMP3 - e-C4x - P-EPS</t>
  </si>
  <si>
    <t>Q3/2021</t>
  </si>
  <si>
    <t>Q1/2022</t>
  </si>
  <si>
    <t>Q4/2028</t>
  </si>
  <si>
    <t>Q3/2020</t>
  </si>
  <si>
    <t>magali.vuillier@jtekt.eu</t>
  </si>
  <si>
    <t>EMP2 V3 - P51 - P-EPS</t>
  </si>
  <si>
    <t>EMP2 V3 - P52 - P-EPS</t>
  </si>
  <si>
    <t>EMP2 V3 - D41 - P-EPS</t>
  </si>
  <si>
    <t>EMP2 V3 - P54 - P-EPS</t>
  </si>
  <si>
    <t>EMP2 V3 - E43 - P-EPS</t>
  </si>
  <si>
    <t>david.desforges@jtekt.eu</t>
  </si>
  <si>
    <t>PBV2 V21 - P84 / P1U0 - P-EPS</t>
  </si>
  <si>
    <t>PBV2 V21 - P84 / P1U0 - DP-EPS</t>
  </si>
  <si>
    <t>PBV2 V21 - P87 - P-EPS</t>
  </si>
  <si>
    <t>PBV2 V21 - P87 - DP-EPS</t>
  </si>
  <si>
    <t>Q3/2016</t>
  </si>
  <si>
    <t>Q4/2025</t>
  </si>
  <si>
    <t>DJUR_CTFO01_121</t>
  </si>
  <si>
    <t>GTC Ref.01272_13_00046 Direct Material - General Terms And Confitions</t>
  </si>
  <si>
    <t>JTEKT2013</t>
  </si>
  <si>
    <t>JTEKT2014</t>
  </si>
  <si>
    <t>PSA_GROUPE_A_2</t>
  </si>
  <si>
    <t>PSA_GROUPE_A_3</t>
  </si>
  <si>
    <t>Purchasin Department</t>
  </si>
  <si>
    <t>Technical Center</t>
  </si>
  <si>
    <t>PSA_GROUPE_C_1</t>
  </si>
  <si>
    <t>PSA_GROUPE_C_2</t>
  </si>
  <si>
    <t>PSA_GROUPE_C_3</t>
  </si>
  <si>
    <t>OPEL_GROUPE_C_1</t>
  </si>
  <si>
    <t>OPEL_GROUPE_C_2</t>
  </si>
  <si>
    <t>OPEL_GROUPE_C_3</t>
  </si>
  <si>
    <t>OPEL_GROUPE_C_4</t>
  </si>
  <si>
    <t>PSA_GROUPE_C_4</t>
  </si>
  <si>
    <t>PSA_GROUPE_C_5</t>
  </si>
  <si>
    <t>PSA_GROUPE_C_6</t>
  </si>
  <si>
    <t>PSA_GROUPE_C_7</t>
  </si>
  <si>
    <t>PSA_GROUPE_C_8</t>
  </si>
  <si>
    <t>PSA_GROUPE_C_9</t>
  </si>
  <si>
    <t>PSA_GROUPE_C_10</t>
  </si>
  <si>
    <t>Responsable PIV - EMP2 platform</t>
  </si>
  <si>
    <t>3008/Zafira</t>
  </si>
  <si>
    <t>143P</t>
  </si>
  <si>
    <t>Q2/2022</t>
  </si>
  <si>
    <t>Q4/2029</t>
  </si>
  <si>
    <t>TBD</t>
  </si>
  <si>
    <t>2-10 Boulevard de l'Europe DA/PWTC/CHAS/STES</t>
  </si>
  <si>
    <t>2-10 Boulevard de l'Europe DA/PWTC/CHAS</t>
  </si>
  <si>
    <t>Route de Gisy DA/DSD/PWTC/CHAS</t>
  </si>
  <si>
    <t>Route de Gisy DRD/DCTC/ICDV/AFDH/ACSD</t>
  </si>
  <si>
    <t>18 Rue des Fauvelles DRD/DPEA/SCOD</t>
  </si>
  <si>
    <t>149P</t>
  </si>
  <si>
    <t>nicolas.perret@jtekt.eu</t>
  </si>
  <si>
    <t>PBV2 V22-23 - R8 - DP-EPS</t>
  </si>
  <si>
    <t>PBV2 V22-23 - C84 - DP-EPS</t>
  </si>
  <si>
    <t>PBV2 V22-23 - X74 PHEV - DP-EPS</t>
  </si>
  <si>
    <t>PBV2 V22-23 - R8 PHEV - DP-EPS</t>
  </si>
  <si>
    <t>PBV2 V22-23 - P84 PHEV - DP-EPS</t>
  </si>
  <si>
    <t>DS7 SUV</t>
  </si>
  <si>
    <t>PBV2 V22-23 - K9/P1VO - P-EPS</t>
  </si>
  <si>
    <t>PBV2 V22-23 - K9/P1VO - DP-EPS</t>
  </si>
  <si>
    <t>Partner, Berlingot, Opel Combo</t>
  </si>
  <si>
    <t>Q2/2018</t>
  </si>
  <si>
    <t>Q3/2018</t>
  </si>
  <si>
    <t>Q2/2019</t>
  </si>
  <si>
    <t>Q3/2019</t>
  </si>
  <si>
    <t>C5 SUV</t>
  </si>
  <si>
    <t>3008 PHEV</t>
  </si>
  <si>
    <t>140P</t>
  </si>
  <si>
    <t>Q2/2023</t>
  </si>
  <si>
    <t>Q3/2023</t>
  </si>
  <si>
    <t>Q2/2024</t>
  </si>
  <si>
    <t>PSA_VESOUL_DLPR</t>
  </si>
  <si>
    <t>PSA Vesoul DLPR</t>
  </si>
  <si>
    <t>PSA_VESOUL_DLPR_A_1</t>
  </si>
  <si>
    <t>ZI Vesoul</t>
  </si>
  <si>
    <t>70000</t>
  </si>
  <si>
    <t>Vesoul</t>
  </si>
  <si>
    <t>For</t>
  </si>
  <si>
    <t>URI</t>
  </si>
  <si>
    <t>JAPAN</t>
  </si>
  <si>
    <t>Setting</t>
  </si>
  <si>
    <t>Value</t>
  </si>
  <si>
    <t>MetadataStartRow</t>
  </si>
  <si>
    <t>KeyHandlingRow</t>
  </si>
  <si>
    <t>DataTypeRow</t>
  </si>
  <si>
    <t>ObjectTypeRow</t>
  </si>
  <si>
    <t>DatabaseGA</t>
  </si>
  <si>
    <t>AttributeRow</t>
  </si>
  <si>
    <t>InverseAttributeRow</t>
  </si>
  <si>
    <t>DatabaseStatusRow</t>
  </si>
  <si>
    <t>MetadataEndRow</t>
  </si>
  <si>
    <t>HeaderRow</t>
  </si>
  <si>
    <t>DataStartRow</t>
  </si>
  <si>
    <t>NamespaceForPK</t>
  </si>
  <si>
    <t>LegacyImport</t>
  </si>
  <si>
    <t>Alias</t>
  </si>
  <si>
    <t>Namespace</t>
  </si>
  <si>
    <t>ssc</t>
  </si>
  <si>
    <t>http://www.inmindcomputing.com/ssc/submodel.owl#</t>
  </si>
  <si>
    <t>xpath-fn</t>
  </si>
  <si>
    <t>http://www.w3.org/2005/xpath-functions#</t>
  </si>
  <si>
    <t>owl2xml</t>
  </si>
  <si>
    <t>http://www.w3.org/2006/12/owl2-xml#</t>
  </si>
  <si>
    <t>swrlb</t>
  </si>
  <si>
    <t>http://www.w3.org/2003/11/swrlb#</t>
  </si>
  <si>
    <t>wi</t>
  </si>
  <si>
    <t>http://www.inmindcomputing.com/application/workItem-implementation.owl#</t>
  </si>
  <si>
    <t>as</t>
  </si>
  <si>
    <t>http://www.inmindcomputing.com/application/application-schema.owl#</t>
  </si>
  <si>
    <t>rdf</t>
  </si>
  <si>
    <t>http://www.w3.org/1999/02/22-rdf-syntax-ns#</t>
  </si>
  <si>
    <t>uii</t>
  </si>
  <si>
    <t>http://www.inmindcomputing.com/application/ui/ui-settings-implementation.owl#</t>
  </si>
  <si>
    <t>afn</t>
  </si>
  <si>
    <t>http://jena.hpl.hp.com/ARQ/function#</t>
  </si>
  <si>
    <t>pci</t>
  </si>
  <si>
    <t>http://www.inmindcomputing.com/application/products/products-implementation.owl#</t>
  </si>
  <si>
    <t>upi</t>
  </si>
  <si>
    <t>http://www.inmindcomputing.com/application/ui/ui-settings-product-implementation.owl#</t>
  </si>
  <si>
    <t>pcsm</t>
  </si>
  <si>
    <t>http://www.inmindcomputing.com/application/products/products-schema-metalstamping.owl#</t>
  </si>
  <si>
    <t>sec</t>
  </si>
  <si>
    <t>http://www.inmindcomputing.com/security/security-implementation.owl#</t>
  </si>
  <si>
    <t>xsd</t>
  </si>
  <si>
    <t>http://www.w3.org/2001/XMLSchema#</t>
  </si>
  <si>
    <t>rs</t>
  </si>
  <si>
    <t>http://www.inmindcomputing.com/application/report-schema.owl#</t>
  </si>
  <si>
    <t>pcs</t>
  </si>
  <si>
    <t>http://www.inmindcomputing.com/application/products/products-schema.owl#</t>
  </si>
  <si>
    <t>ps</t>
  </si>
  <si>
    <t>http://www.inmindcomputing.com/platform/platform-schema.owl#</t>
  </si>
  <si>
    <t>ase</t>
  </si>
  <si>
    <t>http://www.inmindcomputing.com/application/application-schema-ext.owl#</t>
  </si>
  <si>
    <t>owl</t>
  </si>
  <si>
    <t>http://www.w3.org/2002/07/owl#</t>
  </si>
  <si>
    <t>uis</t>
  </si>
  <si>
    <t>http://www.inmindcomputing.com/application/ui/ui-settings-schema.owl#</t>
  </si>
  <si>
    <t>swrl</t>
  </si>
  <si>
    <t>http://www.w3.org/2003/11/swrl#</t>
  </si>
  <si>
    <t>ai</t>
  </si>
  <si>
    <t>http://www.inmindcomputing.com/application/application-implementation.owl#</t>
  </si>
  <si>
    <t>rdfs</t>
  </si>
  <si>
    <t>http://www.w3.org/2000/01/rdf-schema#</t>
  </si>
  <si>
    <t>URI_GENERATE_PRIMARY</t>
  </si>
  <si>
    <t>xsd:string</t>
  </si>
  <si>
    <t>as:Account</t>
  </si>
  <si>
    <t>ASSERTED</t>
  </si>
  <si>
    <t>rdfs:comment</t>
  </si>
  <si>
    <t>ps:objectName</t>
  </si>
  <si>
    <t>as:objectERPId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</si>
</sst>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yyyy"/>
    <numFmt numFmtId="166" formatCode="mm\-yyyy"/>
    <numFmt numFmtId="167" formatCode="\+##&quot; &quot;###&quot; &quot;###&quot; &quot;###"/>
    <numFmt numFmtId="168" formatCode="00"/>
    <numFmt numFmtId="169" formatCode="[$-409]dd\-mmm\-yy;@"/>
    <numFmt numFmtId="170" formatCode="_-* #,##0.000\ _€_-;\-* #,##0.000\ _€_-;_-* &quot;-&quot;??\ _€_-;_-@_-"/>
  </numFmts>
  <fonts count="3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indexed="8"/>
      <name val="Calibri"/>
      <family val="2"/>
      <scheme val="minor"/>
    </font>
    <font>
      <sz val="11"/>
      <color rgb="FF222222"/>
      <name val="Arial"/>
      <family val="2"/>
    </font>
    <font>
      <sz val="9"/>
      <name val="Arial"/>
      <family val="2"/>
    </font>
    <font>
      <sz val="9"/>
      <name val="Arial"/>
      <family val="2"/>
      <charset val="238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11"/>
      <color rgb="FF000000"/>
      <name val="Myriad Pro"/>
      <family val="2"/>
    </font>
    <font>
      <sz val="9"/>
      <color rgb="FF000000"/>
      <name val="Arial"/>
      <family val="2"/>
    </font>
    <font>
      <b/>
      <sz val="9"/>
      <color rgb="FF484C4F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10"/>
        <bgColor indexed="10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164" fontId="1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  <xf numFmtId="0" fontId="24" fillId="8" borderId="0" applyNumberFormat="0" applyBorder="0" applyAlignment="0" applyProtection="0"/>
    <xf numFmtId="0" fontId="25" fillId="9" borderId="5" applyNumberFormat="0" applyAlignment="0" applyProtection="0"/>
    <xf numFmtId="0" fontId="26" fillId="10" borderId="6" applyNumberFormat="0" applyAlignment="0" applyProtection="0"/>
    <xf numFmtId="0" fontId="27" fillId="10" borderId="5" applyNumberFormat="0" applyAlignment="0" applyProtection="0"/>
    <xf numFmtId="0" fontId="28" fillId="0" borderId="7" applyNumberFormat="0" applyFill="0" applyAlignment="0" applyProtection="0"/>
    <xf numFmtId="0" fontId="29" fillId="11" borderId="8" applyNumberFormat="0" applyAlignment="0" applyProtection="0"/>
    <xf numFmtId="0" fontId="30" fillId="0" borderId="0" applyNumberFormat="0" applyFill="0" applyBorder="0" applyAlignment="0" applyProtection="0"/>
    <xf numFmtId="0" fontId="15" fillId="12" borderId="9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10" applyNumberFormat="0" applyFill="0" applyAlignment="0" applyProtection="0"/>
    <xf numFmtId="0" fontId="33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33" fillId="36" borderId="0" applyNumberFormat="0" applyBorder="0" applyAlignment="0" applyProtection="0"/>
  </cellStyleXfs>
  <cellXfs count="120">
    <xf numFmtId="0" fontId="0" fillId="0" borderId="0" xfId="0"/>
    <xf numFmtId="0" fontId="2" fillId="0" borderId="0" xfId="2"/>
    <xf numFmtId="0" fontId="4" fillId="0" borderId="0" xfId="3"/>
    <xf numFmtId="0" fontId="0" fillId="3" borderId="0" xfId="0" applyFill="1"/>
    <xf numFmtId="0" fontId="5" fillId="0" borderId="0" xfId="0" applyFont="1"/>
    <xf numFmtId="0" fontId="0" fillId="0" borderId="0" xfId="0" applyFill="1"/>
    <xf numFmtId="0" fontId="0" fillId="4" borderId="0" xfId="0" applyFill="1"/>
    <xf numFmtId="0" fontId="11" fillId="0" borderId="0" xfId="0" applyFont="1" applyAlignment="1">
      <alignment vertical="center" wrapText="1"/>
    </xf>
    <xf numFmtId="0" fontId="12" fillId="0" borderId="0" xfId="0" applyFont="1"/>
    <xf numFmtId="0" fontId="10" fillId="4" borderId="0" xfId="0" applyFont="1" applyFill="1"/>
    <xf numFmtId="0" fontId="4" fillId="4" borderId="0" xfId="3" applyFill="1"/>
    <xf numFmtId="0" fontId="13" fillId="4" borderId="0" xfId="0" applyFont="1" applyFill="1"/>
    <xf numFmtId="0" fontId="13" fillId="0" borderId="0" xfId="0" applyFont="1"/>
    <xf numFmtId="0" fontId="14" fillId="0" borderId="0" xfId="0" applyFont="1"/>
    <xf numFmtId="0" fontId="0" fillId="6" borderId="0" xfId="0" applyFill="1"/>
    <xf numFmtId="0" fontId="0" fillId="4" borderId="0" xfId="0" applyFill="1" applyProtection="1"/>
    <xf numFmtId="0" fontId="0" fillId="0" borderId="0" xfId="0" applyProtection="1"/>
    <xf numFmtId="0" fontId="0" fillId="6" borderId="0" xfId="0" applyFill="1" applyProtection="1"/>
    <xf numFmtId="0" fontId="0" fillId="5" borderId="0" xfId="0" applyFill="1" applyProtection="1"/>
    <xf numFmtId="168" fontId="13" fillId="0" borderId="0" xfId="0" applyNumberFormat="1" applyFont="1"/>
    <xf numFmtId="0" fontId="0" fillId="6" borderId="0" xfId="0" applyFill="1" applyAlignment="1" applyProtection="1"/>
    <xf numFmtId="0" fontId="0" fillId="6" borderId="0" xfId="0" applyFill="1" applyAlignment="1" applyProtection="1">
      <alignment horizontal="left" indent="15"/>
    </xf>
    <xf numFmtId="0" fontId="16" fillId="0" borderId="0" xfId="0" applyFont="1"/>
    <xf numFmtId="0" fontId="0" fillId="0" borderId="0" xfId="0" applyAlignment="1">
      <alignment horizontal="center" vertical="center"/>
    </xf>
    <xf numFmtId="0" fontId="0" fillId="6" borderId="0" xfId="0" applyFill="1" applyBorder="1" applyProtection="1"/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14" fontId="0" fillId="4" borderId="0" xfId="0" applyNumberFormat="1" applyFill="1" applyProtection="1"/>
    <xf numFmtId="14" fontId="0" fillId="0" borderId="0" xfId="0" applyNumberFormat="1" applyProtection="1"/>
    <xf numFmtId="165" fontId="0" fillId="0" borderId="0" xfId="0" applyNumberFormat="1" applyProtection="1"/>
    <xf numFmtId="3" fontId="0" fillId="0" borderId="0" xfId="0" applyNumberFormat="1" applyFill="1" applyProtection="1"/>
    <xf numFmtId="166" fontId="0" fillId="0" borderId="0" xfId="0" applyNumberFormat="1" applyProtection="1"/>
    <xf numFmtId="0" fontId="6" fillId="0" borderId="0" xfId="0" applyFont="1" applyFill="1" applyBorder="1" applyAlignment="1" applyProtection="1">
      <alignment vertical="center"/>
    </xf>
    <xf numFmtId="0" fontId="6" fillId="4" borderId="0" xfId="0" applyFont="1" applyFill="1" applyBorder="1" applyAlignment="1" applyProtection="1">
      <alignment vertical="center"/>
    </xf>
    <xf numFmtId="0" fontId="6" fillId="4" borderId="0" xfId="0" applyFont="1" applyFill="1" applyBorder="1" applyAlignment="1" applyProtection="1">
      <alignment horizontal="center" vertical="center"/>
    </xf>
    <xf numFmtId="0" fontId="6" fillId="4" borderId="0" xfId="0" applyFont="1" applyFill="1" applyBorder="1" applyAlignment="1" applyProtection="1">
      <alignment vertical="center" wrapText="1"/>
    </xf>
    <xf numFmtId="0" fontId="6" fillId="4" borderId="0" xfId="0" applyFont="1" applyFill="1" applyBorder="1" applyAlignment="1" applyProtection="1">
      <alignment horizontal="center" vertical="center" wrapText="1"/>
    </xf>
    <xf numFmtId="0" fontId="6" fillId="4" borderId="0" xfId="0" applyFont="1" applyFill="1" applyBorder="1" applyAlignment="1" applyProtection="1">
      <alignment wrapText="1"/>
    </xf>
    <xf numFmtId="0" fontId="6" fillId="4" borderId="0" xfId="0" applyFont="1" applyFill="1" applyBorder="1" applyAlignment="1" applyProtection="1">
      <alignment horizontal="center" wrapText="1"/>
    </xf>
    <xf numFmtId="0" fontId="7" fillId="4" borderId="0" xfId="0" applyFont="1" applyFill="1" applyBorder="1" applyAlignment="1" applyProtection="1">
      <alignment vertical="center"/>
    </xf>
    <xf numFmtId="1" fontId="6" fillId="4" borderId="0" xfId="0" applyNumberFormat="1" applyFont="1" applyFill="1" applyBorder="1" applyAlignment="1" applyProtection="1">
      <alignment vertical="center"/>
    </xf>
    <xf numFmtId="0" fontId="8" fillId="4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0" fillId="0" borderId="0" xfId="0" applyBorder="1" applyProtection="1"/>
    <xf numFmtId="0" fontId="2" fillId="0" borderId="0" xfId="2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 applyProtection="1"/>
    <xf numFmtId="0" fontId="9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wrapText="1"/>
    </xf>
    <xf numFmtId="0" fontId="2" fillId="0" borderId="0" xfId="2" applyFont="1" applyFill="1" applyBorder="1" applyAlignment="1" applyProtection="1">
      <alignment horizontal="left" vertical="center"/>
    </xf>
    <xf numFmtId="1" fontId="0" fillId="0" borderId="0" xfId="0" applyNumberFormat="1" applyFont="1" applyFill="1" applyBorder="1" applyProtection="1"/>
    <xf numFmtId="1" fontId="6" fillId="0" borderId="0" xfId="0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Protection="1"/>
    <xf numFmtId="0" fontId="2" fillId="6" borderId="0" xfId="2" applyFill="1" applyBorder="1" applyProtection="1"/>
    <xf numFmtId="170" fontId="0" fillId="0" borderId="0" xfId="4" applyNumberFormat="1" applyFont="1" applyProtection="1"/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 applyProtection="1"/>
    <xf numFmtId="0" fontId="0" fillId="4" borderId="0" xfId="0" applyFill="1" applyAlignment="1" applyProtection="1">
      <alignment wrapText="1"/>
    </xf>
    <xf numFmtId="0" fontId="0" fillId="0" borderId="0" xfId="0" applyAlignment="1" applyProtection="1">
      <alignment wrapText="1"/>
    </xf>
    <xf numFmtId="0" fontId="0" fillId="0" borderId="0" xfId="0" applyFill="1" applyProtection="1">
      <protection locked="0"/>
    </xf>
    <xf numFmtId="167" fontId="0" fillId="0" borderId="0" xfId="0" applyNumberFormat="1" applyFill="1" applyProtection="1">
      <protection locked="0"/>
    </xf>
    <xf numFmtId="0" fontId="13" fillId="0" borderId="0" xfId="0" applyFont="1" applyFill="1" applyProtection="1">
      <protection locked="0"/>
    </xf>
    <xf numFmtId="169" fontId="0" fillId="0" borderId="0" xfId="0" applyNumberFormat="1" applyFill="1" applyProtection="1">
      <protection locked="0"/>
    </xf>
    <xf numFmtId="169" fontId="13" fillId="0" borderId="0" xfId="0" applyNumberFormat="1" applyFont="1" applyFill="1" applyProtection="1">
      <protection locked="0"/>
    </xf>
    <xf numFmtId="170" fontId="0" fillId="0" borderId="0" xfId="4" applyNumberFormat="1" applyFont="1" applyFill="1" applyProtection="1">
      <protection locked="0"/>
    </xf>
    <xf numFmtId="3" fontId="0" fillId="0" borderId="0" xfId="0" applyNumberFormat="1" applyFill="1" applyProtection="1">
      <protection locked="0"/>
    </xf>
    <xf numFmtId="0" fontId="0" fillId="0" borderId="0" xfId="0" applyAlignment="1" applyProtection="1">
      <alignment horizontal="left" vertical="center" indent="1"/>
    </xf>
    <xf numFmtId="0" fontId="0" fillId="0" borderId="1" xfId="0" applyBorder="1" applyAlignment="1" applyProtection="1">
      <alignment horizontal="left" vertical="center" indent="1"/>
    </xf>
    <xf numFmtId="0" fontId="18" fillId="0" borderId="1" xfId="0" applyFont="1" applyBorder="1" applyAlignment="1" applyProtection="1">
      <alignment horizontal="center" vertical="center"/>
    </xf>
    <xf numFmtId="169" fontId="18" fillId="0" borderId="1" xfId="0" applyNumberFormat="1" applyFont="1" applyBorder="1" applyAlignment="1" applyProtection="1">
      <alignment horizontal="center" vertical="center"/>
    </xf>
    <xf numFmtId="0" fontId="0" fillId="0" borderId="0" xfId="0" applyFill="1" applyProtection="1"/>
    <xf numFmtId="3" fontId="0" fillId="0" borderId="0" xfId="0" applyNumberFormat="1" applyFill="1" applyAlignment="1" applyProtection="1"/>
    <xf numFmtId="0" fontId="0" fillId="0" borderId="0" xfId="0" applyProtection="1"/>
    <xf numFmtId="0" fontId="0" fillId="0" borderId="0" xfId="0" applyFill="1" applyAlignment="1" applyProtection="1">
      <alignment horizontal="left"/>
      <protection locked="0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15" fillId="6" borderId="0" xfId="1" applyFont="1" applyFill="1"/>
    <xf numFmtId="0" fontId="15" fillId="0" borderId="0" xfId="1" applyFont="1" applyFill="1"/>
    <xf numFmtId="0" fontId="0" fillId="37" borderId="0" xfId="0" applyFill="1" applyProtection="1"/>
    <xf numFmtId="170" fontId="0" fillId="6" borderId="0" xfId="4" applyNumberFormat="1" applyFont="1" applyFill="1" applyProtection="1"/>
    <xf numFmtId="0" fontId="2" fillId="0" borderId="0" xfId="2" applyFill="1" applyProtection="1">
      <protection locked="0"/>
    </xf>
    <xf numFmtId="49" fontId="0" fillId="0" borderId="0" xfId="0" applyNumberFormat="1" applyFill="1" applyProtection="1">
      <protection locked="0"/>
    </xf>
    <xf numFmtId="0" fontId="0" fillId="0" borderId="0" xfId="0" applyFill="1" applyBorder="1" applyProtection="1">
      <protection locked="0"/>
    </xf>
    <xf numFmtId="0" fontId="2" fillId="0" borderId="0" xfId="2" applyFill="1" applyBorder="1" applyProtection="1">
      <protection locked="0"/>
    </xf>
    <xf numFmtId="0" fontId="32" fillId="4" borderId="0" xfId="0" applyFont="1" applyFill="1" applyProtection="1"/>
    <xf numFmtId="0" fontId="32" fillId="0" borderId="0" xfId="0" applyFont="1" applyProtection="1"/>
    <xf numFmtId="0" fontId="32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0" fillId="38" borderId="0" xfId="0" applyFont="1" applyFill="1" applyProtection="1"/>
    <xf numFmtId="0" fontId="0" fillId="38" borderId="0" xfId="0" applyFill="1" applyProtection="1"/>
    <xf numFmtId="0" fontId="2" fillId="38" borderId="0" xfId="2" applyFill="1" applyProtection="1"/>
    <xf numFmtId="49" fontId="0" fillId="38" borderId="0" xfId="0" applyNumberFormat="1" applyFill="1" applyProtection="1"/>
    <xf numFmtId="0" fontId="0" fillId="38" borderId="0" xfId="0" applyFill="1"/>
    <xf numFmtId="0" fontId="2" fillId="38" borderId="0" xfId="2" applyFill="1"/>
    <xf numFmtId="0" fontId="0" fillId="38" borderId="0" xfId="0" applyFill="1" applyAlignment="1">
      <alignment horizontal="left"/>
    </xf>
    <xf numFmtId="49" fontId="0" fillId="4" borderId="0" xfId="0" applyNumberFormat="1" applyFill="1" applyAlignment="1">
      <alignment horizontal="center" vertical="center" wrapText="1"/>
    </xf>
    <xf numFmtId="49" fontId="0" fillId="38" borderId="0" xfId="0" applyNumberFormat="1" applyFill="1"/>
    <xf numFmtId="49" fontId="13" fillId="0" borderId="0" xfId="0" applyNumberFormat="1" applyFont="1" applyFill="1" applyProtection="1">
      <protection locked="0"/>
    </xf>
    <xf numFmtId="49" fontId="0" fillId="0" borderId="0" xfId="0" applyNumberFormat="1"/>
    <xf numFmtId="49" fontId="0" fillId="0" borderId="0" xfId="0" applyNumberFormat="1" applyAlignment="1">
      <alignment horizontal="center" vertical="center" wrapText="1"/>
    </xf>
    <xf numFmtId="49" fontId="17" fillId="4" borderId="0" xfId="0" applyNumberFormat="1" applyFont="1" applyFill="1" applyAlignment="1">
      <alignment horizontal="center" vertical="center" wrapText="1"/>
    </xf>
    <xf numFmtId="0" fontId="0" fillId="6" borderId="0" xfId="0" applyFill="1" applyAlignment="1" applyProtection="1">
      <alignment horizontal="center"/>
    </xf>
    <xf numFmtId="0" fontId="0" fillId="6" borderId="0" xfId="0" applyFill="1" applyAlignment="1" applyProtection="1">
      <alignment horizontal="center"/>
      <protection locked="0"/>
    </xf>
    <xf numFmtId="0" fontId="0" fillId="6" borderId="0" xfId="0" applyFill="1" applyAlignment="1" applyProtection="1">
      <alignment horizontal="left" indent="10"/>
    </xf>
    <xf numFmtId="0" fontId="0" fillId="6" borderId="0" xfId="0" applyFill="1" applyAlignment="1" applyProtection="1">
      <alignment horizontal="left" indent="6"/>
    </xf>
    <xf numFmtId="0" fontId="0" fillId="6" borderId="0" xfId="0" applyFill="1" applyAlignment="1" applyProtection="1">
      <alignment horizontal="center" wrapText="1"/>
    </xf>
    <xf numFmtId="0" fontId="0" fillId="6" borderId="0" xfId="0" applyFill="1" applyAlignment="1" applyProtection="1">
      <alignment horizontal="left" indent="13"/>
    </xf>
    <xf numFmtId="0" fontId="0" fillId="37" borderId="0" xfId="0" applyFill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6" borderId="0" xfId="0" applyFill="1" applyAlignment="1" applyProtection="1">
      <alignment horizontal="left"/>
    </xf>
    <xf numFmtId="3" fontId="0" fillId="6" borderId="0" xfId="0" applyNumberFormat="1" applyFill="1" applyAlignment="1" applyProtection="1">
      <alignment horizontal="left" indent="11"/>
    </xf>
    <xf numFmtId="3" fontId="0" fillId="6" borderId="0" xfId="0" applyNumberFormat="1" applyFill="1" applyAlignment="1" applyProtection="1">
      <alignment horizontal="center"/>
    </xf>
    <xf numFmtId="3" fontId="0" fillId="6" borderId="0" xfId="0" applyNumberFormat="1" applyFill="1" applyAlignment="1" applyProtection="1">
      <alignment horizontal="left"/>
    </xf>
    <xf numFmtId="3" fontId="0" fillId="6" borderId="0" xfId="0" applyNumberFormat="1" applyFill="1" applyAlignment="1" applyProtection="1">
      <alignment horizontal="left" indent="10"/>
    </xf>
    <xf numFmtId="0" fontId="32" fillId="0" borderId="0" xfId="0" applyFont="1" applyBorder="1"/>
    <xf numFmtId="0" fontId="0" fillId="0" borderId="0" xfId="0" applyBorder="1"/>
    <xf numFmtId="0" fontId="32" fillId="0" borderId="0" xfId="0" applyFont="1"/>
    <xf numFmtId="0" fontId="34" fillId="0" borderId="0" xfId="2" applyFont="1"/>
    <xf numFmtId="0" fontId="0" fillId="6" borderId="0" xfId="0" applyFill="1" applyBorder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" builtinId="27" customBuiltin="1"/>
    <cellStyle name="Calculation" xfId="14" builtinId="22" customBuiltin="1"/>
    <cellStyle name="Check Cell" xfId="16" builtinId="23" customBuiltin="1"/>
    <cellStyle name="Comma" xfId="4" builtinId="3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3" xr:uid="{00000000-0005-0000-0000-000021000000}"/>
    <cellStyle name="Note" xfId="18" builtinId="10" customBuiltin="1"/>
    <cellStyle name="Output" xfId="13" builtinId="21" customBuiltin="1"/>
    <cellStyle name="Title" xfId="5" builtinId="15" customBuiltin="1"/>
    <cellStyle name="Total" xfId="20" builtinId="25" customBuiltin="1"/>
    <cellStyle name="Warning Text" xfId="17" builtinId="11" customBuiltin="1"/>
  </cellStyles>
  <dxfs count="4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847827</xdr:colOff>
      <xdr:row>38</xdr:row>
      <xdr:rowOff>41868</xdr:rowOff>
    </xdr:from>
    <xdr:to>
      <xdr:col>8</xdr:col>
      <xdr:colOff>1030707</xdr:colOff>
      <xdr:row>39</xdr:row>
      <xdr:rowOff>165882</xdr:rowOff>
    </xdr:to>
    <xdr:sp macro="" textlink="">
      <xdr:nvSpPr>
        <xdr:cNvPr id="2" name="Flèche vers le hau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487168" y="2867967"/>
          <a:ext cx="182880" cy="31242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20</xdr:row>
      <xdr:rowOff>133350</xdr:rowOff>
    </xdr:from>
    <xdr:to>
      <xdr:col>4</xdr:col>
      <xdr:colOff>573405</xdr:colOff>
      <xdr:row>22</xdr:row>
      <xdr:rowOff>64770</xdr:rowOff>
    </xdr:to>
    <xdr:sp macro="" textlink="">
      <xdr:nvSpPr>
        <xdr:cNvPr id="4" name="Flèche vers le hau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3609975" y="3181350"/>
          <a:ext cx="182880" cy="31242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5</xdr:col>
      <xdr:colOff>276225</xdr:colOff>
      <xdr:row>20</xdr:row>
      <xdr:rowOff>142875</xdr:rowOff>
    </xdr:from>
    <xdr:to>
      <xdr:col>5</xdr:col>
      <xdr:colOff>459105</xdr:colOff>
      <xdr:row>22</xdr:row>
      <xdr:rowOff>74295</xdr:rowOff>
    </xdr:to>
    <xdr:sp macro="" textlink="">
      <xdr:nvSpPr>
        <xdr:cNvPr id="5" name="Flèche vers le hau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4419600" y="3190875"/>
          <a:ext cx="182880" cy="31242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lk%20Brauer\Documents\devops\operations\hc\us_east\issnetafim_bda8d2c70\Users%20N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NameSpace"/>
      <sheetName val="Datatype Mapping"/>
      <sheetName val="_Input"/>
      <sheetName val="_MasterData"/>
      <sheetName val="User"/>
      <sheetName val="Person"/>
      <sheetName val="Address"/>
      <sheetName val="UserPasswo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rnaud.droulers@jtekt.eu" TargetMode="External"/><Relationship Id="rId13" Type="http://schemas.openxmlformats.org/officeDocument/2006/relationships/hyperlink" Target="mailto:arnaud.droulers@jtekt.eu" TargetMode="External"/><Relationship Id="rId3" Type="http://schemas.openxmlformats.org/officeDocument/2006/relationships/hyperlink" Target="mailto:arnaud.droulers@jtekt.eu" TargetMode="External"/><Relationship Id="rId7" Type="http://schemas.openxmlformats.org/officeDocument/2006/relationships/hyperlink" Target="mailto:arnaud.droulers@jtekt.eu" TargetMode="External"/><Relationship Id="rId12" Type="http://schemas.openxmlformats.org/officeDocument/2006/relationships/hyperlink" Target="mailto:arnaud.droulers@jtekt.eu" TargetMode="External"/><Relationship Id="rId2" Type="http://schemas.openxmlformats.org/officeDocument/2006/relationships/hyperlink" Target="mailto:arnaud.droulers@jtekt.eu" TargetMode="External"/><Relationship Id="rId1" Type="http://schemas.openxmlformats.org/officeDocument/2006/relationships/hyperlink" Target="mailto:arnaud.droulers@jtekt.eu" TargetMode="External"/><Relationship Id="rId6" Type="http://schemas.openxmlformats.org/officeDocument/2006/relationships/hyperlink" Target="mailto:arnaud.droulers@jtekt.eu" TargetMode="External"/><Relationship Id="rId11" Type="http://schemas.openxmlformats.org/officeDocument/2006/relationships/hyperlink" Target="mailto:arnaud.droulers@jtekt.eu" TargetMode="External"/><Relationship Id="rId5" Type="http://schemas.openxmlformats.org/officeDocument/2006/relationships/hyperlink" Target="mailto:arnaud.droulers@jtekt.eu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mailto:arnaud.droulers@jtekt.eu" TargetMode="External"/><Relationship Id="rId4" Type="http://schemas.openxmlformats.org/officeDocument/2006/relationships/hyperlink" Target="mailto:arnaud.droulers@jtekt.eu" TargetMode="External"/><Relationship Id="rId9" Type="http://schemas.openxmlformats.org/officeDocument/2006/relationships/hyperlink" Target="mailto:arnaud.droulers@jtekt.eu" TargetMode="External"/><Relationship Id="rId14" Type="http://schemas.openxmlformats.org/officeDocument/2006/relationships/hyperlink" Target="mailto:arnaud.droulers@jtekt.eu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falk.brauer@inmindcloud" TargetMode="External"/><Relationship Id="rId2" Type="http://schemas.openxmlformats.org/officeDocument/2006/relationships/hyperlink" Target="mailto:falk.brauer@inmindcloud" TargetMode="External"/><Relationship Id="rId1" Type="http://schemas.openxmlformats.org/officeDocument/2006/relationships/hyperlink" Target="mailto:falk.brauer@inmindcloud.com" TargetMode="External"/><Relationship Id="rId4" Type="http://schemas.openxmlformats.org/officeDocument/2006/relationships/hyperlink" Target="mailto:catherine.cuppi@jtekt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terplex.msurateupdate2018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bmw.com" TargetMode="External"/><Relationship Id="rId2" Type="http://schemas.openxmlformats.org/officeDocument/2006/relationships/hyperlink" Target="mailto:info@bmw.com" TargetMode="External"/><Relationship Id="rId1" Type="http://schemas.openxmlformats.org/officeDocument/2006/relationships/hyperlink" Target="mailto:info@bmw.com" TargetMode="External"/><Relationship Id="rId4" Type="http://schemas.openxmlformats.org/officeDocument/2006/relationships/hyperlink" Target="mailto:info@bmw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bmw.com" TargetMode="External"/><Relationship Id="rId2" Type="http://schemas.openxmlformats.org/officeDocument/2006/relationships/hyperlink" Target="mailto:info@bmw.com" TargetMode="External"/><Relationship Id="rId1" Type="http://schemas.openxmlformats.org/officeDocument/2006/relationships/hyperlink" Target="mailto:info@bmw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.mustermann@bmw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nicolas.perret@jtekt.eu" TargetMode="External"/><Relationship Id="rId3" Type="http://schemas.openxmlformats.org/officeDocument/2006/relationships/hyperlink" Target="mailto:nicolas.perret@jtekt.eu" TargetMode="External"/><Relationship Id="rId7" Type="http://schemas.openxmlformats.org/officeDocument/2006/relationships/hyperlink" Target="mailto:nicolas.perret@jtekt.eu" TargetMode="External"/><Relationship Id="rId2" Type="http://schemas.openxmlformats.org/officeDocument/2006/relationships/hyperlink" Target="mailto:nicolas.perret@jtekt.eu" TargetMode="External"/><Relationship Id="rId1" Type="http://schemas.openxmlformats.org/officeDocument/2006/relationships/hyperlink" Target="mailto:falk.brauer@inmindcloud.com" TargetMode="External"/><Relationship Id="rId6" Type="http://schemas.openxmlformats.org/officeDocument/2006/relationships/hyperlink" Target="mailto:nicolas.perret@jtekt.eu" TargetMode="External"/><Relationship Id="rId5" Type="http://schemas.openxmlformats.org/officeDocument/2006/relationships/hyperlink" Target="mailto:nicolas.perret@jtekt.eu" TargetMode="External"/><Relationship Id="rId4" Type="http://schemas.openxmlformats.org/officeDocument/2006/relationships/hyperlink" Target="mailto:nicolas.perret@jtekt.eu" TargetMode="External"/><Relationship Id="rId9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falk.brauer@inmindcloud.com" TargetMode="External"/><Relationship Id="rId7" Type="http://schemas.openxmlformats.org/officeDocument/2006/relationships/hyperlink" Target="mailto:h.mustermann@bmw.com" TargetMode="External"/><Relationship Id="rId2" Type="http://schemas.openxmlformats.org/officeDocument/2006/relationships/hyperlink" Target="mailto:falk.brauer@inmindcloud.com" TargetMode="External"/><Relationship Id="rId1" Type="http://schemas.openxmlformats.org/officeDocument/2006/relationships/hyperlink" Target="mailto:falk.brauer@inmindcloud.com" TargetMode="External"/><Relationship Id="rId6" Type="http://schemas.openxmlformats.org/officeDocument/2006/relationships/hyperlink" Target="mailto:h.mustermann@bmw.com" TargetMode="External"/><Relationship Id="rId5" Type="http://schemas.openxmlformats.org/officeDocument/2006/relationships/hyperlink" Target="mailto:falk.brauer@inmindcloud.com" TargetMode="External"/><Relationship Id="rId4" Type="http://schemas.openxmlformats.org/officeDocument/2006/relationships/hyperlink" Target="mailto:falk.brauer@inmindcloud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falk.brauer@inmindcloud.com" TargetMode="External"/><Relationship Id="rId3" Type="http://schemas.openxmlformats.org/officeDocument/2006/relationships/hyperlink" Target="mailto:h.mustermann@bmw.com" TargetMode="External"/><Relationship Id="rId7" Type="http://schemas.openxmlformats.org/officeDocument/2006/relationships/hyperlink" Target="mailto:h.mustermann@bmw.com" TargetMode="External"/><Relationship Id="rId2" Type="http://schemas.openxmlformats.org/officeDocument/2006/relationships/hyperlink" Target="mailto:falk.brauer@inmindcloud.com" TargetMode="External"/><Relationship Id="rId1" Type="http://schemas.openxmlformats.org/officeDocument/2006/relationships/hyperlink" Target="mailto:falk.brauer@inmindcloud.com" TargetMode="External"/><Relationship Id="rId6" Type="http://schemas.openxmlformats.org/officeDocument/2006/relationships/hyperlink" Target="mailto:falk.brauer@inmindcloud.com" TargetMode="External"/><Relationship Id="rId5" Type="http://schemas.openxmlformats.org/officeDocument/2006/relationships/hyperlink" Target="mailto:h.mustermann@bmw.com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falk.brauer@inmindcloud.com" TargetMode="External"/><Relationship Id="rId9" Type="http://schemas.openxmlformats.org/officeDocument/2006/relationships/hyperlink" Target="mailto:h.mustermann@bmw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falk.brauer@inmindcloud.com" TargetMode="External"/><Relationship Id="rId3" Type="http://schemas.openxmlformats.org/officeDocument/2006/relationships/hyperlink" Target="mailto:h.mustermann@bmw.com" TargetMode="External"/><Relationship Id="rId7" Type="http://schemas.openxmlformats.org/officeDocument/2006/relationships/hyperlink" Target="mailto:h.mustermann@bmw.com" TargetMode="External"/><Relationship Id="rId2" Type="http://schemas.openxmlformats.org/officeDocument/2006/relationships/hyperlink" Target="mailto:falk.brauer@inmindcloud.com" TargetMode="External"/><Relationship Id="rId1" Type="http://schemas.openxmlformats.org/officeDocument/2006/relationships/hyperlink" Target="mailto:falk.brauer@inmindcloud.com" TargetMode="External"/><Relationship Id="rId6" Type="http://schemas.openxmlformats.org/officeDocument/2006/relationships/hyperlink" Target="mailto:falk.brauer@inmindcloud.com" TargetMode="External"/><Relationship Id="rId5" Type="http://schemas.openxmlformats.org/officeDocument/2006/relationships/hyperlink" Target="mailto:h.mustermann@bmw.com" TargetMode="External"/><Relationship Id="rId4" Type="http://schemas.openxmlformats.org/officeDocument/2006/relationships/hyperlink" Target="mailto:falk.brauer@inmindcloud.com" TargetMode="External"/><Relationship Id="rId9" Type="http://schemas.openxmlformats.org/officeDocument/2006/relationships/hyperlink" Target="mailto:h.mustermann@bmw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C14"/>
  <sheetViews>
    <sheetView showGridLines="0" zoomScale="91" zoomScaleNormal="91" workbookViewId="0">
      <selection activeCell="C4" sqref="C4"/>
    </sheetView>
  </sheetViews>
  <sheetFormatPr defaultColWidth="29.42578125" defaultRowHeight="15" x14ac:dyDescent="0.25"/>
  <cols>
    <col min="1" max="1" width="3.42578125" style="16" customWidth="1"/>
    <col min="2" max="2" width="29.42578125" style="67"/>
    <col min="3" max="16384" width="29.42578125" style="16"/>
  </cols>
  <sheetData>
    <row r="2" spans="2:3" ht="27" customHeight="1" x14ac:dyDescent="0.25">
      <c r="B2" s="68" t="s">
        <v>1254</v>
      </c>
      <c r="C2" s="69" t="s">
        <v>1307</v>
      </c>
    </row>
    <row r="3" spans="2:3" ht="27" customHeight="1" x14ac:dyDescent="0.25">
      <c r="B3" s="68" t="s">
        <v>1255</v>
      </c>
      <c r="C3" s="70" t="s">
        <v>1308</v>
      </c>
    </row>
    <row r="4" spans="2:3" ht="27" customHeight="1" x14ac:dyDescent="0.25">
      <c r="B4" s="68" t="s">
        <v>1257</v>
      </c>
      <c r="C4" s="70">
        <v>43104</v>
      </c>
    </row>
    <row r="5" spans="2:3" ht="27" customHeight="1" x14ac:dyDescent="0.25">
      <c r="B5" s="68" t="s">
        <v>1256</v>
      </c>
      <c r="C5" s="69"/>
    </row>
    <row r="6" spans="2:3" ht="27" customHeight="1" x14ac:dyDescent="0.25">
      <c r="B6" s="68" t="s">
        <v>1257</v>
      </c>
      <c r="C6" s="70"/>
    </row>
    <row r="7" spans="2:3" ht="27" customHeight="1" x14ac:dyDescent="0.25"/>
    <row r="8" spans="2:3" ht="27" customHeight="1" x14ac:dyDescent="0.25"/>
    <row r="9" spans="2:3" ht="27" customHeight="1" x14ac:dyDescent="0.25"/>
    <row r="10" spans="2:3" ht="27" customHeight="1" x14ac:dyDescent="0.25"/>
    <row r="11" spans="2:3" ht="27" customHeight="1" x14ac:dyDescent="0.25"/>
    <row r="12" spans="2:3" ht="27" customHeight="1" x14ac:dyDescent="0.25"/>
    <row r="13" spans="2:3" ht="27" customHeight="1" x14ac:dyDescent="0.25"/>
    <row r="14" spans="2:3" ht="27" customHeight="1" x14ac:dyDescent="0.25"/>
  </sheetData>
  <conditionalFormatting sqref="C2">
    <cfRule type="cellIs" dxfId="41" priority="2" operator="equal">
      <formula>0</formula>
    </cfRule>
  </conditionalFormatting>
  <conditionalFormatting sqref="C3:C6">
    <cfRule type="cellIs" dxfId="40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15" sqref="C15"/>
    </sheetView>
  </sheetViews>
  <sheetFormatPr defaultColWidth="8.85546875" defaultRowHeight="15" x14ac:dyDescent="0.25"/>
  <cols>
    <col min="2" max="2" width="24" bestFit="1" customWidth="1"/>
  </cols>
  <sheetData>
    <row r="1" spans="1:3" x14ac:dyDescent="0.25">
      <c r="A1" s="6" t="s">
        <v>80</v>
      </c>
      <c r="B1" s="6" t="s">
        <v>81</v>
      </c>
      <c r="C1" s="6" t="s">
        <v>5</v>
      </c>
    </row>
    <row r="2" spans="1:3" x14ac:dyDescent="0.25">
      <c r="A2" t="s">
        <v>79</v>
      </c>
      <c r="B2" t="s">
        <v>9</v>
      </c>
      <c r="C2" t="s">
        <v>30</v>
      </c>
    </row>
    <row r="3" spans="1:3" x14ac:dyDescent="0.25">
      <c r="A3" t="s">
        <v>79</v>
      </c>
      <c r="B3" t="s">
        <v>6</v>
      </c>
      <c r="C3" t="s">
        <v>29</v>
      </c>
    </row>
    <row r="4" spans="1:3" x14ac:dyDescent="0.25">
      <c r="A4" t="s">
        <v>79</v>
      </c>
      <c r="B4" t="s">
        <v>6</v>
      </c>
      <c r="C4" t="s">
        <v>142</v>
      </c>
    </row>
  </sheetData>
  <sheetProtection sheet="1" objects="1" scenarios="1" formatColumn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AH13"/>
  <sheetViews>
    <sheetView workbookViewId="0">
      <selection activeCell="C15" sqref="C15"/>
    </sheetView>
  </sheetViews>
  <sheetFormatPr defaultColWidth="8.85546875" defaultRowHeight="15" x14ac:dyDescent="0.25"/>
  <cols>
    <col min="2" max="2" width="22.28515625" customWidth="1"/>
  </cols>
  <sheetData>
    <row r="1" spans="1:34" x14ac:dyDescent="0.25">
      <c r="A1" s="6" t="s">
        <v>80</v>
      </c>
      <c r="B1" s="6" t="s">
        <v>708</v>
      </c>
    </row>
    <row r="2" spans="1:34" x14ac:dyDescent="0.25">
      <c r="A2" t="s">
        <v>79</v>
      </c>
      <c r="B2">
        <v>1230000</v>
      </c>
    </row>
    <row r="3" spans="1:34" x14ac:dyDescent="0.25">
      <c r="A3" t="s">
        <v>79</v>
      </c>
      <c r="B3">
        <v>1230003</v>
      </c>
    </row>
    <row r="4" spans="1:34" x14ac:dyDescent="0.25">
      <c r="A4" s="60"/>
      <c r="B4" s="60"/>
    </row>
    <row r="5" spans="1:34" x14ac:dyDescent="0.25">
      <c r="A5" s="60"/>
      <c r="B5" s="60"/>
    </row>
    <row r="6" spans="1:34" x14ac:dyDescent="0.25">
      <c r="A6" s="60"/>
      <c r="B6" s="60"/>
    </row>
    <row r="7" spans="1:34" x14ac:dyDescent="0.25">
      <c r="A7" s="60"/>
      <c r="B7" s="60"/>
    </row>
    <row r="8" spans="1:34" x14ac:dyDescent="0.25">
      <c r="A8" s="60"/>
      <c r="B8" s="60"/>
    </row>
    <row r="9" spans="1:34" x14ac:dyDescent="0.25">
      <c r="A9" s="60"/>
      <c r="B9" s="60"/>
    </row>
    <row r="10" spans="1:34" x14ac:dyDescent="0.25">
      <c r="A10" s="60"/>
      <c r="B10" s="60"/>
    </row>
    <row r="11" spans="1:34" x14ac:dyDescent="0.25">
      <c r="A11" s="60"/>
      <c r="B11" s="60"/>
    </row>
    <row r="12" spans="1:34" ht="31.15" customHeight="1" x14ac:dyDescent="0.25">
      <c r="A12" s="106" t="s">
        <v>751</v>
      </c>
      <c r="B12" s="106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"/>
      <c r="AG12" s="5"/>
      <c r="AH12" s="5"/>
    </row>
    <row r="13" spans="1:34" x14ac:dyDescent="0.25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</sheetData>
  <sheetProtection sheet="1" objects="1" scenarios="1" formatColumns="0" insertRows="0"/>
  <mergeCells count="1">
    <mergeCell ref="A12:B12"/>
  </mergeCells>
  <conditionalFormatting sqref="A4:B11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W35"/>
  <sheetViews>
    <sheetView workbookViewId="0">
      <selection activeCell="A18" sqref="A18:P18"/>
    </sheetView>
  </sheetViews>
  <sheetFormatPr defaultColWidth="8.85546875" defaultRowHeight="15" x14ac:dyDescent="0.25"/>
  <cols>
    <col min="1" max="1" width="14.7109375" customWidth="1"/>
    <col min="2" max="2" width="17.5703125" customWidth="1"/>
    <col min="3" max="3" width="18.5703125" customWidth="1"/>
    <col min="4" max="4" width="21.7109375" bestFit="1" customWidth="1"/>
    <col min="5" max="5" width="29.140625" customWidth="1"/>
    <col min="6" max="6" width="20.140625" customWidth="1"/>
    <col min="7" max="7" width="10.85546875" bestFit="1" customWidth="1"/>
    <col min="8" max="8" width="24" bestFit="1" customWidth="1"/>
    <col min="9" max="9" width="14.28515625" customWidth="1"/>
    <col min="10" max="10" width="20" customWidth="1"/>
    <col min="11" max="11" width="22.7109375" customWidth="1"/>
    <col min="12" max="12" width="11.140625" bestFit="1" customWidth="1"/>
    <col min="13" max="13" width="9.85546875" bestFit="1" customWidth="1"/>
    <col min="14" max="14" width="13" bestFit="1" customWidth="1"/>
    <col min="15" max="15" width="23.28515625" bestFit="1" customWidth="1"/>
    <col min="16" max="16" width="48.5703125" customWidth="1"/>
    <col min="17" max="17" width="2.5703125" customWidth="1"/>
  </cols>
  <sheetData>
    <row r="1" spans="1:16" x14ac:dyDescent="0.25">
      <c r="A1" s="6" t="s">
        <v>708</v>
      </c>
      <c r="B1" s="6" t="s">
        <v>143</v>
      </c>
      <c r="C1" s="6" t="s">
        <v>144</v>
      </c>
      <c r="D1" s="6" t="s">
        <v>146</v>
      </c>
      <c r="E1" s="5" t="s">
        <v>148</v>
      </c>
      <c r="F1" s="5" t="s">
        <v>149</v>
      </c>
      <c r="G1" s="6" t="s">
        <v>150</v>
      </c>
      <c r="H1" s="6" t="s">
        <v>81</v>
      </c>
      <c r="I1" s="6" t="s">
        <v>1301</v>
      </c>
      <c r="J1" s="9" t="s">
        <v>1300</v>
      </c>
      <c r="K1" s="9" t="s">
        <v>1244</v>
      </c>
      <c r="L1" s="6" t="s">
        <v>85</v>
      </c>
      <c r="M1" s="6" t="s">
        <v>710</v>
      </c>
      <c r="N1" s="6" t="s">
        <v>711</v>
      </c>
      <c r="O1" s="6" t="s">
        <v>712</v>
      </c>
      <c r="P1" s="6" t="s">
        <v>1043</v>
      </c>
    </row>
    <row r="2" spans="1:16" x14ac:dyDescent="0.25">
      <c r="A2">
        <v>1230000</v>
      </c>
      <c r="B2" t="s">
        <v>147</v>
      </c>
      <c r="C2" t="s">
        <v>145</v>
      </c>
      <c r="D2" t="s">
        <v>151</v>
      </c>
      <c r="E2" t="s">
        <v>153</v>
      </c>
      <c r="G2" t="s">
        <v>58</v>
      </c>
      <c r="H2" t="s">
        <v>9</v>
      </c>
      <c r="I2" t="s">
        <v>1246</v>
      </c>
      <c r="J2" t="s">
        <v>79</v>
      </c>
      <c r="K2" t="s">
        <v>1245</v>
      </c>
      <c r="L2" t="s">
        <v>91</v>
      </c>
      <c r="M2" t="s">
        <v>749</v>
      </c>
      <c r="N2" t="s">
        <v>1039</v>
      </c>
      <c r="O2" t="s">
        <v>1040</v>
      </c>
      <c r="P2" s="78" t="str">
        <f>CONCATENATE(J2," ",K2," ",L2," ",M2," ",N2," ",O2)</f>
        <v>X8 Clio C-EPS LHD CGR  SPORT SERVICE PART</v>
      </c>
    </row>
    <row r="3" spans="1:16" x14ac:dyDescent="0.25">
      <c r="A3">
        <v>1230003</v>
      </c>
      <c r="B3" t="s">
        <v>147</v>
      </c>
      <c r="C3" t="s">
        <v>145</v>
      </c>
      <c r="D3" t="s">
        <v>152</v>
      </c>
      <c r="E3" t="s">
        <v>154</v>
      </c>
      <c r="G3" t="s">
        <v>58</v>
      </c>
      <c r="H3" t="s">
        <v>9</v>
      </c>
      <c r="I3" t="s">
        <v>1246</v>
      </c>
      <c r="J3" t="s">
        <v>79</v>
      </c>
      <c r="K3" t="s">
        <v>1245</v>
      </c>
      <c r="L3" t="s">
        <v>91</v>
      </c>
      <c r="M3" t="s">
        <v>750</v>
      </c>
      <c r="N3" t="s">
        <v>1041</v>
      </c>
      <c r="O3" t="s">
        <v>1042</v>
      </c>
      <c r="P3" s="78" t="str">
        <f>CONCATENATE(J3," ",K3," ",L3," ",M3," ",N3," ",O3)</f>
        <v>X8 Clio C-EPS RHD VGR 2 MEXICO 91 MM WITH RUBBER</v>
      </c>
    </row>
    <row r="4" spans="1:16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77" t="str">
        <f t="shared" ref="P4:P17" si="0">CONCATENATE(J4," ",K4," ",L4," ",M4," ",N4," ",O4)</f>
        <v xml:space="preserve">     </v>
      </c>
    </row>
    <row r="5" spans="1:16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77" t="str">
        <f t="shared" si="0"/>
        <v xml:space="preserve">     </v>
      </c>
    </row>
    <row r="6" spans="1:16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77" t="str">
        <f t="shared" si="0"/>
        <v xml:space="preserve">     </v>
      </c>
    </row>
    <row r="7" spans="1:16" x14ac:dyDescent="0.25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77" t="str">
        <f t="shared" si="0"/>
        <v xml:space="preserve">     </v>
      </c>
    </row>
    <row r="8" spans="1:16" x14ac:dyDescent="0.25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77" t="str">
        <f t="shared" si="0"/>
        <v xml:space="preserve">     </v>
      </c>
    </row>
    <row r="9" spans="1:16" x14ac:dyDescent="0.25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77" t="str">
        <f t="shared" si="0"/>
        <v xml:space="preserve">     </v>
      </c>
    </row>
    <row r="10" spans="1:16" x14ac:dyDescent="0.2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77" t="str">
        <f t="shared" si="0"/>
        <v xml:space="preserve">     </v>
      </c>
    </row>
    <row r="11" spans="1:16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77" t="str">
        <f t="shared" si="0"/>
        <v xml:space="preserve">     </v>
      </c>
    </row>
    <row r="12" spans="1:16" x14ac:dyDescent="0.25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77" t="str">
        <f t="shared" si="0"/>
        <v xml:space="preserve">     </v>
      </c>
    </row>
    <row r="13" spans="1:16" x14ac:dyDescent="0.25">
      <c r="A13" s="62"/>
      <c r="B13" s="60"/>
      <c r="C13" s="62"/>
      <c r="D13" s="62"/>
      <c r="E13" s="62"/>
      <c r="F13" s="62"/>
      <c r="G13" s="60"/>
      <c r="H13" s="62"/>
      <c r="I13" s="62"/>
      <c r="J13" s="62"/>
      <c r="K13" s="62"/>
      <c r="L13" s="60"/>
      <c r="M13" s="60"/>
      <c r="N13" s="62"/>
      <c r="O13" s="62"/>
      <c r="P13" s="77" t="str">
        <f t="shared" si="0"/>
        <v xml:space="preserve">     </v>
      </c>
    </row>
    <row r="14" spans="1:16" x14ac:dyDescent="0.25">
      <c r="A14" s="62"/>
      <c r="B14" s="60"/>
      <c r="C14" s="62"/>
      <c r="D14" s="62"/>
      <c r="E14" s="62"/>
      <c r="F14" s="62"/>
      <c r="G14" s="60"/>
      <c r="H14" s="62"/>
      <c r="I14" s="62"/>
      <c r="J14" s="62"/>
      <c r="K14" s="62"/>
      <c r="L14" s="60"/>
      <c r="M14" s="60"/>
      <c r="N14" s="62"/>
      <c r="O14" s="62"/>
      <c r="P14" s="77" t="str">
        <f t="shared" si="0"/>
        <v xml:space="preserve">     </v>
      </c>
    </row>
    <row r="15" spans="1:16" x14ac:dyDescent="0.25">
      <c r="A15" s="62"/>
      <c r="B15" s="60"/>
      <c r="C15" s="62"/>
      <c r="D15" s="62"/>
      <c r="E15" s="62"/>
      <c r="F15" s="62"/>
      <c r="G15" s="60"/>
      <c r="H15" s="62"/>
      <c r="I15" s="62"/>
      <c r="J15" s="62"/>
      <c r="K15" s="62"/>
      <c r="L15" s="60"/>
      <c r="M15" s="60"/>
      <c r="N15" s="62"/>
      <c r="O15" s="62"/>
      <c r="P15" s="77" t="str">
        <f t="shared" si="0"/>
        <v xml:space="preserve">     </v>
      </c>
    </row>
    <row r="16" spans="1:16" x14ac:dyDescent="0.25">
      <c r="A16" s="62"/>
      <c r="B16" s="60"/>
      <c r="C16" s="62"/>
      <c r="D16" s="62"/>
      <c r="E16" s="62"/>
      <c r="F16" s="62"/>
      <c r="G16" s="60"/>
      <c r="H16" s="62"/>
      <c r="I16" s="62"/>
      <c r="J16" s="62"/>
      <c r="K16" s="62"/>
      <c r="L16" s="60"/>
      <c r="M16" s="60"/>
      <c r="N16" s="62"/>
      <c r="O16" s="62"/>
      <c r="P16" s="77" t="str">
        <f t="shared" si="0"/>
        <v xml:space="preserve">     </v>
      </c>
    </row>
    <row r="17" spans="1:23" x14ac:dyDescent="0.25">
      <c r="A17" s="62"/>
      <c r="B17" s="60"/>
      <c r="C17" s="62"/>
      <c r="D17" s="62"/>
      <c r="E17" s="62"/>
      <c r="F17" s="62"/>
      <c r="G17" s="60"/>
      <c r="H17" s="62"/>
      <c r="I17" s="62"/>
      <c r="J17" s="62"/>
      <c r="K17" s="62"/>
      <c r="L17" s="60"/>
      <c r="M17" s="60"/>
      <c r="N17" s="62"/>
      <c r="O17" s="62"/>
      <c r="P17" s="77" t="str">
        <f t="shared" si="0"/>
        <v xml:space="preserve">     </v>
      </c>
    </row>
    <row r="18" spans="1:23" x14ac:dyDescent="0.25">
      <c r="A18" s="107" t="s">
        <v>751</v>
      </c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</row>
    <row r="20" spans="1:23" x14ac:dyDescent="0.25">
      <c r="R20" t="s">
        <v>1009</v>
      </c>
      <c r="U20" t="s">
        <v>1052</v>
      </c>
      <c r="W20" t="s">
        <v>91</v>
      </c>
    </row>
    <row r="21" spans="1:23" x14ac:dyDescent="0.25">
      <c r="R21" t="s">
        <v>1047</v>
      </c>
      <c r="U21" t="s">
        <v>1051</v>
      </c>
      <c r="W21" t="s">
        <v>1011</v>
      </c>
    </row>
    <row r="22" spans="1:23" x14ac:dyDescent="0.25">
      <c r="R22" t="s">
        <v>1048</v>
      </c>
      <c r="U22" t="s">
        <v>58</v>
      </c>
      <c r="W22" t="s">
        <v>1012</v>
      </c>
    </row>
    <row r="23" spans="1:23" x14ac:dyDescent="0.25">
      <c r="R23" t="s">
        <v>147</v>
      </c>
      <c r="U23" t="s">
        <v>1050</v>
      </c>
      <c r="W23" t="s">
        <v>1013</v>
      </c>
    </row>
    <row r="24" spans="1:23" x14ac:dyDescent="0.25">
      <c r="R24" t="s">
        <v>1010</v>
      </c>
      <c r="U24" t="s">
        <v>1053</v>
      </c>
      <c r="W24" t="s">
        <v>1024</v>
      </c>
    </row>
    <row r="25" spans="1:23" x14ac:dyDescent="0.25">
      <c r="R25" t="s">
        <v>1248</v>
      </c>
      <c r="U25" t="s">
        <v>1054</v>
      </c>
      <c r="W25" t="s">
        <v>1014</v>
      </c>
    </row>
    <row r="26" spans="1:23" x14ac:dyDescent="0.25">
      <c r="R26" t="s">
        <v>1249</v>
      </c>
      <c r="W26" t="s">
        <v>1015</v>
      </c>
    </row>
    <row r="27" spans="1:23" x14ac:dyDescent="0.25">
      <c r="R27" t="s">
        <v>1250</v>
      </c>
      <c r="W27" t="s">
        <v>1016</v>
      </c>
    </row>
    <row r="28" spans="1:23" x14ac:dyDescent="0.25">
      <c r="R28" t="s">
        <v>1251</v>
      </c>
      <c r="W28" t="s">
        <v>1025</v>
      </c>
    </row>
    <row r="29" spans="1:23" x14ac:dyDescent="0.25">
      <c r="R29" t="s">
        <v>1021</v>
      </c>
      <c r="W29" t="s">
        <v>1017</v>
      </c>
    </row>
    <row r="30" spans="1:23" x14ac:dyDescent="0.25">
      <c r="R30" t="s">
        <v>1049</v>
      </c>
      <c r="W30" t="s">
        <v>1018</v>
      </c>
    </row>
    <row r="31" spans="1:23" x14ac:dyDescent="0.25">
      <c r="W31" t="s">
        <v>1019</v>
      </c>
    </row>
    <row r="32" spans="1:23" x14ac:dyDescent="0.25">
      <c r="W32" t="s">
        <v>1020</v>
      </c>
    </row>
    <row r="33" spans="18:23" x14ac:dyDescent="0.25">
      <c r="R33" t="s">
        <v>749</v>
      </c>
      <c r="W33" t="s">
        <v>1021</v>
      </c>
    </row>
    <row r="34" spans="18:23" x14ac:dyDescent="0.25">
      <c r="R34" t="s">
        <v>750</v>
      </c>
      <c r="W34" t="s">
        <v>1023</v>
      </c>
    </row>
    <row r="35" spans="18:23" x14ac:dyDescent="0.25">
      <c r="W35" t="s">
        <v>1022</v>
      </c>
    </row>
  </sheetData>
  <sheetProtection formatColumns="0" insertRows="0"/>
  <mergeCells count="1">
    <mergeCell ref="A18:P18"/>
  </mergeCells>
  <conditionalFormatting sqref="A4:O17">
    <cfRule type="cellIs" dxfId="4" priority="1" operator="equal">
      <formula>0</formula>
    </cfRule>
  </conditionalFormatting>
  <dataValidations count="4">
    <dataValidation type="list" allowBlank="1" showInputMessage="1" showErrorMessage="1" sqref="G4:G17" xr:uid="{00000000-0002-0000-0B00-000000000000}">
      <formula1>$U$20:$U$25</formula1>
    </dataValidation>
    <dataValidation type="list" allowBlank="1" showInputMessage="1" showErrorMessage="1" sqref="L4:L17" xr:uid="{00000000-0002-0000-0B00-000001000000}">
      <formula1>$W$20:$W$35</formula1>
    </dataValidation>
    <dataValidation type="list" allowBlank="1" showInputMessage="1" showErrorMessage="1" sqref="M4:M17" xr:uid="{00000000-0002-0000-0B00-000002000000}">
      <formula1>$R$33:$R$34</formula1>
    </dataValidation>
    <dataValidation type="list" allowBlank="1" showInputMessage="1" showErrorMessage="1" sqref="B4:B17" xr:uid="{00000000-0002-0000-0B00-000003000000}">
      <formula1>$R$20:$R$30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S31"/>
  <sheetViews>
    <sheetView workbookViewId="0">
      <selection activeCell="A8" sqref="A8"/>
    </sheetView>
  </sheetViews>
  <sheetFormatPr defaultColWidth="8.85546875" defaultRowHeight="15" x14ac:dyDescent="0.25"/>
  <cols>
    <col min="1" max="2" width="10" style="16" customWidth="1"/>
    <col min="3" max="3" width="14.140625" style="28" customWidth="1"/>
    <col min="4" max="4" width="14.140625" style="16" customWidth="1"/>
    <col min="5" max="5" width="13.85546875" style="16" bestFit="1" customWidth="1"/>
    <col min="6" max="6" width="15" style="16" customWidth="1"/>
    <col min="7" max="7" width="18.28515625" style="16" bestFit="1" customWidth="1"/>
    <col min="8" max="8" width="11.85546875" style="16" bestFit="1" customWidth="1"/>
    <col min="9" max="9" width="9.28515625" style="16" bestFit="1" customWidth="1"/>
    <col min="10" max="10" width="12" style="16" bestFit="1" customWidth="1"/>
    <col min="11" max="11" width="18.140625" style="16" bestFit="1" customWidth="1"/>
    <col min="12" max="12" width="16.42578125" style="16" bestFit="1" customWidth="1"/>
    <col min="13" max="13" width="14.28515625" style="16" bestFit="1" customWidth="1"/>
    <col min="14" max="14" width="16.5703125" style="16" bestFit="1" customWidth="1"/>
    <col min="15" max="15" width="20.42578125" style="16" bestFit="1" customWidth="1"/>
    <col min="16" max="16" width="20.42578125" style="73" bestFit="1" customWidth="1"/>
    <col min="17" max="16384" width="8.85546875" style="16"/>
  </cols>
  <sheetData>
    <row r="1" spans="1:16" x14ac:dyDescent="0.25">
      <c r="A1" s="108" t="s">
        <v>1259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9"/>
      <c r="M1" s="109"/>
      <c r="N1" s="109"/>
      <c r="O1" s="109"/>
      <c r="P1" s="16"/>
    </row>
    <row r="2" spans="1:16" ht="30" x14ac:dyDescent="0.25">
      <c r="A2" s="58" t="s">
        <v>1252</v>
      </c>
      <c r="B2" s="58" t="s">
        <v>1258</v>
      </c>
      <c r="C2" s="27" t="s">
        <v>155</v>
      </c>
      <c r="D2" s="15" t="s">
        <v>156</v>
      </c>
      <c r="E2" s="15" t="s">
        <v>157</v>
      </c>
      <c r="F2" s="15" t="s">
        <v>158</v>
      </c>
      <c r="G2" s="15" t="s">
        <v>159</v>
      </c>
      <c r="H2" s="15" t="s">
        <v>160</v>
      </c>
      <c r="I2" s="15" t="s">
        <v>161</v>
      </c>
      <c r="J2" s="15" t="s">
        <v>162</v>
      </c>
      <c r="K2" s="15" t="s">
        <v>163</v>
      </c>
      <c r="L2" s="15" t="s">
        <v>164</v>
      </c>
      <c r="M2" s="15" t="s">
        <v>165</v>
      </c>
      <c r="N2" s="15" t="s">
        <v>166</v>
      </c>
      <c r="O2" s="15" t="s">
        <v>167</v>
      </c>
      <c r="P2" s="15" t="s">
        <v>1305</v>
      </c>
    </row>
    <row r="3" spans="1:16" x14ac:dyDescent="0.25">
      <c r="A3" s="16">
        <v>1230000</v>
      </c>
      <c r="C3" s="28">
        <v>42736</v>
      </c>
      <c r="D3" s="28">
        <v>2958101</v>
      </c>
      <c r="E3" s="54">
        <v>10</v>
      </c>
      <c r="F3" s="54">
        <v>10</v>
      </c>
      <c r="G3" s="54">
        <v>10</v>
      </c>
      <c r="H3" s="54">
        <v>10</v>
      </c>
      <c r="I3" s="54">
        <v>10</v>
      </c>
      <c r="J3" s="54">
        <v>10</v>
      </c>
      <c r="K3" s="54">
        <v>10</v>
      </c>
      <c r="L3" s="54">
        <v>10</v>
      </c>
      <c r="M3" s="54">
        <v>1000</v>
      </c>
      <c r="N3" s="54">
        <v>1000</v>
      </c>
      <c r="O3" s="54">
        <v>1000</v>
      </c>
      <c r="P3" s="54" t="s">
        <v>77</v>
      </c>
    </row>
    <row r="4" spans="1:16" x14ac:dyDescent="0.25">
      <c r="A4" s="16">
        <v>1230003</v>
      </c>
      <c r="C4" s="28">
        <v>42736</v>
      </c>
      <c r="D4" s="28">
        <v>2958101</v>
      </c>
      <c r="E4" s="54">
        <v>10</v>
      </c>
      <c r="F4" s="54">
        <v>10</v>
      </c>
      <c r="G4" s="54">
        <v>10</v>
      </c>
      <c r="H4" s="54">
        <v>10</v>
      </c>
      <c r="I4" s="54">
        <v>10</v>
      </c>
      <c r="J4" s="54">
        <v>10</v>
      </c>
      <c r="K4" s="54">
        <v>10</v>
      </c>
      <c r="L4" s="54">
        <v>10</v>
      </c>
      <c r="M4" s="54">
        <v>1000</v>
      </c>
      <c r="N4" s="54">
        <v>1000</v>
      </c>
      <c r="O4" s="54">
        <v>1000</v>
      </c>
      <c r="P4" s="54" t="s">
        <v>77</v>
      </c>
    </row>
    <row r="5" spans="1:16" x14ac:dyDescent="0.25">
      <c r="A5" s="16">
        <v>1230000</v>
      </c>
      <c r="C5" s="28">
        <v>43101</v>
      </c>
      <c r="D5" s="28">
        <v>2958101</v>
      </c>
      <c r="E5" s="54">
        <v>20</v>
      </c>
      <c r="F5" s="54">
        <v>20</v>
      </c>
      <c r="G5" s="54">
        <v>20</v>
      </c>
      <c r="H5" s="54">
        <v>20</v>
      </c>
      <c r="I5" s="54">
        <v>20</v>
      </c>
      <c r="J5" s="54">
        <v>20</v>
      </c>
      <c r="K5" s="54">
        <v>20</v>
      </c>
      <c r="L5" s="54">
        <v>20</v>
      </c>
      <c r="M5" s="54">
        <v>1000</v>
      </c>
      <c r="N5" s="54">
        <v>1000</v>
      </c>
      <c r="O5" s="54">
        <v>1000</v>
      </c>
      <c r="P5" s="54" t="s">
        <v>77</v>
      </c>
    </row>
    <row r="6" spans="1:16" x14ac:dyDescent="0.25">
      <c r="A6" s="16">
        <v>1230003</v>
      </c>
      <c r="C6" s="28">
        <v>43101</v>
      </c>
      <c r="D6" s="28">
        <v>2958101</v>
      </c>
      <c r="E6" s="54">
        <v>20</v>
      </c>
      <c r="F6" s="54">
        <v>20</v>
      </c>
      <c r="G6" s="54">
        <v>20</v>
      </c>
      <c r="H6" s="54">
        <v>20</v>
      </c>
      <c r="I6" s="54">
        <v>20</v>
      </c>
      <c r="J6" s="54">
        <v>20</v>
      </c>
      <c r="K6" s="54">
        <v>20</v>
      </c>
      <c r="L6" s="54">
        <v>20</v>
      </c>
      <c r="M6" s="54">
        <v>1000</v>
      </c>
      <c r="N6" s="54">
        <v>1000</v>
      </c>
      <c r="O6" s="54">
        <v>1000</v>
      </c>
      <c r="P6" s="54" t="s">
        <v>77</v>
      </c>
    </row>
    <row r="7" spans="1:16" x14ac:dyDescent="0.25">
      <c r="A7" s="60"/>
      <c r="B7" s="60"/>
      <c r="C7" s="63"/>
      <c r="D7" s="63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80"/>
    </row>
    <row r="8" spans="1:16" x14ac:dyDescent="0.25">
      <c r="A8" s="60"/>
      <c r="B8" s="60"/>
      <c r="C8" s="60"/>
      <c r="D8" s="60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80"/>
    </row>
    <row r="9" spans="1:16" x14ac:dyDescent="0.25">
      <c r="A9" s="60"/>
      <c r="B9" s="60"/>
      <c r="C9" s="60"/>
      <c r="D9" s="60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80"/>
    </row>
    <row r="10" spans="1:16" x14ac:dyDescent="0.25">
      <c r="A10" s="60"/>
      <c r="B10" s="60"/>
      <c r="C10" s="60"/>
      <c r="D10" s="60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80"/>
    </row>
    <row r="11" spans="1:16" x14ac:dyDescent="0.25">
      <c r="A11" s="60"/>
      <c r="B11" s="60"/>
      <c r="C11" s="60"/>
      <c r="D11" s="60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80"/>
    </row>
    <row r="12" spans="1:16" x14ac:dyDescent="0.25">
      <c r="A12" s="60"/>
      <c r="B12" s="60"/>
      <c r="C12" s="60"/>
      <c r="D12" s="60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80"/>
    </row>
    <row r="13" spans="1:16" s="73" customFormat="1" x14ac:dyDescent="0.25">
      <c r="A13" s="60"/>
      <c r="B13" s="60"/>
      <c r="C13" s="60"/>
      <c r="D13" s="60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80"/>
    </row>
    <row r="14" spans="1:16" s="73" customFormat="1" x14ac:dyDescent="0.25">
      <c r="A14" s="60"/>
      <c r="B14" s="60"/>
      <c r="C14" s="60"/>
      <c r="D14" s="60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80"/>
    </row>
    <row r="15" spans="1:16" s="73" customFormat="1" x14ac:dyDescent="0.25">
      <c r="A15" s="60"/>
      <c r="B15" s="60"/>
      <c r="C15" s="60"/>
      <c r="D15" s="60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80"/>
    </row>
    <row r="16" spans="1:16" s="73" customFormat="1" x14ac:dyDescent="0.25">
      <c r="A16" s="60"/>
      <c r="B16" s="60"/>
      <c r="C16" s="60"/>
      <c r="D16" s="60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80"/>
    </row>
    <row r="17" spans="1:19" s="73" customFormat="1" x14ac:dyDescent="0.25">
      <c r="A17" s="60"/>
      <c r="B17" s="60"/>
      <c r="C17" s="60"/>
      <c r="D17" s="60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80"/>
    </row>
    <row r="18" spans="1:19" x14ac:dyDescent="0.25">
      <c r="A18" s="60"/>
      <c r="B18" s="60"/>
      <c r="C18" s="60"/>
      <c r="D18" s="60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80"/>
    </row>
    <row r="19" spans="1:19" x14ac:dyDescent="0.25">
      <c r="A19" s="60"/>
      <c r="B19" s="60"/>
      <c r="C19" s="60"/>
      <c r="D19" s="60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80"/>
    </row>
    <row r="20" spans="1:19" x14ac:dyDescent="0.25">
      <c r="A20" s="110" t="s">
        <v>751</v>
      </c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S20" s="76" t="s">
        <v>687</v>
      </c>
    </row>
    <row r="21" spans="1:19" x14ac:dyDescent="0.25">
      <c r="S21" s="75" t="s">
        <v>688</v>
      </c>
    </row>
    <row r="22" spans="1:19" x14ac:dyDescent="0.25">
      <c r="S22" s="76" t="s">
        <v>689</v>
      </c>
    </row>
    <row r="23" spans="1:19" x14ac:dyDescent="0.25">
      <c r="S23" s="76" t="s">
        <v>690</v>
      </c>
    </row>
    <row r="24" spans="1:19" x14ac:dyDescent="0.25">
      <c r="E24" s="109" t="s">
        <v>1306</v>
      </c>
      <c r="F24" s="109"/>
      <c r="S24" s="76" t="s">
        <v>77</v>
      </c>
    </row>
    <row r="25" spans="1:19" x14ac:dyDescent="0.25">
      <c r="S25" s="76" t="s">
        <v>691</v>
      </c>
    </row>
    <row r="26" spans="1:19" x14ac:dyDescent="0.25">
      <c r="S26" s="76" t="s">
        <v>692</v>
      </c>
    </row>
    <row r="27" spans="1:19" x14ac:dyDescent="0.25">
      <c r="S27" s="76" t="s">
        <v>693</v>
      </c>
    </row>
    <row r="28" spans="1:19" x14ac:dyDescent="0.25">
      <c r="S28" s="76" t="s">
        <v>694</v>
      </c>
    </row>
    <row r="29" spans="1:19" x14ac:dyDescent="0.25">
      <c r="S29" s="76" t="s">
        <v>695</v>
      </c>
    </row>
    <row r="30" spans="1:19" x14ac:dyDescent="0.25">
      <c r="S30" s="76" t="s">
        <v>696</v>
      </c>
    </row>
    <row r="31" spans="1:19" x14ac:dyDescent="0.25">
      <c r="S31" s="76" t="s">
        <v>697</v>
      </c>
    </row>
  </sheetData>
  <sheetProtection formatColumns="0" insertRows="0"/>
  <mergeCells count="4">
    <mergeCell ref="A1:K1"/>
    <mergeCell ref="L1:O1"/>
    <mergeCell ref="E24:F24"/>
    <mergeCell ref="A20:P20"/>
  </mergeCells>
  <conditionalFormatting sqref="A7:O19">
    <cfRule type="cellIs" dxfId="3" priority="2" operator="equal">
      <formula>0</formula>
    </cfRule>
  </conditionalFormatting>
  <dataValidations count="1">
    <dataValidation type="list" allowBlank="1" showInputMessage="1" showErrorMessage="1" sqref="P3:P19" xr:uid="{00000000-0002-0000-0C00-000000000000}">
      <formula1>$S$19:$S$31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AD28"/>
  <sheetViews>
    <sheetView workbookViewId="0">
      <selection activeCell="S40" sqref="S40"/>
    </sheetView>
  </sheetViews>
  <sheetFormatPr defaultColWidth="8.85546875" defaultRowHeight="15" x14ac:dyDescent="0.25"/>
  <cols>
    <col min="1" max="1" width="14.28515625" style="16" customWidth="1"/>
    <col min="2" max="9" width="9.28515625" style="16" bestFit="1" customWidth="1"/>
    <col min="10" max="27" width="9.7109375" style="16" bestFit="1" customWidth="1"/>
    <col min="28" max="16384" width="8.85546875" style="16"/>
  </cols>
  <sheetData>
    <row r="1" spans="1:27" ht="30" x14ac:dyDescent="0.25">
      <c r="A1" s="59" t="s">
        <v>1252</v>
      </c>
      <c r="B1" s="29">
        <v>40179</v>
      </c>
      <c r="C1" s="29">
        <v>40544</v>
      </c>
      <c r="D1" s="29">
        <v>40909</v>
      </c>
      <c r="E1" s="29">
        <v>41275</v>
      </c>
      <c r="F1" s="29">
        <v>41640</v>
      </c>
      <c r="G1" s="29">
        <v>42005</v>
      </c>
      <c r="H1" s="29">
        <v>42370</v>
      </c>
      <c r="I1" s="29">
        <v>42736</v>
      </c>
      <c r="J1" s="29">
        <v>43101</v>
      </c>
      <c r="K1" s="29">
        <v>43466</v>
      </c>
      <c r="L1" s="29">
        <v>43831</v>
      </c>
      <c r="M1" s="29">
        <v>44197</v>
      </c>
      <c r="N1" s="29">
        <v>44562</v>
      </c>
      <c r="O1" s="29">
        <v>44927</v>
      </c>
      <c r="P1" s="29">
        <v>45292</v>
      </c>
      <c r="Q1" s="29">
        <v>45658</v>
      </c>
      <c r="R1" s="29">
        <v>46023</v>
      </c>
      <c r="S1" s="29">
        <v>46388</v>
      </c>
      <c r="T1" s="29">
        <v>46753</v>
      </c>
      <c r="U1" s="29">
        <v>47119</v>
      </c>
      <c r="V1" s="29">
        <v>47484</v>
      </c>
      <c r="W1" s="29">
        <v>47849</v>
      </c>
      <c r="X1" s="29">
        <v>48214</v>
      </c>
      <c r="Y1" s="29">
        <v>48580</v>
      </c>
      <c r="Z1" s="29">
        <v>48945</v>
      </c>
      <c r="AA1" s="29">
        <v>49310</v>
      </c>
    </row>
    <row r="2" spans="1:27" x14ac:dyDescent="0.25">
      <c r="A2" s="30">
        <v>1230000000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25000</v>
      </c>
      <c r="K2" s="16">
        <v>25000</v>
      </c>
      <c r="L2" s="16">
        <v>25000</v>
      </c>
      <c r="M2" s="16">
        <v>25000</v>
      </c>
      <c r="N2" s="16">
        <v>25000</v>
      </c>
      <c r="O2" s="16">
        <v>25000</v>
      </c>
      <c r="P2" s="16">
        <v>25000</v>
      </c>
      <c r="Q2" s="16">
        <v>25000</v>
      </c>
      <c r="R2" s="16">
        <v>25000</v>
      </c>
      <c r="S2" s="16">
        <v>25000</v>
      </c>
      <c r="T2" s="16">
        <v>25000</v>
      </c>
      <c r="U2" s="16">
        <v>25000</v>
      </c>
      <c r="V2" s="16">
        <v>25000</v>
      </c>
      <c r="W2" s="16">
        <v>25000</v>
      </c>
      <c r="X2" s="16">
        <v>25000</v>
      </c>
      <c r="Y2" s="16">
        <v>25000</v>
      </c>
      <c r="Z2" s="16">
        <v>0</v>
      </c>
      <c r="AA2" s="16">
        <v>0</v>
      </c>
    </row>
    <row r="3" spans="1:27" x14ac:dyDescent="0.25">
      <c r="A3" s="30">
        <v>1230000003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10000</v>
      </c>
      <c r="K3" s="16">
        <v>10000</v>
      </c>
      <c r="L3" s="16">
        <v>10000</v>
      </c>
      <c r="M3" s="16">
        <v>10000</v>
      </c>
      <c r="N3" s="16">
        <v>10000</v>
      </c>
      <c r="O3" s="16">
        <v>10000</v>
      </c>
      <c r="P3" s="16">
        <v>10000</v>
      </c>
      <c r="Q3" s="16">
        <v>10000</v>
      </c>
      <c r="R3" s="16">
        <v>10000</v>
      </c>
      <c r="S3" s="16">
        <v>10000</v>
      </c>
      <c r="T3" s="16">
        <v>10000</v>
      </c>
      <c r="U3" s="16">
        <v>10000</v>
      </c>
      <c r="V3" s="16">
        <v>10000</v>
      </c>
      <c r="W3" s="16">
        <v>10000</v>
      </c>
      <c r="X3" s="16">
        <v>10000</v>
      </c>
      <c r="Y3" s="16">
        <v>10000</v>
      </c>
      <c r="Z3" s="16">
        <v>0</v>
      </c>
      <c r="AA3" s="16">
        <v>0</v>
      </c>
    </row>
    <row r="4" spans="1:27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</row>
    <row r="5" spans="1:27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</row>
    <row r="6" spans="1:27" x14ac:dyDescent="0.2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</row>
    <row r="7" spans="1:27" x14ac:dyDescent="0.25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</row>
    <row r="8" spans="1:27" x14ac:dyDescent="0.25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</row>
    <row r="9" spans="1:27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</row>
    <row r="10" spans="1:27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</row>
    <row r="11" spans="1:27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</row>
    <row r="12" spans="1:27" x14ac:dyDescent="0.25">
      <c r="A12" s="111" t="s">
        <v>751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</row>
    <row r="14" spans="1:27" x14ac:dyDescent="0.25">
      <c r="A14" s="16" t="s">
        <v>1253</v>
      </c>
    </row>
    <row r="28" spans="30:30" x14ac:dyDescent="0.25">
      <c r="AD28" s="16" t="s">
        <v>168</v>
      </c>
    </row>
  </sheetData>
  <sheetProtection sheet="1" objects="1" scenarios="1" formatColumns="0" insertRows="0"/>
  <mergeCells count="1">
    <mergeCell ref="A12:AA12"/>
  </mergeCells>
  <conditionalFormatting sqref="A4:AA11">
    <cfRule type="cellIs" dxfId="2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Y33"/>
  <sheetViews>
    <sheetView zoomScaleNormal="100" workbookViewId="0">
      <selection activeCell="B1" sqref="B1:Y1048576"/>
    </sheetView>
  </sheetViews>
  <sheetFormatPr defaultColWidth="8.85546875" defaultRowHeight="15" x14ac:dyDescent="0.25"/>
  <cols>
    <col min="1" max="1" width="14" style="16" customWidth="1"/>
    <col min="2" max="16384" width="8.85546875" style="16"/>
  </cols>
  <sheetData>
    <row r="1" spans="1:25" ht="30" x14ac:dyDescent="0.25">
      <c r="A1" s="59" t="s">
        <v>1252</v>
      </c>
      <c r="B1" s="31">
        <v>43101</v>
      </c>
      <c r="C1" s="31">
        <v>43132</v>
      </c>
      <c r="D1" s="31">
        <v>43160</v>
      </c>
      <c r="E1" s="31">
        <v>43191</v>
      </c>
      <c r="F1" s="31">
        <v>43221</v>
      </c>
      <c r="G1" s="31">
        <v>43252</v>
      </c>
      <c r="H1" s="31">
        <v>43282</v>
      </c>
      <c r="I1" s="31">
        <v>43313</v>
      </c>
      <c r="J1" s="31">
        <v>43344</v>
      </c>
      <c r="K1" s="31">
        <v>43374</v>
      </c>
      <c r="L1" s="31">
        <v>43405</v>
      </c>
      <c r="M1" s="31">
        <v>43435</v>
      </c>
      <c r="N1" s="31">
        <v>43466</v>
      </c>
      <c r="O1" s="31">
        <v>43497</v>
      </c>
      <c r="P1" s="31">
        <v>43525</v>
      </c>
      <c r="Q1" s="31">
        <v>43556</v>
      </c>
      <c r="R1" s="31">
        <v>43586</v>
      </c>
      <c r="S1" s="31">
        <v>43617</v>
      </c>
      <c r="T1" s="31">
        <v>43647</v>
      </c>
      <c r="U1" s="31">
        <v>43678</v>
      </c>
      <c r="V1" s="31">
        <v>43709</v>
      </c>
      <c r="W1" s="31">
        <v>43739</v>
      </c>
      <c r="X1" s="31">
        <v>43770</v>
      </c>
      <c r="Y1" s="31">
        <v>43800</v>
      </c>
    </row>
    <row r="2" spans="1:25" x14ac:dyDescent="0.25">
      <c r="A2" s="30">
        <v>1230000</v>
      </c>
      <c r="B2" s="16">
        <v>25000</v>
      </c>
      <c r="C2" s="16">
        <v>25000</v>
      </c>
      <c r="D2" s="16">
        <v>25000</v>
      </c>
      <c r="E2" s="16">
        <v>25000</v>
      </c>
      <c r="F2" s="16">
        <v>25000</v>
      </c>
      <c r="G2" s="16">
        <v>25000</v>
      </c>
      <c r="H2" s="16">
        <v>25000</v>
      </c>
      <c r="I2" s="16">
        <v>25000</v>
      </c>
      <c r="J2" s="16">
        <v>25000</v>
      </c>
      <c r="K2" s="16">
        <v>25000</v>
      </c>
      <c r="L2" s="16">
        <v>25000</v>
      </c>
      <c r="M2" s="16">
        <v>25000</v>
      </c>
      <c r="N2" s="16">
        <v>25000</v>
      </c>
      <c r="O2" s="16">
        <v>25000</v>
      </c>
      <c r="P2" s="16">
        <v>25000</v>
      </c>
      <c r="Q2" s="16">
        <v>25000</v>
      </c>
      <c r="R2" s="16">
        <v>25000</v>
      </c>
      <c r="S2" s="16">
        <v>25000</v>
      </c>
      <c r="T2" s="16">
        <v>25000</v>
      </c>
      <c r="U2" s="16">
        <v>25000</v>
      </c>
      <c r="V2" s="16">
        <v>25000</v>
      </c>
      <c r="W2" s="16">
        <v>25000</v>
      </c>
      <c r="X2" s="16">
        <v>25000</v>
      </c>
      <c r="Y2" s="16">
        <v>25000</v>
      </c>
    </row>
    <row r="3" spans="1:25" x14ac:dyDescent="0.25">
      <c r="A3" s="30">
        <v>1230003</v>
      </c>
      <c r="B3" s="16">
        <v>10000</v>
      </c>
      <c r="C3" s="16">
        <v>10000</v>
      </c>
      <c r="D3" s="16">
        <v>10000</v>
      </c>
      <c r="E3" s="16">
        <v>10000</v>
      </c>
      <c r="F3" s="16">
        <v>10000</v>
      </c>
      <c r="G3" s="16">
        <v>10000</v>
      </c>
      <c r="H3" s="16">
        <v>10000</v>
      </c>
      <c r="I3" s="16">
        <v>10000</v>
      </c>
      <c r="J3" s="16">
        <v>10000</v>
      </c>
      <c r="K3" s="16">
        <v>10000</v>
      </c>
      <c r="L3" s="16">
        <v>10000</v>
      </c>
      <c r="M3" s="16">
        <v>10000</v>
      </c>
      <c r="N3" s="16">
        <v>10000</v>
      </c>
      <c r="O3" s="16">
        <v>10000</v>
      </c>
      <c r="P3" s="16">
        <v>10000</v>
      </c>
      <c r="Q3" s="16">
        <v>10000</v>
      </c>
      <c r="R3" s="16">
        <v>10000</v>
      </c>
      <c r="S3" s="16">
        <v>10000</v>
      </c>
      <c r="T3" s="16">
        <v>10000</v>
      </c>
      <c r="U3" s="16">
        <v>10000</v>
      </c>
      <c r="V3" s="16">
        <v>10000</v>
      </c>
      <c r="W3" s="16">
        <v>10000</v>
      </c>
      <c r="X3" s="16">
        <v>10000</v>
      </c>
      <c r="Y3" s="16">
        <v>10000</v>
      </c>
    </row>
    <row r="4" spans="1:25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</row>
    <row r="5" spans="1:25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</row>
    <row r="6" spans="1:25" x14ac:dyDescent="0.2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 spans="1:25" x14ac:dyDescent="0.25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</row>
    <row r="8" spans="1:25" x14ac:dyDescent="0.25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 spans="1:25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 spans="1:25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</row>
    <row r="11" spans="1:25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</row>
    <row r="12" spans="1:25" s="73" customFormat="1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</row>
    <row r="13" spans="1:25" s="73" customFormat="1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</row>
    <row r="14" spans="1:25" s="73" customFormat="1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</row>
    <row r="15" spans="1:25" s="73" customFormat="1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</row>
    <row r="16" spans="1:25" s="73" customFormat="1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</row>
    <row r="17" spans="1:25" s="73" customFormat="1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</row>
    <row r="18" spans="1:25" s="73" customFormat="1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</row>
    <row r="19" spans="1:25" s="73" customFormat="1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</row>
    <row r="20" spans="1:25" s="73" customFormat="1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</row>
    <row r="21" spans="1:25" s="73" customFormat="1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</row>
    <row r="22" spans="1:25" s="73" customFormat="1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</row>
    <row r="23" spans="1:25" s="73" customFormat="1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</row>
    <row r="24" spans="1:25" s="73" customFormat="1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</row>
    <row r="25" spans="1:25" s="73" customFormat="1" x14ac:dyDescent="0.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</row>
    <row r="26" spans="1:25" s="73" customFormat="1" x14ac:dyDescent="0.2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</row>
    <row r="27" spans="1:25" s="73" customFormat="1" x14ac:dyDescent="0.2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</row>
    <row r="28" spans="1:25" s="73" customFormat="1" x14ac:dyDescent="0.2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</row>
    <row r="29" spans="1:25" s="73" customFormat="1" x14ac:dyDescent="0.2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</row>
    <row r="30" spans="1:25" s="73" customFormat="1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</row>
    <row r="31" spans="1:25" s="73" customFormat="1" x14ac:dyDescent="0.2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</row>
    <row r="32" spans="1:25" s="73" customFormat="1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</row>
    <row r="33" spans="1:25" x14ac:dyDescent="0.25">
      <c r="A33" s="112" t="s">
        <v>751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</sheetData>
  <sheetProtection formatColumns="0" insertRows="0"/>
  <mergeCells count="1">
    <mergeCell ref="A33:Y33"/>
  </mergeCells>
  <conditionalFormatting sqref="A4:Y32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IW34"/>
  <sheetViews>
    <sheetView workbookViewId="0">
      <selection activeCell="F10" sqref="F10"/>
    </sheetView>
  </sheetViews>
  <sheetFormatPr defaultColWidth="8.85546875" defaultRowHeight="15" x14ac:dyDescent="0.25"/>
  <cols>
    <col min="1" max="1" width="14.28515625" style="16" customWidth="1"/>
    <col min="2" max="61" width="8.85546875" style="16"/>
    <col min="62" max="257" width="8.85546875" style="71"/>
    <col min="258" max="16384" width="8.85546875" style="16"/>
  </cols>
  <sheetData>
    <row r="1" spans="1:257" s="73" customFormat="1" x14ac:dyDescent="0.25">
      <c r="B1" s="79" t="s">
        <v>1302</v>
      </c>
      <c r="C1" s="79" t="s">
        <v>1303</v>
      </c>
      <c r="D1" s="79" t="s">
        <v>1299</v>
      </c>
      <c r="E1" s="79" t="s">
        <v>1304</v>
      </c>
      <c r="F1" s="79" t="s">
        <v>1302</v>
      </c>
      <c r="G1" s="79" t="s">
        <v>1303</v>
      </c>
      <c r="H1" s="79" t="s">
        <v>1299</v>
      </c>
      <c r="I1" s="79" t="s">
        <v>1304</v>
      </c>
      <c r="J1" s="79" t="s">
        <v>1302</v>
      </c>
      <c r="K1" s="79" t="s">
        <v>1303</v>
      </c>
      <c r="L1" s="79" t="s">
        <v>1299</v>
      </c>
      <c r="M1" s="79" t="s">
        <v>1304</v>
      </c>
      <c r="N1" s="79" t="s">
        <v>1302</v>
      </c>
      <c r="O1" s="79" t="s">
        <v>1303</v>
      </c>
      <c r="P1" s="79" t="s">
        <v>1299</v>
      </c>
      <c r="Q1" s="79" t="s">
        <v>1304</v>
      </c>
      <c r="R1" s="79" t="s">
        <v>1302</v>
      </c>
      <c r="S1" s="79" t="s">
        <v>1303</v>
      </c>
      <c r="T1" s="79" t="s">
        <v>1299</v>
      </c>
      <c r="U1" s="79" t="s">
        <v>1304</v>
      </c>
      <c r="V1" s="79" t="s">
        <v>1302</v>
      </c>
      <c r="W1" s="79" t="s">
        <v>1303</v>
      </c>
      <c r="X1" s="79" t="s">
        <v>1299</v>
      </c>
      <c r="Y1" s="79" t="s">
        <v>1304</v>
      </c>
      <c r="Z1" s="79" t="s">
        <v>1302</v>
      </c>
      <c r="AA1" s="79" t="s">
        <v>1303</v>
      </c>
      <c r="AB1" s="79" t="s">
        <v>1299</v>
      </c>
      <c r="AC1" s="79" t="s">
        <v>1304</v>
      </c>
      <c r="AD1" s="79" t="s">
        <v>1302</v>
      </c>
      <c r="AE1" s="79" t="s">
        <v>1303</v>
      </c>
      <c r="AF1" s="79" t="s">
        <v>1299</v>
      </c>
      <c r="AG1" s="79" t="s">
        <v>1304</v>
      </c>
      <c r="AH1" s="79" t="s">
        <v>1302</v>
      </c>
      <c r="AI1" s="79" t="s">
        <v>1303</v>
      </c>
      <c r="AJ1" s="79" t="s">
        <v>1299</v>
      </c>
      <c r="AK1" s="79" t="s">
        <v>1304</v>
      </c>
      <c r="AL1" s="79" t="s">
        <v>1302</v>
      </c>
      <c r="AM1" s="79" t="s">
        <v>1303</v>
      </c>
      <c r="AN1" s="79" t="s">
        <v>1299</v>
      </c>
      <c r="AO1" s="79" t="s">
        <v>1304</v>
      </c>
      <c r="AP1" s="79" t="s">
        <v>1302</v>
      </c>
      <c r="AQ1" s="79" t="s">
        <v>1303</v>
      </c>
      <c r="AR1" s="79" t="s">
        <v>1299</v>
      </c>
      <c r="AS1" s="79" t="s">
        <v>1304</v>
      </c>
      <c r="AT1" s="79" t="s">
        <v>1302</v>
      </c>
      <c r="AU1" s="79" t="s">
        <v>1303</v>
      </c>
      <c r="AV1" s="79" t="s">
        <v>1299</v>
      </c>
      <c r="AW1" s="79" t="s">
        <v>1304</v>
      </c>
      <c r="AX1" s="79" t="s">
        <v>1302</v>
      </c>
      <c r="AY1" s="79" t="s">
        <v>1303</v>
      </c>
      <c r="AZ1" s="79" t="s">
        <v>1299</v>
      </c>
      <c r="BA1" s="79" t="s">
        <v>1304</v>
      </c>
      <c r="BB1" s="79" t="s">
        <v>1302</v>
      </c>
      <c r="BC1" s="79" t="s">
        <v>1303</v>
      </c>
      <c r="BD1" s="79" t="s">
        <v>1299</v>
      </c>
      <c r="BE1" s="79" t="s">
        <v>1304</v>
      </c>
      <c r="BF1" s="79" t="s">
        <v>1302</v>
      </c>
      <c r="BG1" s="79" t="s">
        <v>1303</v>
      </c>
      <c r="BH1" s="79" t="s">
        <v>1299</v>
      </c>
      <c r="BI1" s="79" t="s">
        <v>1304</v>
      </c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1"/>
      <c r="DB1" s="71"/>
      <c r="DC1" s="71"/>
      <c r="DD1" s="71"/>
      <c r="DE1" s="71"/>
      <c r="DF1" s="71"/>
      <c r="DG1" s="71"/>
      <c r="DH1" s="71"/>
      <c r="DI1" s="71"/>
      <c r="DJ1" s="71"/>
      <c r="DK1" s="71"/>
      <c r="DL1" s="71"/>
      <c r="DM1" s="71"/>
      <c r="DN1" s="71"/>
      <c r="DO1" s="71"/>
      <c r="DP1" s="71"/>
      <c r="DQ1" s="71"/>
      <c r="DR1" s="71"/>
      <c r="DS1" s="71"/>
      <c r="DT1" s="71"/>
      <c r="DU1" s="71"/>
      <c r="DV1" s="71"/>
      <c r="DW1" s="71"/>
      <c r="DX1" s="71"/>
      <c r="DY1" s="71"/>
      <c r="DZ1" s="71"/>
      <c r="EA1" s="71"/>
      <c r="EB1" s="71"/>
      <c r="EC1" s="71"/>
      <c r="ED1" s="71"/>
      <c r="EE1" s="71"/>
      <c r="EF1" s="71"/>
      <c r="EG1" s="71"/>
      <c r="EH1" s="71"/>
      <c r="EI1" s="71"/>
      <c r="EJ1" s="71"/>
      <c r="EK1" s="71"/>
      <c r="EL1" s="71"/>
      <c r="EM1" s="71"/>
      <c r="EN1" s="71"/>
      <c r="EO1" s="71"/>
      <c r="EP1" s="71"/>
      <c r="EQ1" s="71"/>
      <c r="ER1" s="71"/>
      <c r="ES1" s="71"/>
      <c r="ET1" s="71"/>
      <c r="EU1" s="71"/>
      <c r="EV1" s="71"/>
      <c r="EW1" s="71"/>
      <c r="EX1" s="71"/>
      <c r="EY1" s="71"/>
      <c r="EZ1" s="71"/>
      <c r="FA1" s="71"/>
      <c r="FB1" s="71"/>
      <c r="FC1" s="71"/>
      <c r="FD1" s="71"/>
      <c r="FE1" s="71"/>
      <c r="FF1" s="71"/>
      <c r="FG1" s="71"/>
      <c r="FH1" s="71"/>
      <c r="FI1" s="71"/>
      <c r="FJ1" s="71"/>
      <c r="FK1" s="71"/>
      <c r="FL1" s="71"/>
      <c r="FM1" s="71"/>
      <c r="FN1" s="71"/>
      <c r="FO1" s="71"/>
      <c r="FP1" s="71"/>
      <c r="FQ1" s="71"/>
      <c r="FR1" s="71"/>
      <c r="FS1" s="71"/>
      <c r="FT1" s="71"/>
      <c r="FU1" s="71"/>
      <c r="FV1" s="71"/>
      <c r="FW1" s="71"/>
      <c r="FX1" s="71"/>
      <c r="FY1" s="71"/>
      <c r="FZ1" s="71"/>
      <c r="GA1" s="71"/>
      <c r="GB1" s="71"/>
      <c r="GC1" s="71"/>
      <c r="GD1" s="71"/>
      <c r="GE1" s="71"/>
      <c r="GF1" s="71"/>
      <c r="GG1" s="71"/>
      <c r="GH1" s="71"/>
      <c r="GI1" s="71"/>
      <c r="GJ1" s="71"/>
      <c r="GK1" s="71"/>
      <c r="GL1" s="71"/>
      <c r="GM1" s="71"/>
      <c r="GN1" s="71"/>
      <c r="GO1" s="71"/>
      <c r="GP1" s="71"/>
      <c r="GQ1" s="71"/>
      <c r="GR1" s="71"/>
      <c r="GS1" s="71"/>
      <c r="GT1" s="71"/>
      <c r="GU1" s="71"/>
      <c r="GV1" s="71"/>
      <c r="GW1" s="71"/>
      <c r="GX1" s="71"/>
      <c r="GY1" s="71"/>
      <c r="GZ1" s="71"/>
      <c r="HA1" s="71"/>
      <c r="HB1" s="71"/>
      <c r="HC1" s="71"/>
      <c r="HD1" s="71"/>
      <c r="HE1" s="71"/>
      <c r="HF1" s="71"/>
      <c r="HG1" s="71"/>
      <c r="HH1" s="71"/>
      <c r="HI1" s="71"/>
      <c r="HJ1" s="71"/>
      <c r="HK1" s="71"/>
      <c r="HL1" s="71"/>
      <c r="HM1" s="71"/>
      <c r="HN1" s="71"/>
      <c r="HO1" s="71"/>
      <c r="HP1" s="71"/>
      <c r="HQ1" s="71"/>
      <c r="HR1" s="71"/>
      <c r="HS1" s="71"/>
      <c r="HT1" s="71"/>
      <c r="HU1" s="71"/>
      <c r="HV1" s="71"/>
      <c r="HW1" s="71"/>
      <c r="HX1" s="71"/>
      <c r="HY1" s="71"/>
      <c r="HZ1" s="71"/>
      <c r="IA1" s="71"/>
      <c r="IB1" s="71"/>
      <c r="IC1" s="71"/>
      <c r="ID1" s="71"/>
      <c r="IE1" s="71"/>
      <c r="IF1" s="71"/>
      <c r="IG1" s="71"/>
      <c r="IH1" s="71"/>
      <c r="II1" s="71"/>
      <c r="IJ1" s="71"/>
      <c r="IK1" s="71"/>
      <c r="IL1" s="71"/>
      <c r="IM1" s="71"/>
      <c r="IN1" s="71"/>
      <c r="IO1" s="71"/>
      <c r="IP1" s="71"/>
      <c r="IQ1" s="71"/>
      <c r="IR1" s="71"/>
      <c r="IS1" s="71"/>
      <c r="IT1" s="71"/>
      <c r="IU1" s="71"/>
      <c r="IV1" s="71"/>
      <c r="IW1" s="71"/>
    </row>
    <row r="2" spans="1:257" ht="30" x14ac:dyDescent="0.25">
      <c r="A2" s="59" t="s">
        <v>1252</v>
      </c>
      <c r="B2" s="31">
        <v>43831</v>
      </c>
      <c r="C2" s="31">
        <v>43922</v>
      </c>
      <c r="D2" s="31">
        <v>44013</v>
      </c>
      <c r="E2" s="31">
        <v>44105</v>
      </c>
      <c r="F2" s="31">
        <v>44197</v>
      </c>
      <c r="G2" s="31">
        <v>44287</v>
      </c>
      <c r="H2" s="31">
        <v>44378</v>
      </c>
      <c r="I2" s="31">
        <v>44470</v>
      </c>
      <c r="J2" s="31">
        <v>44562</v>
      </c>
      <c r="K2" s="31">
        <v>44652</v>
      </c>
      <c r="L2" s="31">
        <v>44743</v>
      </c>
      <c r="M2" s="31">
        <v>44835</v>
      </c>
      <c r="N2" s="31">
        <v>44927</v>
      </c>
      <c r="O2" s="31">
        <v>45017</v>
      </c>
      <c r="P2" s="31">
        <v>45108</v>
      </c>
      <c r="Q2" s="31">
        <v>45200</v>
      </c>
      <c r="R2" s="31">
        <v>45292</v>
      </c>
      <c r="S2" s="31">
        <v>45383</v>
      </c>
      <c r="T2" s="31">
        <v>45474</v>
      </c>
      <c r="U2" s="31">
        <v>45566</v>
      </c>
      <c r="V2" s="31">
        <v>45658</v>
      </c>
      <c r="W2" s="31">
        <v>45748</v>
      </c>
      <c r="X2" s="31">
        <v>45839</v>
      </c>
      <c r="Y2" s="31">
        <v>45931</v>
      </c>
      <c r="Z2" s="31">
        <v>46023</v>
      </c>
      <c r="AA2" s="31">
        <v>46113</v>
      </c>
      <c r="AB2" s="31">
        <v>46204</v>
      </c>
      <c r="AC2" s="31">
        <v>46296</v>
      </c>
      <c r="AD2" s="31">
        <v>46388</v>
      </c>
      <c r="AE2" s="31">
        <v>46478</v>
      </c>
      <c r="AF2" s="31">
        <v>46569</v>
      </c>
      <c r="AG2" s="31">
        <v>46661</v>
      </c>
      <c r="AH2" s="31">
        <v>46753</v>
      </c>
      <c r="AI2" s="31">
        <v>46844</v>
      </c>
      <c r="AJ2" s="31">
        <v>46935</v>
      </c>
      <c r="AK2" s="31">
        <v>47027</v>
      </c>
      <c r="AL2" s="31">
        <v>47119</v>
      </c>
      <c r="AM2" s="31">
        <v>47209</v>
      </c>
      <c r="AN2" s="31">
        <v>47300</v>
      </c>
      <c r="AO2" s="31">
        <v>47392</v>
      </c>
      <c r="AP2" s="31">
        <v>47484</v>
      </c>
      <c r="AQ2" s="31">
        <v>47574</v>
      </c>
      <c r="AR2" s="31">
        <v>47665</v>
      </c>
      <c r="AS2" s="31">
        <v>47757</v>
      </c>
      <c r="AT2" s="31">
        <v>47849</v>
      </c>
      <c r="AU2" s="31">
        <v>47939</v>
      </c>
      <c r="AV2" s="31">
        <v>48030</v>
      </c>
      <c r="AW2" s="31">
        <v>48122</v>
      </c>
      <c r="AX2" s="31">
        <v>48214</v>
      </c>
      <c r="AY2" s="31">
        <v>48305</v>
      </c>
      <c r="AZ2" s="31">
        <v>48396</v>
      </c>
      <c r="BA2" s="31">
        <v>48488</v>
      </c>
      <c r="BB2" s="31">
        <v>48580</v>
      </c>
      <c r="BC2" s="31">
        <v>48670</v>
      </c>
      <c r="BD2" s="31">
        <v>48761</v>
      </c>
      <c r="BE2" s="31">
        <v>48853</v>
      </c>
      <c r="BF2" s="31">
        <v>48945</v>
      </c>
      <c r="BG2" s="31">
        <v>49035</v>
      </c>
      <c r="BH2" s="31">
        <v>49126</v>
      </c>
      <c r="BI2" s="31">
        <v>49218</v>
      </c>
    </row>
    <row r="3" spans="1:257" x14ac:dyDescent="0.25">
      <c r="A3" s="16">
        <v>1230000</v>
      </c>
      <c r="B3" s="16">
        <v>75000</v>
      </c>
      <c r="C3" s="16">
        <v>75000</v>
      </c>
      <c r="D3" s="16">
        <v>75000</v>
      </c>
      <c r="E3" s="16">
        <v>75000</v>
      </c>
      <c r="F3" s="16">
        <v>75000</v>
      </c>
      <c r="G3" s="16">
        <v>75000</v>
      </c>
      <c r="H3" s="16">
        <v>75000</v>
      </c>
      <c r="I3" s="16">
        <v>75000</v>
      </c>
      <c r="J3" s="16">
        <v>75000</v>
      </c>
      <c r="K3" s="16">
        <v>75000</v>
      </c>
      <c r="L3" s="16">
        <v>75000</v>
      </c>
      <c r="M3" s="16">
        <v>75000</v>
      </c>
      <c r="N3" s="16">
        <v>75000</v>
      </c>
      <c r="O3" s="16">
        <v>75000</v>
      </c>
      <c r="P3" s="16">
        <v>75000</v>
      </c>
      <c r="Q3" s="16">
        <v>75000</v>
      </c>
      <c r="R3" s="16">
        <v>75000</v>
      </c>
      <c r="S3" s="16">
        <v>75000</v>
      </c>
      <c r="T3" s="16">
        <v>75000</v>
      </c>
      <c r="U3" s="16">
        <v>75000</v>
      </c>
      <c r="V3" s="16">
        <v>75000</v>
      </c>
      <c r="W3" s="16">
        <v>75000</v>
      </c>
      <c r="X3" s="16">
        <v>75000</v>
      </c>
      <c r="Y3" s="16">
        <v>75000</v>
      </c>
      <c r="Z3" s="16">
        <v>75000</v>
      </c>
      <c r="AA3" s="16">
        <v>75000</v>
      </c>
      <c r="AB3" s="16">
        <v>75000</v>
      </c>
      <c r="AC3" s="16">
        <v>75000</v>
      </c>
      <c r="AD3" s="16">
        <v>75000</v>
      </c>
      <c r="AE3" s="16">
        <v>75000</v>
      </c>
      <c r="AF3" s="16">
        <v>75000</v>
      </c>
      <c r="AG3" s="16">
        <v>75000</v>
      </c>
      <c r="AH3" s="16">
        <v>75000</v>
      </c>
      <c r="AI3" s="16">
        <v>75000</v>
      </c>
      <c r="AJ3" s="16">
        <v>75000</v>
      </c>
      <c r="AK3" s="16">
        <v>75000</v>
      </c>
      <c r="AL3" s="16">
        <v>75000</v>
      </c>
      <c r="AM3" s="16">
        <v>75000</v>
      </c>
      <c r="AN3" s="16">
        <v>75000</v>
      </c>
      <c r="AO3" s="16">
        <v>75000</v>
      </c>
      <c r="AP3" s="16">
        <v>75000</v>
      </c>
      <c r="AQ3" s="16">
        <v>75000</v>
      </c>
      <c r="AR3" s="16">
        <v>75000</v>
      </c>
      <c r="AS3" s="16">
        <v>75000</v>
      </c>
      <c r="AT3" s="16">
        <v>75000</v>
      </c>
      <c r="AU3" s="16">
        <v>75000</v>
      </c>
      <c r="AV3" s="16">
        <v>75000</v>
      </c>
      <c r="AW3" s="16">
        <v>75000</v>
      </c>
      <c r="AX3" s="16">
        <v>75000</v>
      </c>
      <c r="AY3" s="16">
        <v>75000</v>
      </c>
      <c r="AZ3" s="16">
        <v>75000</v>
      </c>
      <c r="BA3" s="16">
        <v>75000</v>
      </c>
      <c r="BB3" s="16">
        <v>75000</v>
      </c>
      <c r="BC3" s="16">
        <v>75000</v>
      </c>
      <c r="BD3" s="16">
        <v>75000</v>
      </c>
      <c r="BE3" s="16">
        <v>75000</v>
      </c>
      <c r="BF3" s="16">
        <v>75000</v>
      </c>
      <c r="BG3" s="16">
        <v>75000</v>
      </c>
      <c r="BH3" s="16">
        <v>75000</v>
      </c>
      <c r="BI3" s="16">
        <v>75000</v>
      </c>
    </row>
    <row r="4" spans="1:257" x14ac:dyDescent="0.25">
      <c r="A4" s="16">
        <v>1230003</v>
      </c>
      <c r="B4" s="16">
        <v>30000</v>
      </c>
      <c r="C4" s="16">
        <v>30000</v>
      </c>
      <c r="D4" s="16">
        <v>30000</v>
      </c>
      <c r="E4" s="16">
        <v>30000</v>
      </c>
      <c r="F4" s="16">
        <v>30000</v>
      </c>
      <c r="G4" s="16">
        <v>30000</v>
      </c>
      <c r="H4" s="16">
        <v>30000</v>
      </c>
      <c r="I4" s="16">
        <v>30000</v>
      </c>
      <c r="J4" s="16">
        <v>30000</v>
      </c>
      <c r="K4" s="16">
        <v>30000</v>
      </c>
      <c r="L4" s="16">
        <v>30000</v>
      </c>
      <c r="M4" s="16">
        <v>30000</v>
      </c>
      <c r="N4" s="16">
        <v>30000</v>
      </c>
      <c r="O4" s="16">
        <v>30000</v>
      </c>
      <c r="P4" s="16">
        <v>30000</v>
      </c>
      <c r="Q4" s="16">
        <v>30000</v>
      </c>
      <c r="R4" s="16">
        <v>30000</v>
      </c>
      <c r="S4" s="16">
        <v>30000</v>
      </c>
      <c r="T4" s="16">
        <v>30000</v>
      </c>
      <c r="U4" s="16">
        <v>30000</v>
      </c>
      <c r="V4" s="16">
        <v>30000</v>
      </c>
      <c r="W4" s="16">
        <v>30000</v>
      </c>
      <c r="X4" s="16">
        <v>30000</v>
      </c>
      <c r="Y4" s="16">
        <v>30000</v>
      </c>
      <c r="Z4" s="16">
        <v>30000</v>
      </c>
      <c r="AA4" s="16">
        <v>30000</v>
      </c>
      <c r="AB4" s="16">
        <v>30000</v>
      </c>
      <c r="AC4" s="16">
        <v>30000</v>
      </c>
      <c r="AD4" s="16">
        <v>30000</v>
      </c>
      <c r="AE4" s="16">
        <v>30000</v>
      </c>
      <c r="AF4" s="16">
        <v>30000</v>
      </c>
      <c r="AG4" s="16">
        <v>30000</v>
      </c>
      <c r="AH4" s="16">
        <v>30000</v>
      </c>
      <c r="AI4" s="16">
        <v>30000</v>
      </c>
      <c r="AJ4" s="16">
        <v>30000</v>
      </c>
      <c r="AK4" s="16">
        <v>30000</v>
      </c>
      <c r="AL4" s="16">
        <v>30000</v>
      </c>
      <c r="AM4" s="16">
        <v>30000</v>
      </c>
      <c r="AN4" s="16">
        <v>30000</v>
      </c>
      <c r="AO4" s="16">
        <v>30000</v>
      </c>
      <c r="AP4" s="16">
        <v>30000</v>
      </c>
      <c r="AQ4" s="16">
        <v>30000</v>
      </c>
      <c r="AR4" s="16">
        <v>30000</v>
      </c>
      <c r="AS4" s="16">
        <v>30000</v>
      </c>
      <c r="AT4" s="16">
        <v>30000</v>
      </c>
      <c r="AU4" s="16">
        <v>30000</v>
      </c>
      <c r="AV4" s="16">
        <v>30000</v>
      </c>
      <c r="AW4" s="16">
        <v>30000</v>
      </c>
      <c r="AX4" s="16">
        <v>30000</v>
      </c>
      <c r="AY4" s="16">
        <v>30000</v>
      </c>
      <c r="AZ4" s="16">
        <v>30000</v>
      </c>
      <c r="BA4" s="16">
        <v>30000</v>
      </c>
      <c r="BB4" s="16">
        <v>30000</v>
      </c>
      <c r="BC4" s="16">
        <v>30000</v>
      </c>
      <c r="BD4" s="16">
        <v>30000</v>
      </c>
      <c r="BE4" s="16">
        <v>30000</v>
      </c>
      <c r="BF4" s="16">
        <v>30000</v>
      </c>
      <c r="BG4" s="16">
        <v>30000</v>
      </c>
      <c r="BH4" s="16">
        <v>30000</v>
      </c>
      <c r="BI4" s="16">
        <v>30000</v>
      </c>
    </row>
    <row r="5" spans="1:257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</row>
    <row r="6" spans="1:257" x14ac:dyDescent="0.2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</row>
    <row r="7" spans="1:257" x14ac:dyDescent="0.25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</row>
    <row r="8" spans="1:257" x14ac:dyDescent="0.25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</row>
    <row r="9" spans="1:257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</row>
    <row r="10" spans="1:257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</row>
    <row r="11" spans="1:257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</row>
    <row r="12" spans="1:257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</row>
    <row r="13" spans="1:257" s="73" customFormat="1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71"/>
      <c r="GH13" s="71"/>
      <c r="GI13" s="71"/>
      <c r="GJ13" s="71"/>
      <c r="GK13" s="71"/>
      <c r="GL13" s="71"/>
      <c r="GM13" s="71"/>
      <c r="GN13" s="71"/>
      <c r="GO13" s="71"/>
      <c r="GP13" s="71"/>
      <c r="GQ13" s="71"/>
      <c r="GR13" s="71"/>
      <c r="GS13" s="71"/>
      <c r="GT13" s="71"/>
      <c r="GU13" s="71"/>
      <c r="GV13" s="71"/>
      <c r="GW13" s="71"/>
      <c r="GX13" s="71"/>
      <c r="GY13" s="71"/>
      <c r="GZ13" s="71"/>
      <c r="HA13" s="71"/>
      <c r="HB13" s="71"/>
      <c r="HC13" s="71"/>
      <c r="HD13" s="71"/>
      <c r="HE13" s="71"/>
      <c r="HF13" s="71"/>
      <c r="HG13" s="71"/>
      <c r="HH13" s="71"/>
      <c r="HI13" s="71"/>
      <c r="HJ13" s="71"/>
      <c r="HK13" s="71"/>
      <c r="HL13" s="71"/>
      <c r="HM13" s="71"/>
      <c r="HN13" s="71"/>
      <c r="HO13" s="71"/>
      <c r="HP13" s="71"/>
      <c r="HQ13" s="71"/>
      <c r="HR13" s="71"/>
      <c r="HS13" s="71"/>
      <c r="HT13" s="71"/>
      <c r="HU13" s="71"/>
      <c r="HV13" s="71"/>
      <c r="HW13" s="71"/>
      <c r="HX13" s="71"/>
      <c r="HY13" s="71"/>
      <c r="HZ13" s="71"/>
      <c r="IA13" s="71"/>
      <c r="IB13" s="71"/>
      <c r="IC13" s="71"/>
      <c r="ID13" s="71"/>
      <c r="IE13" s="71"/>
      <c r="IF13" s="71"/>
      <c r="IG13" s="71"/>
      <c r="IH13" s="71"/>
      <c r="II13" s="71"/>
      <c r="IJ13" s="71"/>
      <c r="IK13" s="71"/>
      <c r="IL13" s="71"/>
      <c r="IM13" s="71"/>
      <c r="IN13" s="71"/>
      <c r="IO13" s="71"/>
      <c r="IP13" s="71"/>
      <c r="IQ13" s="71"/>
      <c r="IR13" s="71"/>
      <c r="IS13" s="71"/>
      <c r="IT13" s="71"/>
      <c r="IU13" s="71"/>
      <c r="IV13" s="71"/>
      <c r="IW13" s="71"/>
    </row>
    <row r="14" spans="1:257" s="73" customFormat="1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  <c r="DX14" s="71"/>
      <c r="DY14" s="71"/>
      <c r="DZ14" s="71"/>
      <c r="EA14" s="71"/>
      <c r="EB14" s="71"/>
      <c r="EC14" s="71"/>
      <c r="ED14" s="71"/>
      <c r="EE14" s="71"/>
      <c r="EF14" s="71"/>
      <c r="EG14" s="71"/>
      <c r="EH14" s="71"/>
      <c r="EI14" s="71"/>
      <c r="EJ14" s="71"/>
      <c r="EK14" s="71"/>
      <c r="EL14" s="71"/>
      <c r="EM14" s="71"/>
      <c r="EN14" s="71"/>
      <c r="EO14" s="71"/>
      <c r="EP14" s="71"/>
      <c r="EQ14" s="71"/>
      <c r="ER14" s="71"/>
      <c r="ES14" s="71"/>
      <c r="ET14" s="71"/>
      <c r="EU14" s="71"/>
      <c r="EV14" s="71"/>
      <c r="EW14" s="71"/>
      <c r="EX14" s="71"/>
      <c r="EY14" s="71"/>
      <c r="EZ14" s="71"/>
      <c r="FA14" s="71"/>
      <c r="FB14" s="71"/>
      <c r="FC14" s="71"/>
      <c r="FD14" s="71"/>
      <c r="FE14" s="71"/>
      <c r="FF14" s="71"/>
      <c r="FG14" s="71"/>
      <c r="FH14" s="71"/>
      <c r="FI14" s="71"/>
      <c r="FJ14" s="71"/>
      <c r="FK14" s="71"/>
      <c r="FL14" s="71"/>
      <c r="FM14" s="71"/>
      <c r="FN14" s="71"/>
      <c r="FO14" s="71"/>
      <c r="FP14" s="71"/>
      <c r="FQ14" s="71"/>
      <c r="FR14" s="71"/>
      <c r="FS14" s="71"/>
      <c r="FT14" s="71"/>
      <c r="FU14" s="71"/>
      <c r="FV14" s="71"/>
      <c r="FW14" s="71"/>
      <c r="FX14" s="71"/>
      <c r="FY14" s="71"/>
      <c r="FZ14" s="71"/>
      <c r="GA14" s="71"/>
      <c r="GB14" s="71"/>
      <c r="GC14" s="71"/>
      <c r="GD14" s="71"/>
      <c r="GE14" s="71"/>
      <c r="GF14" s="71"/>
      <c r="GG14" s="71"/>
      <c r="GH14" s="71"/>
      <c r="GI14" s="71"/>
      <c r="GJ14" s="71"/>
      <c r="GK14" s="71"/>
      <c r="GL14" s="71"/>
      <c r="GM14" s="71"/>
      <c r="GN14" s="71"/>
      <c r="GO14" s="71"/>
      <c r="GP14" s="71"/>
      <c r="GQ14" s="71"/>
      <c r="GR14" s="71"/>
      <c r="GS14" s="71"/>
      <c r="GT14" s="71"/>
      <c r="GU14" s="71"/>
      <c r="GV14" s="71"/>
      <c r="GW14" s="71"/>
      <c r="GX14" s="71"/>
      <c r="GY14" s="71"/>
      <c r="GZ14" s="71"/>
      <c r="HA14" s="71"/>
      <c r="HB14" s="71"/>
      <c r="HC14" s="71"/>
      <c r="HD14" s="71"/>
      <c r="HE14" s="71"/>
      <c r="HF14" s="71"/>
      <c r="HG14" s="71"/>
      <c r="HH14" s="71"/>
      <c r="HI14" s="71"/>
      <c r="HJ14" s="71"/>
      <c r="HK14" s="71"/>
      <c r="HL14" s="71"/>
      <c r="HM14" s="71"/>
      <c r="HN14" s="71"/>
      <c r="HO14" s="71"/>
      <c r="HP14" s="71"/>
      <c r="HQ14" s="71"/>
      <c r="HR14" s="71"/>
      <c r="HS14" s="71"/>
      <c r="HT14" s="71"/>
      <c r="HU14" s="71"/>
      <c r="HV14" s="71"/>
      <c r="HW14" s="71"/>
      <c r="HX14" s="71"/>
      <c r="HY14" s="71"/>
      <c r="HZ14" s="71"/>
      <c r="IA14" s="71"/>
      <c r="IB14" s="71"/>
      <c r="IC14" s="71"/>
      <c r="ID14" s="71"/>
      <c r="IE14" s="71"/>
      <c r="IF14" s="71"/>
      <c r="IG14" s="71"/>
      <c r="IH14" s="71"/>
      <c r="II14" s="71"/>
      <c r="IJ14" s="71"/>
      <c r="IK14" s="71"/>
      <c r="IL14" s="71"/>
      <c r="IM14" s="71"/>
      <c r="IN14" s="71"/>
      <c r="IO14" s="71"/>
      <c r="IP14" s="71"/>
      <c r="IQ14" s="71"/>
      <c r="IR14" s="71"/>
      <c r="IS14" s="71"/>
      <c r="IT14" s="71"/>
      <c r="IU14" s="71"/>
      <c r="IV14" s="71"/>
      <c r="IW14" s="71"/>
    </row>
    <row r="15" spans="1:257" s="73" customFormat="1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71"/>
      <c r="GC15" s="71"/>
      <c r="GD15" s="71"/>
      <c r="GE15" s="71"/>
      <c r="GF15" s="71"/>
      <c r="GG15" s="71"/>
      <c r="GH15" s="71"/>
      <c r="GI15" s="71"/>
      <c r="GJ15" s="71"/>
      <c r="GK15" s="71"/>
      <c r="GL15" s="71"/>
      <c r="GM15" s="71"/>
      <c r="GN15" s="71"/>
      <c r="GO15" s="71"/>
      <c r="GP15" s="71"/>
      <c r="GQ15" s="71"/>
      <c r="GR15" s="71"/>
      <c r="GS15" s="71"/>
      <c r="GT15" s="71"/>
      <c r="GU15" s="71"/>
      <c r="GV15" s="71"/>
      <c r="GW15" s="71"/>
      <c r="GX15" s="71"/>
      <c r="GY15" s="71"/>
      <c r="GZ15" s="71"/>
      <c r="HA15" s="71"/>
      <c r="HB15" s="71"/>
      <c r="HC15" s="71"/>
      <c r="HD15" s="71"/>
      <c r="HE15" s="71"/>
      <c r="HF15" s="71"/>
      <c r="HG15" s="71"/>
      <c r="HH15" s="71"/>
      <c r="HI15" s="71"/>
      <c r="HJ15" s="71"/>
      <c r="HK15" s="71"/>
      <c r="HL15" s="71"/>
      <c r="HM15" s="71"/>
      <c r="HN15" s="71"/>
      <c r="HO15" s="71"/>
      <c r="HP15" s="71"/>
      <c r="HQ15" s="71"/>
      <c r="HR15" s="71"/>
      <c r="HS15" s="71"/>
      <c r="HT15" s="71"/>
      <c r="HU15" s="71"/>
      <c r="HV15" s="71"/>
      <c r="HW15" s="71"/>
      <c r="HX15" s="71"/>
      <c r="HY15" s="71"/>
      <c r="HZ15" s="71"/>
      <c r="IA15" s="71"/>
      <c r="IB15" s="71"/>
      <c r="IC15" s="71"/>
      <c r="ID15" s="71"/>
      <c r="IE15" s="71"/>
      <c r="IF15" s="71"/>
      <c r="IG15" s="71"/>
      <c r="IH15" s="71"/>
      <c r="II15" s="71"/>
      <c r="IJ15" s="71"/>
      <c r="IK15" s="71"/>
      <c r="IL15" s="71"/>
      <c r="IM15" s="71"/>
      <c r="IN15" s="71"/>
      <c r="IO15" s="71"/>
      <c r="IP15" s="71"/>
      <c r="IQ15" s="71"/>
      <c r="IR15" s="71"/>
      <c r="IS15" s="71"/>
      <c r="IT15" s="71"/>
      <c r="IU15" s="71"/>
      <c r="IV15" s="71"/>
      <c r="IW15" s="71"/>
    </row>
    <row r="16" spans="1:257" s="73" customFormat="1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  <c r="IT16" s="71"/>
      <c r="IU16" s="71"/>
      <c r="IV16" s="71"/>
      <c r="IW16" s="71"/>
    </row>
    <row r="17" spans="1:257" s="73" customFormat="1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71"/>
      <c r="GB17" s="71"/>
      <c r="GC17" s="71"/>
      <c r="GD17" s="71"/>
      <c r="GE17" s="71"/>
      <c r="GF17" s="71"/>
      <c r="GG17" s="71"/>
      <c r="GH17" s="71"/>
      <c r="GI17" s="71"/>
      <c r="GJ17" s="71"/>
      <c r="GK17" s="71"/>
      <c r="GL17" s="71"/>
      <c r="GM17" s="71"/>
      <c r="GN17" s="71"/>
      <c r="GO17" s="71"/>
      <c r="GP17" s="71"/>
      <c r="GQ17" s="71"/>
      <c r="GR17" s="71"/>
      <c r="GS17" s="71"/>
      <c r="GT17" s="71"/>
      <c r="GU17" s="71"/>
      <c r="GV17" s="71"/>
      <c r="GW17" s="71"/>
      <c r="GX17" s="71"/>
      <c r="GY17" s="71"/>
      <c r="GZ17" s="71"/>
      <c r="HA17" s="71"/>
      <c r="HB17" s="71"/>
      <c r="HC17" s="71"/>
      <c r="HD17" s="71"/>
      <c r="HE17" s="71"/>
      <c r="HF17" s="71"/>
      <c r="HG17" s="71"/>
      <c r="HH17" s="71"/>
      <c r="HI17" s="71"/>
      <c r="HJ17" s="71"/>
      <c r="HK17" s="71"/>
      <c r="HL17" s="71"/>
      <c r="HM17" s="71"/>
      <c r="HN17" s="71"/>
      <c r="HO17" s="71"/>
      <c r="HP17" s="71"/>
      <c r="HQ17" s="71"/>
      <c r="HR17" s="71"/>
      <c r="HS17" s="71"/>
      <c r="HT17" s="71"/>
      <c r="HU17" s="71"/>
      <c r="HV17" s="71"/>
      <c r="HW17" s="71"/>
      <c r="HX17" s="71"/>
      <c r="HY17" s="71"/>
      <c r="HZ17" s="71"/>
      <c r="IA17" s="71"/>
      <c r="IB17" s="71"/>
      <c r="IC17" s="71"/>
      <c r="ID17" s="71"/>
      <c r="IE17" s="71"/>
      <c r="IF17" s="71"/>
      <c r="IG17" s="71"/>
      <c r="IH17" s="71"/>
      <c r="II17" s="71"/>
      <c r="IJ17" s="71"/>
      <c r="IK17" s="71"/>
      <c r="IL17" s="71"/>
      <c r="IM17" s="71"/>
      <c r="IN17" s="71"/>
      <c r="IO17" s="71"/>
      <c r="IP17" s="71"/>
      <c r="IQ17" s="71"/>
      <c r="IR17" s="71"/>
      <c r="IS17" s="71"/>
      <c r="IT17" s="71"/>
      <c r="IU17" s="71"/>
      <c r="IV17" s="71"/>
      <c r="IW17" s="71"/>
    </row>
    <row r="18" spans="1:257" s="73" customFormat="1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  <c r="GI18" s="71"/>
      <c r="GJ18" s="71"/>
      <c r="GK18" s="71"/>
      <c r="GL18" s="71"/>
      <c r="GM18" s="71"/>
      <c r="GN18" s="71"/>
      <c r="GO18" s="71"/>
      <c r="GP18" s="71"/>
      <c r="GQ18" s="71"/>
      <c r="GR18" s="71"/>
      <c r="GS18" s="71"/>
      <c r="GT18" s="71"/>
      <c r="GU18" s="71"/>
      <c r="GV18" s="71"/>
      <c r="GW18" s="71"/>
      <c r="GX18" s="71"/>
      <c r="GY18" s="71"/>
      <c r="GZ18" s="71"/>
      <c r="HA18" s="71"/>
      <c r="HB18" s="71"/>
      <c r="HC18" s="71"/>
      <c r="HD18" s="71"/>
      <c r="HE18" s="71"/>
      <c r="HF18" s="71"/>
      <c r="HG18" s="71"/>
      <c r="HH18" s="71"/>
      <c r="HI18" s="71"/>
      <c r="HJ18" s="71"/>
      <c r="HK18" s="71"/>
      <c r="HL18" s="71"/>
      <c r="HM18" s="71"/>
      <c r="HN18" s="71"/>
      <c r="HO18" s="71"/>
      <c r="HP18" s="71"/>
      <c r="HQ18" s="71"/>
      <c r="HR18" s="71"/>
      <c r="HS18" s="71"/>
      <c r="HT18" s="71"/>
      <c r="HU18" s="71"/>
      <c r="HV18" s="71"/>
      <c r="HW18" s="71"/>
      <c r="HX18" s="71"/>
      <c r="HY18" s="71"/>
      <c r="HZ18" s="71"/>
      <c r="IA18" s="71"/>
      <c r="IB18" s="71"/>
      <c r="IC18" s="71"/>
      <c r="ID18" s="71"/>
      <c r="IE18" s="71"/>
      <c r="IF18" s="71"/>
      <c r="IG18" s="71"/>
      <c r="IH18" s="71"/>
      <c r="II18" s="71"/>
      <c r="IJ18" s="71"/>
      <c r="IK18" s="71"/>
      <c r="IL18" s="71"/>
      <c r="IM18" s="71"/>
      <c r="IN18" s="71"/>
      <c r="IO18" s="71"/>
      <c r="IP18" s="71"/>
      <c r="IQ18" s="71"/>
      <c r="IR18" s="71"/>
      <c r="IS18" s="71"/>
      <c r="IT18" s="71"/>
      <c r="IU18" s="71"/>
      <c r="IV18" s="71"/>
      <c r="IW18" s="71"/>
    </row>
    <row r="19" spans="1:257" s="73" customFormat="1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  <c r="GI19" s="71"/>
      <c r="GJ19" s="71"/>
      <c r="GK19" s="71"/>
      <c r="GL19" s="71"/>
      <c r="GM19" s="71"/>
      <c r="GN19" s="71"/>
      <c r="GO19" s="71"/>
      <c r="GP19" s="71"/>
      <c r="GQ19" s="71"/>
      <c r="GR19" s="71"/>
      <c r="GS19" s="71"/>
      <c r="GT19" s="71"/>
      <c r="GU19" s="71"/>
      <c r="GV19" s="71"/>
      <c r="GW19" s="71"/>
      <c r="GX19" s="71"/>
      <c r="GY19" s="71"/>
      <c r="GZ19" s="71"/>
      <c r="HA19" s="71"/>
      <c r="HB19" s="71"/>
      <c r="HC19" s="71"/>
      <c r="HD19" s="71"/>
      <c r="HE19" s="71"/>
      <c r="HF19" s="71"/>
      <c r="HG19" s="71"/>
      <c r="HH19" s="71"/>
      <c r="HI19" s="71"/>
      <c r="HJ19" s="71"/>
      <c r="HK19" s="71"/>
      <c r="HL19" s="71"/>
      <c r="HM19" s="71"/>
      <c r="HN19" s="71"/>
      <c r="HO19" s="71"/>
      <c r="HP19" s="71"/>
      <c r="HQ19" s="71"/>
      <c r="HR19" s="71"/>
      <c r="HS19" s="71"/>
      <c r="HT19" s="71"/>
      <c r="HU19" s="71"/>
      <c r="HV19" s="71"/>
      <c r="HW19" s="71"/>
      <c r="HX19" s="71"/>
      <c r="HY19" s="71"/>
      <c r="HZ19" s="71"/>
      <c r="IA19" s="71"/>
      <c r="IB19" s="71"/>
      <c r="IC19" s="71"/>
      <c r="ID19" s="71"/>
      <c r="IE19" s="71"/>
      <c r="IF19" s="71"/>
      <c r="IG19" s="71"/>
      <c r="IH19" s="71"/>
      <c r="II19" s="71"/>
      <c r="IJ19" s="71"/>
      <c r="IK19" s="71"/>
      <c r="IL19" s="71"/>
      <c r="IM19" s="71"/>
      <c r="IN19" s="71"/>
      <c r="IO19" s="71"/>
      <c r="IP19" s="71"/>
      <c r="IQ19" s="71"/>
      <c r="IR19" s="71"/>
      <c r="IS19" s="71"/>
      <c r="IT19" s="71"/>
      <c r="IU19" s="71"/>
      <c r="IV19" s="71"/>
      <c r="IW19" s="71"/>
    </row>
    <row r="20" spans="1:257" s="73" customFormat="1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1"/>
      <c r="DZ20" s="71"/>
      <c r="EA20" s="71"/>
      <c r="EB20" s="71"/>
      <c r="EC20" s="71"/>
      <c r="ED20" s="71"/>
      <c r="EE20" s="71"/>
      <c r="EF20" s="71"/>
      <c r="EG20" s="71"/>
      <c r="EH20" s="71"/>
      <c r="EI20" s="71"/>
      <c r="EJ20" s="71"/>
      <c r="EK20" s="71"/>
      <c r="EL20" s="71"/>
      <c r="EM20" s="71"/>
      <c r="EN20" s="71"/>
      <c r="EO20" s="71"/>
      <c r="EP20" s="71"/>
      <c r="EQ20" s="71"/>
      <c r="ER20" s="71"/>
      <c r="ES20" s="71"/>
      <c r="ET20" s="71"/>
      <c r="EU20" s="71"/>
      <c r="EV20" s="71"/>
      <c r="EW20" s="71"/>
      <c r="EX20" s="71"/>
      <c r="EY20" s="71"/>
      <c r="EZ20" s="71"/>
      <c r="FA20" s="71"/>
      <c r="FB20" s="71"/>
      <c r="FC20" s="71"/>
      <c r="FD20" s="71"/>
      <c r="FE20" s="71"/>
      <c r="FF20" s="71"/>
      <c r="FG20" s="71"/>
      <c r="FH20" s="71"/>
      <c r="FI20" s="71"/>
      <c r="FJ20" s="71"/>
      <c r="FK20" s="71"/>
      <c r="FL20" s="71"/>
      <c r="FM20" s="71"/>
      <c r="FN20" s="71"/>
      <c r="FO20" s="71"/>
      <c r="FP20" s="71"/>
      <c r="FQ20" s="71"/>
      <c r="FR20" s="71"/>
      <c r="FS20" s="71"/>
      <c r="FT20" s="71"/>
      <c r="FU20" s="71"/>
      <c r="FV20" s="71"/>
      <c r="FW20" s="71"/>
      <c r="FX20" s="71"/>
      <c r="FY20" s="71"/>
      <c r="FZ20" s="71"/>
      <c r="GA20" s="71"/>
      <c r="GB20" s="71"/>
      <c r="GC20" s="71"/>
      <c r="GD20" s="71"/>
      <c r="GE20" s="71"/>
      <c r="GF20" s="71"/>
      <c r="GG20" s="71"/>
      <c r="GH20" s="71"/>
      <c r="GI20" s="71"/>
      <c r="GJ20" s="71"/>
      <c r="GK20" s="71"/>
      <c r="GL20" s="71"/>
      <c r="GM20" s="71"/>
      <c r="GN20" s="71"/>
      <c r="GO20" s="71"/>
      <c r="GP20" s="71"/>
      <c r="GQ20" s="71"/>
      <c r="GR20" s="71"/>
      <c r="GS20" s="71"/>
      <c r="GT20" s="71"/>
      <c r="GU20" s="71"/>
      <c r="GV20" s="71"/>
      <c r="GW20" s="71"/>
      <c r="GX20" s="71"/>
      <c r="GY20" s="71"/>
      <c r="GZ20" s="71"/>
      <c r="HA20" s="71"/>
      <c r="HB20" s="71"/>
      <c r="HC20" s="71"/>
      <c r="HD20" s="71"/>
      <c r="HE20" s="71"/>
      <c r="HF20" s="71"/>
      <c r="HG20" s="71"/>
      <c r="HH20" s="71"/>
      <c r="HI20" s="71"/>
      <c r="HJ20" s="71"/>
      <c r="HK20" s="71"/>
      <c r="HL20" s="71"/>
      <c r="HM20" s="71"/>
      <c r="HN20" s="71"/>
      <c r="HO20" s="71"/>
      <c r="HP20" s="71"/>
      <c r="HQ20" s="71"/>
      <c r="HR20" s="71"/>
      <c r="HS20" s="71"/>
      <c r="HT20" s="71"/>
      <c r="HU20" s="71"/>
      <c r="HV20" s="71"/>
      <c r="HW20" s="71"/>
      <c r="HX20" s="71"/>
      <c r="HY20" s="71"/>
      <c r="HZ20" s="71"/>
      <c r="IA20" s="71"/>
      <c r="IB20" s="71"/>
      <c r="IC20" s="71"/>
      <c r="ID20" s="71"/>
      <c r="IE20" s="71"/>
      <c r="IF20" s="71"/>
      <c r="IG20" s="71"/>
      <c r="IH20" s="71"/>
      <c r="II20" s="71"/>
      <c r="IJ20" s="71"/>
      <c r="IK20" s="71"/>
      <c r="IL20" s="71"/>
      <c r="IM20" s="71"/>
      <c r="IN20" s="71"/>
      <c r="IO20" s="71"/>
      <c r="IP20" s="71"/>
      <c r="IQ20" s="71"/>
      <c r="IR20" s="71"/>
      <c r="IS20" s="71"/>
      <c r="IT20" s="71"/>
      <c r="IU20" s="71"/>
      <c r="IV20" s="71"/>
      <c r="IW20" s="71"/>
    </row>
    <row r="21" spans="1:257" s="73" customFormat="1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  <c r="CY21" s="71"/>
      <c r="CZ21" s="71"/>
      <c r="DA21" s="71"/>
      <c r="DB21" s="71"/>
      <c r="DC21" s="71"/>
      <c r="DD21" s="71"/>
      <c r="DE21" s="71"/>
      <c r="DF21" s="71"/>
      <c r="DG21" s="71"/>
      <c r="DH21" s="71"/>
      <c r="DI21" s="71"/>
      <c r="DJ21" s="71"/>
      <c r="DK21" s="71"/>
      <c r="DL21" s="71"/>
      <c r="DM21" s="71"/>
      <c r="DN21" s="71"/>
      <c r="DO21" s="71"/>
      <c r="DP21" s="71"/>
      <c r="DQ21" s="71"/>
      <c r="DR21" s="71"/>
      <c r="DS21" s="71"/>
      <c r="DT21" s="71"/>
      <c r="DU21" s="71"/>
      <c r="DV21" s="71"/>
      <c r="DW21" s="71"/>
      <c r="DX21" s="71"/>
      <c r="DY21" s="71"/>
      <c r="DZ21" s="71"/>
      <c r="EA21" s="71"/>
      <c r="EB21" s="71"/>
      <c r="EC21" s="71"/>
      <c r="ED21" s="71"/>
      <c r="EE21" s="71"/>
      <c r="EF21" s="71"/>
      <c r="EG21" s="71"/>
      <c r="EH21" s="71"/>
      <c r="EI21" s="71"/>
      <c r="EJ21" s="71"/>
      <c r="EK21" s="71"/>
      <c r="EL21" s="71"/>
      <c r="EM21" s="71"/>
      <c r="EN21" s="71"/>
      <c r="EO21" s="71"/>
      <c r="EP21" s="71"/>
      <c r="EQ21" s="71"/>
      <c r="ER21" s="71"/>
      <c r="ES21" s="71"/>
      <c r="ET21" s="71"/>
      <c r="EU21" s="71"/>
      <c r="EV21" s="71"/>
      <c r="EW21" s="71"/>
      <c r="EX21" s="71"/>
      <c r="EY21" s="71"/>
      <c r="EZ21" s="71"/>
      <c r="FA21" s="71"/>
      <c r="FB21" s="71"/>
      <c r="FC21" s="71"/>
      <c r="FD21" s="71"/>
      <c r="FE21" s="71"/>
      <c r="FF21" s="71"/>
      <c r="FG21" s="71"/>
      <c r="FH21" s="71"/>
      <c r="FI21" s="71"/>
      <c r="FJ21" s="71"/>
      <c r="FK21" s="71"/>
      <c r="FL21" s="71"/>
      <c r="FM21" s="71"/>
      <c r="FN21" s="71"/>
      <c r="FO21" s="71"/>
      <c r="FP21" s="71"/>
      <c r="FQ21" s="71"/>
      <c r="FR21" s="71"/>
      <c r="FS21" s="71"/>
      <c r="FT21" s="71"/>
      <c r="FU21" s="71"/>
      <c r="FV21" s="71"/>
      <c r="FW21" s="71"/>
      <c r="FX21" s="71"/>
      <c r="FY21" s="71"/>
      <c r="FZ21" s="71"/>
      <c r="GA21" s="71"/>
      <c r="GB21" s="71"/>
      <c r="GC21" s="71"/>
      <c r="GD21" s="71"/>
      <c r="GE21" s="71"/>
      <c r="GF21" s="71"/>
      <c r="GG21" s="71"/>
      <c r="GH21" s="71"/>
      <c r="GI21" s="71"/>
      <c r="GJ21" s="71"/>
      <c r="GK21" s="71"/>
      <c r="GL21" s="71"/>
      <c r="GM21" s="71"/>
      <c r="GN21" s="71"/>
      <c r="GO21" s="71"/>
      <c r="GP21" s="71"/>
      <c r="GQ21" s="71"/>
      <c r="GR21" s="71"/>
      <c r="GS21" s="71"/>
      <c r="GT21" s="71"/>
      <c r="GU21" s="71"/>
      <c r="GV21" s="71"/>
      <c r="GW21" s="71"/>
      <c r="GX21" s="71"/>
      <c r="GY21" s="71"/>
      <c r="GZ21" s="71"/>
      <c r="HA21" s="71"/>
      <c r="HB21" s="71"/>
      <c r="HC21" s="71"/>
      <c r="HD21" s="71"/>
      <c r="HE21" s="71"/>
      <c r="HF21" s="71"/>
      <c r="HG21" s="71"/>
      <c r="HH21" s="71"/>
      <c r="HI21" s="71"/>
      <c r="HJ21" s="71"/>
      <c r="HK21" s="71"/>
      <c r="HL21" s="71"/>
      <c r="HM21" s="71"/>
      <c r="HN21" s="71"/>
      <c r="HO21" s="71"/>
      <c r="HP21" s="71"/>
      <c r="HQ21" s="71"/>
      <c r="HR21" s="71"/>
      <c r="HS21" s="71"/>
      <c r="HT21" s="71"/>
      <c r="HU21" s="71"/>
      <c r="HV21" s="71"/>
      <c r="HW21" s="71"/>
      <c r="HX21" s="71"/>
      <c r="HY21" s="71"/>
      <c r="HZ21" s="71"/>
      <c r="IA21" s="71"/>
      <c r="IB21" s="71"/>
      <c r="IC21" s="71"/>
      <c r="ID21" s="71"/>
      <c r="IE21" s="71"/>
      <c r="IF21" s="71"/>
      <c r="IG21" s="71"/>
      <c r="IH21" s="71"/>
      <c r="II21" s="71"/>
      <c r="IJ21" s="71"/>
      <c r="IK21" s="71"/>
      <c r="IL21" s="71"/>
      <c r="IM21" s="71"/>
      <c r="IN21" s="71"/>
      <c r="IO21" s="71"/>
      <c r="IP21" s="71"/>
      <c r="IQ21" s="71"/>
      <c r="IR21" s="71"/>
      <c r="IS21" s="71"/>
      <c r="IT21" s="71"/>
      <c r="IU21" s="71"/>
      <c r="IV21" s="71"/>
      <c r="IW21" s="71"/>
    </row>
    <row r="22" spans="1:257" s="73" customFormat="1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1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  <c r="DY22" s="71"/>
      <c r="DZ22" s="71"/>
      <c r="EA22" s="71"/>
      <c r="EB22" s="71"/>
      <c r="EC22" s="71"/>
      <c r="ED22" s="71"/>
      <c r="EE22" s="71"/>
      <c r="EF22" s="71"/>
      <c r="EG22" s="71"/>
      <c r="EH22" s="71"/>
      <c r="EI22" s="71"/>
      <c r="EJ22" s="71"/>
      <c r="EK22" s="71"/>
      <c r="EL22" s="71"/>
      <c r="EM22" s="71"/>
      <c r="EN22" s="71"/>
      <c r="EO22" s="71"/>
      <c r="EP22" s="71"/>
      <c r="EQ22" s="71"/>
      <c r="ER22" s="71"/>
      <c r="ES22" s="71"/>
      <c r="ET22" s="71"/>
      <c r="EU22" s="71"/>
      <c r="EV22" s="71"/>
      <c r="EW22" s="71"/>
      <c r="EX22" s="71"/>
      <c r="EY22" s="71"/>
      <c r="EZ22" s="71"/>
      <c r="FA22" s="71"/>
      <c r="FB22" s="71"/>
      <c r="FC22" s="71"/>
      <c r="FD22" s="71"/>
      <c r="FE22" s="71"/>
      <c r="FF22" s="71"/>
      <c r="FG22" s="71"/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71"/>
      <c r="FS22" s="71"/>
      <c r="FT22" s="71"/>
      <c r="FU22" s="71"/>
      <c r="FV22" s="71"/>
      <c r="FW22" s="71"/>
      <c r="FX22" s="71"/>
      <c r="FY22" s="71"/>
      <c r="FZ22" s="71"/>
      <c r="GA22" s="71"/>
      <c r="GB22" s="71"/>
      <c r="GC22" s="71"/>
      <c r="GD22" s="71"/>
      <c r="GE22" s="71"/>
      <c r="GF22" s="71"/>
      <c r="GG22" s="71"/>
      <c r="GH22" s="71"/>
      <c r="GI22" s="71"/>
      <c r="GJ22" s="71"/>
      <c r="GK22" s="71"/>
      <c r="GL22" s="71"/>
      <c r="GM22" s="71"/>
      <c r="GN22" s="71"/>
      <c r="GO22" s="71"/>
      <c r="GP22" s="71"/>
      <c r="GQ22" s="71"/>
      <c r="GR22" s="71"/>
      <c r="GS22" s="71"/>
      <c r="GT22" s="71"/>
      <c r="GU22" s="71"/>
      <c r="GV22" s="71"/>
      <c r="GW22" s="71"/>
      <c r="GX22" s="71"/>
      <c r="GY22" s="71"/>
      <c r="GZ22" s="71"/>
      <c r="HA22" s="71"/>
      <c r="HB22" s="71"/>
      <c r="HC22" s="71"/>
      <c r="HD22" s="71"/>
      <c r="HE22" s="71"/>
      <c r="HF22" s="71"/>
      <c r="HG22" s="71"/>
      <c r="HH22" s="71"/>
      <c r="HI22" s="71"/>
      <c r="HJ22" s="71"/>
      <c r="HK22" s="71"/>
      <c r="HL22" s="71"/>
      <c r="HM22" s="71"/>
      <c r="HN22" s="71"/>
      <c r="HO22" s="71"/>
      <c r="HP22" s="71"/>
      <c r="HQ22" s="71"/>
      <c r="HR22" s="71"/>
      <c r="HS22" s="71"/>
      <c r="HT22" s="71"/>
      <c r="HU22" s="71"/>
      <c r="HV22" s="71"/>
      <c r="HW22" s="71"/>
      <c r="HX22" s="71"/>
      <c r="HY22" s="71"/>
      <c r="HZ22" s="71"/>
      <c r="IA22" s="71"/>
      <c r="IB22" s="71"/>
      <c r="IC22" s="71"/>
      <c r="ID22" s="71"/>
      <c r="IE22" s="71"/>
      <c r="IF22" s="71"/>
      <c r="IG22" s="71"/>
      <c r="IH22" s="71"/>
      <c r="II22" s="71"/>
      <c r="IJ22" s="71"/>
      <c r="IK22" s="71"/>
      <c r="IL22" s="71"/>
      <c r="IM22" s="71"/>
      <c r="IN22" s="71"/>
      <c r="IO22" s="71"/>
      <c r="IP22" s="71"/>
      <c r="IQ22" s="71"/>
      <c r="IR22" s="71"/>
      <c r="IS22" s="71"/>
      <c r="IT22" s="71"/>
      <c r="IU22" s="71"/>
      <c r="IV22" s="71"/>
      <c r="IW22" s="71"/>
    </row>
    <row r="23" spans="1:257" s="73" customFormat="1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1"/>
      <c r="CV23" s="71"/>
      <c r="CW23" s="71"/>
      <c r="CX23" s="71"/>
      <c r="CY23" s="71"/>
      <c r="CZ23" s="71"/>
      <c r="DA23" s="71"/>
      <c r="DB23" s="71"/>
      <c r="DC23" s="71"/>
      <c r="DD23" s="71"/>
      <c r="DE23" s="71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1"/>
      <c r="DY23" s="71"/>
      <c r="DZ23" s="71"/>
      <c r="EA23" s="71"/>
      <c r="EB23" s="71"/>
      <c r="EC23" s="71"/>
      <c r="ED23" s="71"/>
      <c r="EE23" s="7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1"/>
      <c r="GM23" s="71"/>
      <c r="GN23" s="71"/>
      <c r="GO23" s="71"/>
      <c r="GP23" s="71"/>
      <c r="GQ23" s="71"/>
      <c r="GR23" s="71"/>
      <c r="GS23" s="71"/>
      <c r="GT23" s="71"/>
      <c r="GU23" s="71"/>
      <c r="GV23" s="71"/>
      <c r="GW23" s="71"/>
      <c r="GX23" s="71"/>
      <c r="GY23" s="71"/>
      <c r="GZ23" s="71"/>
      <c r="HA23" s="71"/>
      <c r="HB23" s="71"/>
      <c r="HC23" s="71"/>
      <c r="HD23" s="71"/>
      <c r="HE23" s="71"/>
      <c r="HF23" s="71"/>
      <c r="HG23" s="71"/>
      <c r="HH23" s="71"/>
      <c r="HI23" s="71"/>
      <c r="HJ23" s="71"/>
      <c r="HK23" s="71"/>
      <c r="HL23" s="71"/>
      <c r="HM23" s="71"/>
      <c r="HN23" s="71"/>
      <c r="HO23" s="71"/>
      <c r="HP23" s="71"/>
      <c r="HQ23" s="71"/>
      <c r="HR23" s="71"/>
      <c r="HS23" s="71"/>
      <c r="HT23" s="71"/>
      <c r="HU23" s="71"/>
      <c r="HV23" s="71"/>
      <c r="HW23" s="71"/>
      <c r="HX23" s="71"/>
      <c r="HY23" s="71"/>
      <c r="HZ23" s="71"/>
      <c r="IA23" s="71"/>
      <c r="IB23" s="71"/>
      <c r="IC23" s="71"/>
      <c r="ID23" s="71"/>
      <c r="IE23" s="71"/>
      <c r="IF23" s="71"/>
      <c r="IG23" s="71"/>
      <c r="IH23" s="71"/>
      <c r="II23" s="71"/>
      <c r="IJ23" s="71"/>
      <c r="IK23" s="71"/>
      <c r="IL23" s="71"/>
      <c r="IM23" s="71"/>
      <c r="IN23" s="71"/>
      <c r="IO23" s="71"/>
      <c r="IP23" s="71"/>
      <c r="IQ23" s="71"/>
      <c r="IR23" s="71"/>
      <c r="IS23" s="71"/>
      <c r="IT23" s="71"/>
      <c r="IU23" s="71"/>
      <c r="IV23" s="71"/>
      <c r="IW23" s="71"/>
    </row>
    <row r="24" spans="1:257" s="73" customFormat="1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  <c r="CS24" s="71"/>
      <c r="CT24" s="71"/>
      <c r="CU24" s="71"/>
      <c r="CV24" s="71"/>
      <c r="CW24" s="71"/>
      <c r="CX24" s="71"/>
      <c r="CY24" s="71"/>
      <c r="CZ24" s="71"/>
      <c r="DA24" s="71"/>
      <c r="DB24" s="71"/>
      <c r="DC24" s="71"/>
      <c r="DD24" s="71"/>
      <c r="DE24" s="71"/>
      <c r="DF24" s="71"/>
      <c r="DG24" s="71"/>
      <c r="DH24" s="71"/>
      <c r="DI24" s="71"/>
      <c r="DJ24" s="71"/>
      <c r="DK24" s="71"/>
      <c r="DL24" s="71"/>
      <c r="DM24" s="71"/>
      <c r="DN24" s="71"/>
      <c r="DO24" s="71"/>
      <c r="DP24" s="71"/>
      <c r="DQ24" s="71"/>
      <c r="DR24" s="71"/>
      <c r="DS24" s="71"/>
      <c r="DT24" s="71"/>
      <c r="DU24" s="71"/>
      <c r="DV24" s="71"/>
      <c r="DW24" s="71"/>
      <c r="DX24" s="71"/>
      <c r="DY24" s="71"/>
      <c r="DZ24" s="71"/>
      <c r="EA24" s="71"/>
      <c r="EB24" s="71"/>
      <c r="EC24" s="71"/>
      <c r="ED24" s="71"/>
      <c r="EE24" s="71"/>
      <c r="EF24" s="71"/>
      <c r="EG24" s="71"/>
      <c r="EH24" s="71"/>
      <c r="EI24" s="71"/>
      <c r="EJ24" s="71"/>
      <c r="EK24" s="71"/>
      <c r="EL24" s="71"/>
      <c r="EM24" s="71"/>
      <c r="EN24" s="71"/>
      <c r="EO24" s="71"/>
      <c r="EP24" s="71"/>
      <c r="EQ24" s="71"/>
      <c r="ER24" s="71"/>
      <c r="ES24" s="71"/>
      <c r="ET24" s="71"/>
      <c r="EU24" s="71"/>
      <c r="EV24" s="71"/>
      <c r="EW24" s="71"/>
      <c r="EX24" s="71"/>
      <c r="EY24" s="71"/>
      <c r="EZ24" s="71"/>
      <c r="FA24" s="71"/>
      <c r="FB24" s="71"/>
      <c r="FC24" s="71"/>
      <c r="FD24" s="71"/>
      <c r="FE24" s="71"/>
      <c r="FF24" s="71"/>
      <c r="FG24" s="71"/>
      <c r="FH24" s="71"/>
      <c r="FI24" s="71"/>
      <c r="FJ24" s="71"/>
      <c r="FK24" s="71"/>
      <c r="FL24" s="71"/>
      <c r="FM24" s="71"/>
      <c r="FN24" s="71"/>
      <c r="FO24" s="71"/>
      <c r="FP24" s="71"/>
      <c r="FQ24" s="71"/>
      <c r="FR24" s="71"/>
      <c r="FS24" s="71"/>
      <c r="FT24" s="71"/>
      <c r="FU24" s="71"/>
      <c r="FV24" s="71"/>
      <c r="FW24" s="71"/>
      <c r="FX24" s="71"/>
      <c r="FY24" s="71"/>
      <c r="FZ24" s="71"/>
      <c r="GA24" s="71"/>
      <c r="GB24" s="71"/>
      <c r="GC24" s="71"/>
      <c r="GD24" s="71"/>
      <c r="GE24" s="71"/>
      <c r="GF24" s="71"/>
      <c r="GG24" s="71"/>
      <c r="GH24" s="71"/>
      <c r="GI24" s="71"/>
      <c r="GJ24" s="71"/>
      <c r="GK24" s="71"/>
      <c r="GL24" s="71"/>
      <c r="GM24" s="71"/>
      <c r="GN24" s="71"/>
      <c r="GO24" s="71"/>
      <c r="GP24" s="71"/>
      <c r="GQ24" s="71"/>
      <c r="GR24" s="71"/>
      <c r="GS24" s="71"/>
      <c r="GT24" s="71"/>
      <c r="GU24" s="71"/>
      <c r="GV24" s="71"/>
      <c r="GW24" s="71"/>
      <c r="GX24" s="71"/>
      <c r="GY24" s="71"/>
      <c r="GZ24" s="71"/>
      <c r="HA24" s="71"/>
      <c r="HB24" s="71"/>
      <c r="HC24" s="71"/>
      <c r="HD24" s="71"/>
      <c r="HE24" s="71"/>
      <c r="HF24" s="71"/>
      <c r="HG24" s="71"/>
      <c r="HH24" s="71"/>
      <c r="HI24" s="71"/>
      <c r="HJ24" s="71"/>
      <c r="HK24" s="71"/>
      <c r="HL24" s="71"/>
      <c r="HM24" s="71"/>
      <c r="HN24" s="71"/>
      <c r="HO24" s="71"/>
      <c r="HP24" s="71"/>
      <c r="HQ24" s="71"/>
      <c r="HR24" s="71"/>
      <c r="HS24" s="71"/>
      <c r="HT24" s="71"/>
      <c r="HU24" s="71"/>
      <c r="HV24" s="71"/>
      <c r="HW24" s="71"/>
      <c r="HX24" s="71"/>
      <c r="HY24" s="71"/>
      <c r="HZ24" s="71"/>
      <c r="IA24" s="71"/>
      <c r="IB24" s="71"/>
      <c r="IC24" s="71"/>
      <c r="ID24" s="71"/>
      <c r="IE24" s="71"/>
      <c r="IF24" s="71"/>
      <c r="IG24" s="71"/>
      <c r="IH24" s="71"/>
      <c r="II24" s="71"/>
      <c r="IJ24" s="71"/>
      <c r="IK24" s="71"/>
      <c r="IL24" s="71"/>
      <c r="IM24" s="71"/>
      <c r="IN24" s="71"/>
      <c r="IO24" s="71"/>
      <c r="IP24" s="71"/>
      <c r="IQ24" s="71"/>
      <c r="IR24" s="71"/>
      <c r="IS24" s="71"/>
      <c r="IT24" s="71"/>
      <c r="IU24" s="71"/>
      <c r="IV24" s="71"/>
      <c r="IW24" s="71"/>
    </row>
    <row r="25" spans="1:257" s="73" customFormat="1" x14ac:dyDescent="0.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X25" s="71"/>
      <c r="CY25" s="71"/>
      <c r="CZ25" s="71"/>
      <c r="DA25" s="71"/>
      <c r="DB25" s="71"/>
      <c r="DC25" s="71"/>
      <c r="DD25" s="71"/>
      <c r="DE25" s="71"/>
      <c r="DF25" s="71"/>
      <c r="DG25" s="71"/>
      <c r="DH25" s="71"/>
      <c r="DI25" s="71"/>
      <c r="DJ25" s="71"/>
      <c r="DK25" s="71"/>
      <c r="DL25" s="71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  <c r="DX25" s="71"/>
      <c r="DY25" s="71"/>
      <c r="DZ25" s="71"/>
      <c r="EA25" s="71"/>
      <c r="EB25" s="71"/>
      <c r="EC25" s="71"/>
      <c r="ED25" s="71"/>
      <c r="EE25" s="71"/>
      <c r="EF25" s="71"/>
      <c r="EG25" s="71"/>
      <c r="EH25" s="71"/>
      <c r="EI25" s="71"/>
      <c r="EJ25" s="71"/>
      <c r="EK25" s="71"/>
      <c r="EL25" s="71"/>
      <c r="EM25" s="71"/>
      <c r="EN25" s="71"/>
      <c r="EO25" s="71"/>
      <c r="EP25" s="71"/>
      <c r="EQ25" s="71"/>
      <c r="ER25" s="71"/>
      <c r="ES25" s="71"/>
      <c r="ET25" s="71"/>
      <c r="EU25" s="71"/>
      <c r="EV25" s="71"/>
      <c r="EW25" s="71"/>
      <c r="EX25" s="71"/>
      <c r="EY25" s="71"/>
      <c r="EZ25" s="71"/>
      <c r="FA25" s="71"/>
      <c r="FB25" s="71"/>
      <c r="FC25" s="71"/>
      <c r="FD25" s="71"/>
      <c r="FE25" s="71"/>
      <c r="FF25" s="71"/>
      <c r="FG25" s="71"/>
      <c r="FH25" s="71"/>
      <c r="FI25" s="71"/>
      <c r="FJ25" s="71"/>
      <c r="FK25" s="71"/>
      <c r="FL25" s="71"/>
      <c r="FM25" s="71"/>
      <c r="FN25" s="71"/>
      <c r="FO25" s="71"/>
      <c r="FP25" s="71"/>
      <c r="FQ25" s="71"/>
      <c r="FR25" s="71"/>
      <c r="FS25" s="71"/>
      <c r="FT25" s="71"/>
      <c r="FU25" s="71"/>
      <c r="FV25" s="71"/>
      <c r="FW25" s="71"/>
      <c r="FX25" s="71"/>
      <c r="FY25" s="71"/>
      <c r="FZ25" s="71"/>
      <c r="GA25" s="71"/>
      <c r="GB25" s="71"/>
      <c r="GC25" s="71"/>
      <c r="GD25" s="71"/>
      <c r="GE25" s="71"/>
      <c r="GF25" s="71"/>
      <c r="GG25" s="71"/>
      <c r="GH25" s="71"/>
      <c r="GI25" s="71"/>
      <c r="GJ25" s="71"/>
      <c r="GK25" s="71"/>
      <c r="GL25" s="71"/>
      <c r="GM25" s="71"/>
      <c r="GN25" s="71"/>
      <c r="GO25" s="71"/>
      <c r="GP25" s="71"/>
      <c r="GQ25" s="71"/>
      <c r="GR25" s="71"/>
      <c r="GS25" s="71"/>
      <c r="GT25" s="71"/>
      <c r="GU25" s="71"/>
      <c r="GV25" s="71"/>
      <c r="GW25" s="71"/>
      <c r="GX25" s="71"/>
      <c r="GY25" s="71"/>
      <c r="GZ25" s="71"/>
      <c r="HA25" s="71"/>
      <c r="HB25" s="71"/>
      <c r="HC25" s="71"/>
      <c r="HD25" s="71"/>
      <c r="HE25" s="71"/>
      <c r="HF25" s="71"/>
      <c r="HG25" s="71"/>
      <c r="HH25" s="71"/>
      <c r="HI25" s="71"/>
      <c r="HJ25" s="71"/>
      <c r="HK25" s="71"/>
      <c r="HL25" s="71"/>
      <c r="HM25" s="71"/>
      <c r="HN25" s="71"/>
      <c r="HO25" s="71"/>
      <c r="HP25" s="71"/>
      <c r="HQ25" s="71"/>
      <c r="HR25" s="71"/>
      <c r="HS25" s="71"/>
      <c r="HT25" s="71"/>
      <c r="HU25" s="71"/>
      <c r="HV25" s="71"/>
      <c r="HW25" s="71"/>
      <c r="HX25" s="71"/>
      <c r="HY25" s="71"/>
      <c r="HZ25" s="71"/>
      <c r="IA25" s="71"/>
      <c r="IB25" s="71"/>
      <c r="IC25" s="71"/>
      <c r="ID25" s="71"/>
      <c r="IE25" s="71"/>
      <c r="IF25" s="71"/>
      <c r="IG25" s="71"/>
      <c r="IH25" s="71"/>
      <c r="II25" s="71"/>
      <c r="IJ25" s="71"/>
      <c r="IK25" s="71"/>
      <c r="IL25" s="71"/>
      <c r="IM25" s="71"/>
      <c r="IN25" s="71"/>
      <c r="IO25" s="71"/>
      <c r="IP25" s="71"/>
      <c r="IQ25" s="71"/>
      <c r="IR25" s="71"/>
      <c r="IS25" s="71"/>
      <c r="IT25" s="71"/>
      <c r="IU25" s="71"/>
      <c r="IV25" s="71"/>
      <c r="IW25" s="71"/>
    </row>
    <row r="26" spans="1:257" s="73" customFormat="1" x14ac:dyDescent="0.2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X26" s="71"/>
      <c r="CY26" s="71"/>
      <c r="CZ26" s="71"/>
      <c r="DA26" s="71"/>
      <c r="DB26" s="71"/>
      <c r="DC26" s="71"/>
      <c r="DD26" s="71"/>
      <c r="DE26" s="71"/>
      <c r="DF26" s="71"/>
      <c r="DG26" s="71"/>
      <c r="DH26" s="71"/>
      <c r="DI26" s="71"/>
      <c r="DJ26" s="71"/>
      <c r="DK26" s="71"/>
      <c r="DL26" s="71"/>
      <c r="DM26" s="71"/>
      <c r="DN26" s="71"/>
      <c r="DO26" s="71"/>
      <c r="DP26" s="71"/>
      <c r="DQ26" s="71"/>
      <c r="DR26" s="71"/>
      <c r="DS26" s="71"/>
      <c r="DT26" s="71"/>
      <c r="DU26" s="71"/>
      <c r="DV26" s="71"/>
      <c r="DW26" s="71"/>
      <c r="DX26" s="71"/>
      <c r="DY26" s="71"/>
      <c r="DZ26" s="71"/>
      <c r="EA26" s="71"/>
      <c r="EB26" s="71"/>
      <c r="EC26" s="71"/>
      <c r="ED26" s="71"/>
      <c r="EE26" s="71"/>
      <c r="EF26" s="71"/>
      <c r="EG26" s="71"/>
      <c r="EH26" s="71"/>
      <c r="EI26" s="71"/>
      <c r="EJ26" s="71"/>
      <c r="EK26" s="71"/>
      <c r="EL26" s="71"/>
      <c r="EM26" s="71"/>
      <c r="EN26" s="71"/>
      <c r="EO26" s="71"/>
      <c r="EP26" s="71"/>
      <c r="EQ26" s="71"/>
      <c r="ER26" s="71"/>
      <c r="ES26" s="71"/>
      <c r="ET26" s="71"/>
      <c r="EU26" s="71"/>
      <c r="EV26" s="71"/>
      <c r="EW26" s="71"/>
      <c r="EX26" s="71"/>
      <c r="EY26" s="71"/>
      <c r="EZ26" s="71"/>
      <c r="FA26" s="71"/>
      <c r="FB26" s="71"/>
      <c r="FC26" s="71"/>
      <c r="FD26" s="71"/>
      <c r="FE26" s="71"/>
      <c r="FF26" s="71"/>
      <c r="FG26" s="71"/>
      <c r="FH26" s="71"/>
      <c r="FI26" s="71"/>
      <c r="FJ26" s="71"/>
      <c r="FK26" s="71"/>
      <c r="FL26" s="71"/>
      <c r="FM26" s="71"/>
      <c r="FN26" s="71"/>
      <c r="FO26" s="71"/>
      <c r="FP26" s="71"/>
      <c r="FQ26" s="71"/>
      <c r="FR26" s="71"/>
      <c r="FS26" s="71"/>
      <c r="FT26" s="71"/>
      <c r="FU26" s="71"/>
      <c r="FV26" s="71"/>
      <c r="FW26" s="71"/>
      <c r="FX26" s="71"/>
      <c r="FY26" s="71"/>
      <c r="FZ26" s="71"/>
      <c r="GA26" s="71"/>
      <c r="GB26" s="71"/>
      <c r="GC26" s="71"/>
      <c r="GD26" s="71"/>
      <c r="GE26" s="71"/>
      <c r="GF26" s="71"/>
      <c r="GG26" s="71"/>
      <c r="GH26" s="71"/>
      <c r="GI26" s="71"/>
      <c r="GJ26" s="71"/>
      <c r="GK26" s="71"/>
      <c r="GL26" s="71"/>
      <c r="GM26" s="71"/>
      <c r="GN26" s="71"/>
      <c r="GO26" s="71"/>
      <c r="GP26" s="71"/>
      <c r="GQ26" s="71"/>
      <c r="GR26" s="71"/>
      <c r="GS26" s="71"/>
      <c r="GT26" s="71"/>
      <c r="GU26" s="71"/>
      <c r="GV26" s="71"/>
      <c r="GW26" s="71"/>
      <c r="GX26" s="71"/>
      <c r="GY26" s="71"/>
      <c r="GZ26" s="71"/>
      <c r="HA26" s="71"/>
      <c r="HB26" s="71"/>
      <c r="HC26" s="71"/>
      <c r="HD26" s="71"/>
      <c r="HE26" s="71"/>
      <c r="HF26" s="71"/>
      <c r="HG26" s="71"/>
      <c r="HH26" s="71"/>
      <c r="HI26" s="71"/>
      <c r="HJ26" s="71"/>
      <c r="HK26" s="71"/>
      <c r="HL26" s="71"/>
      <c r="HM26" s="71"/>
      <c r="HN26" s="71"/>
      <c r="HO26" s="71"/>
      <c r="HP26" s="71"/>
      <c r="HQ26" s="71"/>
      <c r="HR26" s="71"/>
      <c r="HS26" s="71"/>
      <c r="HT26" s="71"/>
      <c r="HU26" s="71"/>
      <c r="HV26" s="71"/>
      <c r="HW26" s="71"/>
      <c r="HX26" s="71"/>
      <c r="HY26" s="71"/>
      <c r="HZ26" s="71"/>
      <c r="IA26" s="71"/>
      <c r="IB26" s="71"/>
      <c r="IC26" s="71"/>
      <c r="ID26" s="71"/>
      <c r="IE26" s="71"/>
      <c r="IF26" s="71"/>
      <c r="IG26" s="71"/>
      <c r="IH26" s="71"/>
      <c r="II26" s="71"/>
      <c r="IJ26" s="71"/>
      <c r="IK26" s="71"/>
      <c r="IL26" s="71"/>
      <c r="IM26" s="71"/>
      <c r="IN26" s="71"/>
      <c r="IO26" s="71"/>
      <c r="IP26" s="71"/>
      <c r="IQ26" s="71"/>
      <c r="IR26" s="71"/>
      <c r="IS26" s="71"/>
      <c r="IT26" s="71"/>
      <c r="IU26" s="71"/>
      <c r="IV26" s="71"/>
      <c r="IW26" s="71"/>
    </row>
    <row r="27" spans="1:257" s="73" customFormat="1" x14ac:dyDescent="0.2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  <c r="IT27" s="71"/>
      <c r="IU27" s="71"/>
      <c r="IV27" s="71"/>
      <c r="IW27" s="71"/>
    </row>
    <row r="28" spans="1:257" s="73" customFormat="1" x14ac:dyDescent="0.2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  <c r="CY28" s="71"/>
      <c r="CZ28" s="71"/>
      <c r="DA28" s="71"/>
      <c r="DB28" s="71"/>
      <c r="DC28" s="71"/>
      <c r="DD28" s="71"/>
      <c r="DE28" s="71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71"/>
      <c r="DU28" s="71"/>
      <c r="DV28" s="71"/>
      <c r="DW28" s="71"/>
      <c r="DX28" s="71"/>
      <c r="DY28" s="71"/>
      <c r="DZ28" s="71"/>
      <c r="EA28" s="71"/>
      <c r="EB28" s="71"/>
      <c r="EC28" s="71"/>
      <c r="ED28" s="71"/>
      <c r="EE28" s="71"/>
      <c r="EF28" s="71"/>
      <c r="EG28" s="71"/>
      <c r="EH28" s="71"/>
      <c r="EI28" s="71"/>
      <c r="EJ28" s="71"/>
      <c r="EK28" s="71"/>
      <c r="EL28" s="71"/>
      <c r="EM28" s="71"/>
      <c r="EN28" s="71"/>
      <c r="EO28" s="71"/>
      <c r="EP28" s="71"/>
      <c r="EQ28" s="71"/>
      <c r="ER28" s="71"/>
      <c r="ES28" s="71"/>
      <c r="ET28" s="71"/>
      <c r="EU28" s="71"/>
      <c r="EV28" s="71"/>
      <c r="EW28" s="71"/>
      <c r="EX28" s="71"/>
      <c r="EY28" s="71"/>
      <c r="EZ28" s="71"/>
      <c r="FA28" s="71"/>
      <c r="FB28" s="71"/>
      <c r="FC28" s="71"/>
      <c r="FD28" s="71"/>
      <c r="FE28" s="71"/>
      <c r="FF28" s="71"/>
      <c r="FG28" s="71"/>
      <c r="FH28" s="71"/>
      <c r="FI28" s="71"/>
      <c r="FJ28" s="71"/>
      <c r="FK28" s="71"/>
      <c r="FL28" s="71"/>
      <c r="FM28" s="71"/>
      <c r="FN28" s="71"/>
      <c r="FO28" s="71"/>
      <c r="FP28" s="71"/>
      <c r="FQ28" s="71"/>
      <c r="FR28" s="71"/>
      <c r="FS28" s="71"/>
      <c r="FT28" s="71"/>
      <c r="FU28" s="71"/>
      <c r="FV28" s="71"/>
      <c r="FW28" s="71"/>
      <c r="FX28" s="71"/>
      <c r="FY28" s="71"/>
      <c r="FZ28" s="71"/>
      <c r="GA28" s="71"/>
      <c r="GB28" s="71"/>
      <c r="GC28" s="71"/>
      <c r="GD28" s="71"/>
      <c r="GE28" s="71"/>
      <c r="GF28" s="71"/>
      <c r="GG28" s="71"/>
      <c r="GH28" s="71"/>
      <c r="GI28" s="71"/>
      <c r="GJ28" s="71"/>
      <c r="GK28" s="71"/>
      <c r="GL28" s="71"/>
      <c r="GM28" s="71"/>
      <c r="GN28" s="71"/>
      <c r="GO28" s="71"/>
      <c r="GP28" s="71"/>
      <c r="GQ28" s="71"/>
      <c r="GR28" s="71"/>
      <c r="GS28" s="71"/>
      <c r="GT28" s="71"/>
      <c r="GU28" s="71"/>
      <c r="GV28" s="71"/>
      <c r="GW28" s="71"/>
      <c r="GX28" s="71"/>
      <c r="GY28" s="71"/>
      <c r="GZ28" s="71"/>
      <c r="HA28" s="71"/>
      <c r="HB28" s="71"/>
      <c r="HC28" s="71"/>
      <c r="HD28" s="71"/>
      <c r="HE28" s="71"/>
      <c r="HF28" s="71"/>
      <c r="HG28" s="71"/>
      <c r="HH28" s="71"/>
      <c r="HI28" s="71"/>
      <c r="HJ28" s="71"/>
      <c r="HK28" s="71"/>
      <c r="HL28" s="71"/>
      <c r="HM28" s="71"/>
      <c r="HN28" s="71"/>
      <c r="HO28" s="71"/>
      <c r="HP28" s="71"/>
      <c r="HQ28" s="71"/>
      <c r="HR28" s="71"/>
      <c r="HS28" s="71"/>
      <c r="HT28" s="71"/>
      <c r="HU28" s="71"/>
      <c r="HV28" s="71"/>
      <c r="HW28" s="71"/>
      <c r="HX28" s="71"/>
      <c r="HY28" s="71"/>
      <c r="HZ28" s="71"/>
      <c r="IA28" s="71"/>
      <c r="IB28" s="71"/>
      <c r="IC28" s="71"/>
      <c r="ID28" s="71"/>
      <c r="IE28" s="71"/>
      <c r="IF28" s="71"/>
      <c r="IG28" s="71"/>
      <c r="IH28" s="71"/>
      <c r="II28" s="71"/>
      <c r="IJ28" s="71"/>
      <c r="IK28" s="71"/>
      <c r="IL28" s="71"/>
      <c r="IM28" s="71"/>
      <c r="IN28" s="71"/>
      <c r="IO28" s="71"/>
      <c r="IP28" s="71"/>
      <c r="IQ28" s="71"/>
      <c r="IR28" s="71"/>
      <c r="IS28" s="71"/>
      <c r="IT28" s="71"/>
      <c r="IU28" s="71"/>
      <c r="IV28" s="71"/>
      <c r="IW28" s="71"/>
    </row>
    <row r="29" spans="1:257" s="73" customFormat="1" x14ac:dyDescent="0.2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X29" s="71"/>
      <c r="CY29" s="71"/>
      <c r="CZ29" s="71"/>
      <c r="DA29" s="71"/>
      <c r="DB29" s="71"/>
      <c r="DC29" s="71"/>
      <c r="DD29" s="71"/>
      <c r="DE29" s="71"/>
      <c r="DF29" s="71"/>
      <c r="DG29" s="71"/>
      <c r="DH29" s="71"/>
      <c r="DI29" s="71"/>
      <c r="DJ29" s="71"/>
      <c r="DK29" s="71"/>
      <c r="DL29" s="71"/>
      <c r="DM29" s="71"/>
      <c r="DN29" s="71"/>
      <c r="DO29" s="71"/>
      <c r="DP29" s="71"/>
      <c r="DQ29" s="71"/>
      <c r="DR29" s="71"/>
      <c r="DS29" s="71"/>
      <c r="DT29" s="71"/>
      <c r="DU29" s="71"/>
      <c r="DV29" s="71"/>
      <c r="DW29" s="71"/>
      <c r="DX29" s="71"/>
      <c r="DY29" s="71"/>
      <c r="DZ29" s="71"/>
      <c r="EA29" s="71"/>
      <c r="EB29" s="71"/>
      <c r="EC29" s="71"/>
      <c r="ED29" s="71"/>
      <c r="EE29" s="71"/>
      <c r="EF29" s="71"/>
      <c r="EG29" s="71"/>
      <c r="EH29" s="71"/>
      <c r="EI29" s="71"/>
      <c r="EJ29" s="71"/>
      <c r="EK29" s="71"/>
      <c r="EL29" s="71"/>
      <c r="EM29" s="71"/>
      <c r="EN29" s="71"/>
      <c r="EO29" s="71"/>
      <c r="EP29" s="71"/>
      <c r="EQ29" s="71"/>
      <c r="ER29" s="71"/>
      <c r="ES29" s="71"/>
      <c r="ET29" s="71"/>
      <c r="EU29" s="71"/>
      <c r="EV29" s="71"/>
      <c r="EW29" s="71"/>
      <c r="EX29" s="71"/>
      <c r="EY29" s="71"/>
      <c r="EZ29" s="71"/>
      <c r="FA29" s="71"/>
      <c r="FB29" s="71"/>
      <c r="FC29" s="71"/>
      <c r="FD29" s="71"/>
      <c r="FE29" s="71"/>
      <c r="FF29" s="71"/>
      <c r="FG29" s="71"/>
      <c r="FH29" s="71"/>
      <c r="FI29" s="71"/>
      <c r="FJ29" s="71"/>
      <c r="FK29" s="71"/>
      <c r="FL29" s="71"/>
      <c r="FM29" s="71"/>
      <c r="FN29" s="71"/>
      <c r="FO29" s="71"/>
      <c r="FP29" s="71"/>
      <c r="FQ29" s="71"/>
      <c r="FR29" s="71"/>
      <c r="FS29" s="71"/>
      <c r="FT29" s="71"/>
      <c r="FU29" s="71"/>
      <c r="FV29" s="71"/>
      <c r="FW29" s="71"/>
      <c r="FX29" s="71"/>
      <c r="FY29" s="71"/>
      <c r="FZ29" s="71"/>
      <c r="GA29" s="71"/>
      <c r="GB29" s="71"/>
      <c r="GC29" s="71"/>
      <c r="GD29" s="71"/>
      <c r="GE29" s="71"/>
      <c r="GF29" s="71"/>
      <c r="GG29" s="71"/>
      <c r="GH29" s="71"/>
      <c r="GI29" s="71"/>
      <c r="GJ29" s="71"/>
      <c r="GK29" s="71"/>
      <c r="GL29" s="71"/>
      <c r="GM29" s="71"/>
      <c r="GN29" s="71"/>
      <c r="GO29" s="71"/>
      <c r="GP29" s="71"/>
      <c r="GQ29" s="71"/>
      <c r="GR29" s="71"/>
      <c r="GS29" s="71"/>
      <c r="GT29" s="71"/>
      <c r="GU29" s="71"/>
      <c r="GV29" s="71"/>
      <c r="GW29" s="71"/>
      <c r="GX29" s="71"/>
      <c r="GY29" s="71"/>
      <c r="GZ29" s="71"/>
      <c r="HA29" s="71"/>
      <c r="HB29" s="71"/>
      <c r="HC29" s="71"/>
      <c r="HD29" s="71"/>
      <c r="HE29" s="71"/>
      <c r="HF29" s="71"/>
      <c r="HG29" s="71"/>
      <c r="HH29" s="71"/>
      <c r="HI29" s="71"/>
      <c r="HJ29" s="71"/>
      <c r="HK29" s="71"/>
      <c r="HL29" s="71"/>
      <c r="HM29" s="71"/>
      <c r="HN29" s="71"/>
      <c r="HO29" s="71"/>
      <c r="HP29" s="71"/>
      <c r="HQ29" s="71"/>
      <c r="HR29" s="71"/>
      <c r="HS29" s="71"/>
      <c r="HT29" s="71"/>
      <c r="HU29" s="71"/>
      <c r="HV29" s="71"/>
      <c r="HW29" s="71"/>
      <c r="HX29" s="71"/>
      <c r="HY29" s="71"/>
      <c r="HZ29" s="71"/>
      <c r="IA29" s="71"/>
      <c r="IB29" s="71"/>
      <c r="IC29" s="71"/>
      <c r="ID29" s="71"/>
      <c r="IE29" s="71"/>
      <c r="IF29" s="71"/>
      <c r="IG29" s="71"/>
      <c r="IH29" s="71"/>
      <c r="II29" s="71"/>
      <c r="IJ29" s="71"/>
      <c r="IK29" s="71"/>
      <c r="IL29" s="71"/>
      <c r="IM29" s="71"/>
      <c r="IN29" s="71"/>
      <c r="IO29" s="71"/>
      <c r="IP29" s="71"/>
      <c r="IQ29" s="71"/>
      <c r="IR29" s="71"/>
      <c r="IS29" s="71"/>
      <c r="IT29" s="71"/>
      <c r="IU29" s="71"/>
      <c r="IV29" s="71"/>
      <c r="IW29" s="71"/>
    </row>
    <row r="30" spans="1:257" s="73" customFormat="1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  <c r="CX30" s="71"/>
      <c r="CY30" s="71"/>
      <c r="CZ30" s="71"/>
      <c r="DA30" s="71"/>
      <c r="DB30" s="71"/>
      <c r="DC30" s="71"/>
      <c r="DD30" s="71"/>
      <c r="DE30" s="71"/>
      <c r="DF30" s="71"/>
      <c r="DG30" s="71"/>
      <c r="DH30" s="71"/>
      <c r="DI30" s="71"/>
      <c r="DJ30" s="71"/>
      <c r="DK30" s="71"/>
      <c r="DL30" s="71"/>
      <c r="DM30" s="71"/>
      <c r="DN30" s="71"/>
      <c r="DO30" s="71"/>
      <c r="DP30" s="71"/>
      <c r="DQ30" s="71"/>
      <c r="DR30" s="71"/>
      <c r="DS30" s="71"/>
      <c r="DT30" s="71"/>
      <c r="DU30" s="71"/>
      <c r="DV30" s="71"/>
      <c r="DW30" s="71"/>
      <c r="DX30" s="71"/>
      <c r="DY30" s="71"/>
      <c r="DZ30" s="71"/>
      <c r="EA30" s="71"/>
      <c r="EB30" s="71"/>
      <c r="EC30" s="71"/>
      <c r="ED30" s="71"/>
      <c r="EE30" s="71"/>
      <c r="EF30" s="71"/>
      <c r="EG30" s="71"/>
      <c r="EH30" s="71"/>
      <c r="EI30" s="71"/>
      <c r="EJ30" s="71"/>
      <c r="EK30" s="71"/>
      <c r="EL30" s="71"/>
      <c r="EM30" s="71"/>
      <c r="EN30" s="71"/>
      <c r="EO30" s="71"/>
      <c r="EP30" s="71"/>
      <c r="EQ30" s="71"/>
      <c r="ER30" s="71"/>
      <c r="ES30" s="71"/>
      <c r="ET30" s="71"/>
      <c r="EU30" s="71"/>
      <c r="EV30" s="71"/>
      <c r="EW30" s="71"/>
      <c r="EX30" s="71"/>
      <c r="EY30" s="71"/>
      <c r="EZ30" s="71"/>
      <c r="FA30" s="71"/>
      <c r="FB30" s="71"/>
      <c r="FC30" s="71"/>
      <c r="FD30" s="71"/>
      <c r="FE30" s="71"/>
      <c r="FF30" s="71"/>
      <c r="FG30" s="71"/>
      <c r="FH30" s="71"/>
      <c r="FI30" s="71"/>
      <c r="FJ30" s="71"/>
      <c r="FK30" s="71"/>
      <c r="FL30" s="71"/>
      <c r="FM30" s="71"/>
      <c r="FN30" s="71"/>
      <c r="FO30" s="71"/>
      <c r="FP30" s="71"/>
      <c r="FQ30" s="71"/>
      <c r="FR30" s="71"/>
      <c r="FS30" s="71"/>
      <c r="FT30" s="71"/>
      <c r="FU30" s="71"/>
      <c r="FV30" s="71"/>
      <c r="FW30" s="71"/>
      <c r="FX30" s="71"/>
      <c r="FY30" s="71"/>
      <c r="FZ30" s="71"/>
      <c r="GA30" s="71"/>
      <c r="GB30" s="71"/>
      <c r="GC30" s="71"/>
      <c r="GD30" s="71"/>
      <c r="GE30" s="71"/>
      <c r="GF30" s="71"/>
      <c r="GG30" s="71"/>
      <c r="GH30" s="71"/>
      <c r="GI30" s="71"/>
      <c r="GJ30" s="71"/>
      <c r="GK30" s="71"/>
      <c r="GL30" s="71"/>
      <c r="GM30" s="71"/>
      <c r="GN30" s="71"/>
      <c r="GO30" s="71"/>
      <c r="GP30" s="71"/>
      <c r="GQ30" s="71"/>
      <c r="GR30" s="71"/>
      <c r="GS30" s="71"/>
      <c r="GT30" s="71"/>
      <c r="GU30" s="71"/>
      <c r="GV30" s="71"/>
      <c r="GW30" s="71"/>
      <c r="GX30" s="71"/>
      <c r="GY30" s="71"/>
      <c r="GZ30" s="71"/>
      <c r="HA30" s="71"/>
      <c r="HB30" s="71"/>
      <c r="HC30" s="71"/>
      <c r="HD30" s="71"/>
      <c r="HE30" s="71"/>
      <c r="HF30" s="71"/>
      <c r="HG30" s="71"/>
      <c r="HH30" s="71"/>
      <c r="HI30" s="71"/>
      <c r="HJ30" s="71"/>
      <c r="HK30" s="71"/>
      <c r="HL30" s="71"/>
      <c r="HM30" s="71"/>
      <c r="HN30" s="71"/>
      <c r="HO30" s="71"/>
      <c r="HP30" s="71"/>
      <c r="HQ30" s="71"/>
      <c r="HR30" s="71"/>
      <c r="HS30" s="71"/>
      <c r="HT30" s="71"/>
      <c r="HU30" s="71"/>
      <c r="HV30" s="71"/>
      <c r="HW30" s="71"/>
      <c r="HX30" s="71"/>
      <c r="HY30" s="71"/>
      <c r="HZ30" s="71"/>
      <c r="IA30" s="71"/>
      <c r="IB30" s="71"/>
      <c r="IC30" s="71"/>
      <c r="ID30" s="71"/>
      <c r="IE30" s="71"/>
      <c r="IF30" s="71"/>
      <c r="IG30" s="71"/>
      <c r="IH30" s="71"/>
      <c r="II30" s="71"/>
      <c r="IJ30" s="71"/>
      <c r="IK30" s="71"/>
      <c r="IL30" s="71"/>
      <c r="IM30" s="71"/>
      <c r="IN30" s="71"/>
      <c r="IO30" s="71"/>
      <c r="IP30" s="71"/>
      <c r="IQ30" s="71"/>
      <c r="IR30" s="71"/>
      <c r="IS30" s="71"/>
      <c r="IT30" s="71"/>
      <c r="IU30" s="71"/>
      <c r="IV30" s="71"/>
      <c r="IW30" s="71"/>
    </row>
    <row r="31" spans="1:257" s="73" customFormat="1" x14ac:dyDescent="0.2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  <c r="DK31" s="71"/>
      <c r="DL31" s="71"/>
      <c r="DM31" s="71"/>
      <c r="DN31" s="71"/>
      <c r="DO31" s="71"/>
      <c r="DP31" s="71"/>
      <c r="DQ31" s="71"/>
      <c r="DR31" s="71"/>
      <c r="DS31" s="71"/>
      <c r="DT31" s="71"/>
      <c r="DU31" s="71"/>
      <c r="DV31" s="71"/>
      <c r="DW31" s="71"/>
      <c r="DX31" s="71"/>
      <c r="DY31" s="71"/>
      <c r="DZ31" s="71"/>
      <c r="EA31" s="71"/>
      <c r="EB31" s="71"/>
      <c r="EC31" s="71"/>
      <c r="ED31" s="71"/>
      <c r="EE31" s="71"/>
      <c r="EF31" s="71"/>
      <c r="EG31" s="71"/>
      <c r="EH31" s="71"/>
      <c r="EI31" s="71"/>
      <c r="EJ31" s="71"/>
      <c r="EK31" s="71"/>
      <c r="EL31" s="71"/>
      <c r="EM31" s="71"/>
      <c r="EN31" s="71"/>
      <c r="EO31" s="71"/>
      <c r="EP31" s="71"/>
      <c r="EQ31" s="71"/>
      <c r="ER31" s="71"/>
      <c r="ES31" s="71"/>
      <c r="ET31" s="71"/>
      <c r="EU31" s="71"/>
      <c r="EV31" s="71"/>
      <c r="EW31" s="71"/>
      <c r="EX31" s="71"/>
      <c r="EY31" s="71"/>
      <c r="EZ31" s="71"/>
      <c r="FA31" s="71"/>
      <c r="FB31" s="71"/>
      <c r="FC31" s="71"/>
      <c r="FD31" s="71"/>
      <c r="FE31" s="71"/>
      <c r="FF31" s="71"/>
      <c r="FG31" s="71"/>
      <c r="FH31" s="71"/>
      <c r="FI31" s="71"/>
      <c r="FJ31" s="71"/>
      <c r="FK31" s="71"/>
      <c r="FL31" s="71"/>
      <c r="FM31" s="71"/>
      <c r="FN31" s="71"/>
      <c r="FO31" s="71"/>
      <c r="FP31" s="71"/>
      <c r="FQ31" s="71"/>
      <c r="FR31" s="71"/>
      <c r="FS31" s="71"/>
      <c r="FT31" s="71"/>
      <c r="FU31" s="71"/>
      <c r="FV31" s="71"/>
      <c r="FW31" s="71"/>
      <c r="FX31" s="71"/>
      <c r="FY31" s="71"/>
      <c r="FZ31" s="71"/>
      <c r="GA31" s="71"/>
      <c r="GB31" s="71"/>
      <c r="GC31" s="71"/>
      <c r="GD31" s="71"/>
      <c r="GE31" s="71"/>
      <c r="GF31" s="71"/>
      <c r="GG31" s="71"/>
      <c r="GH31" s="71"/>
      <c r="GI31" s="71"/>
      <c r="GJ31" s="71"/>
      <c r="GK31" s="71"/>
      <c r="GL31" s="71"/>
      <c r="GM31" s="71"/>
      <c r="GN31" s="71"/>
      <c r="GO31" s="71"/>
      <c r="GP31" s="71"/>
      <c r="GQ31" s="71"/>
      <c r="GR31" s="71"/>
      <c r="GS31" s="71"/>
      <c r="GT31" s="71"/>
      <c r="GU31" s="71"/>
      <c r="GV31" s="71"/>
      <c r="GW31" s="71"/>
      <c r="GX31" s="71"/>
      <c r="GY31" s="71"/>
      <c r="GZ31" s="71"/>
      <c r="HA31" s="71"/>
      <c r="HB31" s="71"/>
      <c r="HC31" s="71"/>
      <c r="HD31" s="71"/>
      <c r="HE31" s="71"/>
      <c r="HF31" s="71"/>
      <c r="HG31" s="71"/>
      <c r="HH31" s="71"/>
      <c r="HI31" s="71"/>
      <c r="HJ31" s="71"/>
      <c r="HK31" s="71"/>
      <c r="HL31" s="71"/>
      <c r="HM31" s="71"/>
      <c r="HN31" s="71"/>
      <c r="HO31" s="71"/>
      <c r="HP31" s="71"/>
      <c r="HQ31" s="71"/>
      <c r="HR31" s="71"/>
      <c r="HS31" s="71"/>
      <c r="HT31" s="71"/>
      <c r="HU31" s="71"/>
      <c r="HV31" s="71"/>
      <c r="HW31" s="71"/>
      <c r="HX31" s="71"/>
      <c r="HY31" s="71"/>
      <c r="HZ31" s="71"/>
      <c r="IA31" s="71"/>
      <c r="IB31" s="71"/>
      <c r="IC31" s="71"/>
      <c r="ID31" s="71"/>
      <c r="IE31" s="71"/>
      <c r="IF31" s="71"/>
      <c r="IG31" s="71"/>
      <c r="IH31" s="71"/>
      <c r="II31" s="71"/>
      <c r="IJ31" s="71"/>
      <c r="IK31" s="71"/>
      <c r="IL31" s="71"/>
      <c r="IM31" s="71"/>
      <c r="IN31" s="71"/>
      <c r="IO31" s="71"/>
      <c r="IP31" s="71"/>
      <c r="IQ31" s="71"/>
      <c r="IR31" s="71"/>
      <c r="IS31" s="71"/>
      <c r="IT31" s="71"/>
      <c r="IU31" s="71"/>
      <c r="IV31" s="71"/>
      <c r="IW31" s="71"/>
    </row>
    <row r="32" spans="1:257" s="73" customFormat="1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1"/>
      <c r="CW32" s="71"/>
      <c r="CX32" s="71"/>
      <c r="CY32" s="71"/>
      <c r="CZ32" s="71"/>
      <c r="DA32" s="71"/>
      <c r="DB32" s="71"/>
      <c r="DC32" s="71"/>
      <c r="DD32" s="71"/>
      <c r="DE32" s="71"/>
      <c r="DF32" s="71"/>
      <c r="DG32" s="71"/>
      <c r="DH32" s="71"/>
      <c r="DI32" s="71"/>
      <c r="DJ32" s="71"/>
      <c r="DK32" s="71"/>
      <c r="DL32" s="71"/>
      <c r="DM32" s="71"/>
      <c r="DN32" s="71"/>
      <c r="DO32" s="71"/>
      <c r="DP32" s="71"/>
      <c r="DQ32" s="71"/>
      <c r="DR32" s="71"/>
      <c r="DS32" s="71"/>
      <c r="DT32" s="71"/>
      <c r="DU32" s="71"/>
      <c r="DV32" s="71"/>
      <c r="DW32" s="71"/>
      <c r="DX32" s="71"/>
      <c r="DY32" s="71"/>
      <c r="DZ32" s="71"/>
      <c r="EA32" s="71"/>
      <c r="EB32" s="71"/>
      <c r="EC32" s="71"/>
      <c r="ED32" s="71"/>
      <c r="EE32" s="71"/>
      <c r="EF32" s="71"/>
      <c r="EG32" s="71"/>
      <c r="EH32" s="71"/>
      <c r="EI32" s="71"/>
      <c r="EJ32" s="71"/>
      <c r="EK32" s="71"/>
      <c r="EL32" s="71"/>
      <c r="EM32" s="71"/>
      <c r="EN32" s="71"/>
      <c r="EO32" s="71"/>
      <c r="EP32" s="71"/>
      <c r="EQ32" s="71"/>
      <c r="ER32" s="71"/>
      <c r="ES32" s="71"/>
      <c r="ET32" s="71"/>
      <c r="EU32" s="71"/>
      <c r="EV32" s="71"/>
      <c r="EW32" s="71"/>
      <c r="EX32" s="71"/>
      <c r="EY32" s="71"/>
      <c r="EZ32" s="71"/>
      <c r="FA32" s="71"/>
      <c r="FB32" s="71"/>
      <c r="FC32" s="71"/>
      <c r="FD32" s="71"/>
      <c r="FE32" s="71"/>
      <c r="FF32" s="71"/>
      <c r="FG32" s="71"/>
      <c r="FH32" s="71"/>
      <c r="FI32" s="71"/>
      <c r="FJ32" s="71"/>
      <c r="FK32" s="71"/>
      <c r="FL32" s="71"/>
      <c r="FM32" s="71"/>
      <c r="FN32" s="71"/>
      <c r="FO32" s="71"/>
      <c r="FP32" s="71"/>
      <c r="FQ32" s="71"/>
      <c r="FR32" s="71"/>
      <c r="FS32" s="71"/>
      <c r="FT32" s="71"/>
      <c r="FU32" s="71"/>
      <c r="FV32" s="71"/>
      <c r="FW32" s="71"/>
      <c r="FX32" s="71"/>
      <c r="FY32" s="71"/>
      <c r="FZ32" s="71"/>
      <c r="GA32" s="71"/>
      <c r="GB32" s="71"/>
      <c r="GC32" s="71"/>
      <c r="GD32" s="71"/>
      <c r="GE32" s="71"/>
      <c r="GF32" s="71"/>
      <c r="GG32" s="71"/>
      <c r="GH32" s="71"/>
      <c r="GI32" s="71"/>
      <c r="GJ32" s="71"/>
      <c r="GK32" s="71"/>
      <c r="GL32" s="71"/>
      <c r="GM32" s="71"/>
      <c r="GN32" s="71"/>
      <c r="GO32" s="71"/>
      <c r="GP32" s="71"/>
      <c r="GQ32" s="71"/>
      <c r="GR32" s="71"/>
      <c r="GS32" s="71"/>
      <c r="GT32" s="71"/>
      <c r="GU32" s="71"/>
      <c r="GV32" s="71"/>
      <c r="GW32" s="71"/>
      <c r="GX32" s="71"/>
      <c r="GY32" s="71"/>
      <c r="GZ32" s="71"/>
      <c r="HA32" s="71"/>
      <c r="HB32" s="71"/>
      <c r="HC32" s="71"/>
      <c r="HD32" s="71"/>
      <c r="HE32" s="71"/>
      <c r="HF32" s="71"/>
      <c r="HG32" s="71"/>
      <c r="HH32" s="71"/>
      <c r="HI32" s="71"/>
      <c r="HJ32" s="71"/>
      <c r="HK32" s="71"/>
      <c r="HL32" s="71"/>
      <c r="HM32" s="71"/>
      <c r="HN32" s="71"/>
      <c r="HO32" s="71"/>
      <c r="HP32" s="71"/>
      <c r="HQ32" s="71"/>
      <c r="HR32" s="71"/>
      <c r="HS32" s="71"/>
      <c r="HT32" s="71"/>
      <c r="HU32" s="71"/>
      <c r="HV32" s="71"/>
      <c r="HW32" s="71"/>
      <c r="HX32" s="71"/>
      <c r="HY32" s="71"/>
      <c r="HZ32" s="71"/>
      <c r="IA32" s="71"/>
      <c r="IB32" s="71"/>
      <c r="IC32" s="71"/>
      <c r="ID32" s="71"/>
      <c r="IE32" s="71"/>
      <c r="IF32" s="71"/>
      <c r="IG32" s="71"/>
      <c r="IH32" s="71"/>
      <c r="II32" s="71"/>
      <c r="IJ32" s="71"/>
      <c r="IK32" s="71"/>
      <c r="IL32" s="71"/>
      <c r="IM32" s="71"/>
      <c r="IN32" s="71"/>
      <c r="IO32" s="71"/>
      <c r="IP32" s="71"/>
      <c r="IQ32" s="71"/>
      <c r="IR32" s="71"/>
      <c r="IS32" s="71"/>
      <c r="IT32" s="71"/>
      <c r="IU32" s="71"/>
      <c r="IV32" s="71"/>
      <c r="IW32" s="71"/>
    </row>
    <row r="33" spans="1:257" s="73" customFormat="1" x14ac:dyDescent="0.2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71"/>
      <c r="DD33" s="71"/>
      <c r="DE33" s="71"/>
      <c r="DF33" s="71"/>
      <c r="DG33" s="71"/>
      <c r="DH33" s="71"/>
      <c r="DI33" s="71"/>
      <c r="DJ33" s="71"/>
      <c r="DK33" s="71"/>
      <c r="DL33" s="71"/>
      <c r="DM33" s="71"/>
      <c r="DN33" s="71"/>
      <c r="DO33" s="71"/>
      <c r="DP33" s="71"/>
      <c r="DQ33" s="71"/>
      <c r="DR33" s="71"/>
      <c r="DS33" s="71"/>
      <c r="DT33" s="71"/>
      <c r="DU33" s="71"/>
      <c r="DV33" s="71"/>
      <c r="DW33" s="71"/>
      <c r="DX33" s="71"/>
      <c r="DY33" s="71"/>
      <c r="DZ33" s="71"/>
      <c r="EA33" s="71"/>
      <c r="EB33" s="71"/>
      <c r="EC33" s="71"/>
      <c r="ED33" s="71"/>
      <c r="EE33" s="71"/>
      <c r="EF33" s="71"/>
      <c r="EG33" s="71"/>
      <c r="EH33" s="71"/>
      <c r="EI33" s="71"/>
      <c r="EJ33" s="71"/>
      <c r="EK33" s="71"/>
      <c r="EL33" s="71"/>
      <c r="EM33" s="71"/>
      <c r="EN33" s="71"/>
      <c r="EO33" s="71"/>
      <c r="EP33" s="71"/>
      <c r="EQ33" s="71"/>
      <c r="ER33" s="71"/>
      <c r="ES33" s="71"/>
      <c r="ET33" s="71"/>
      <c r="EU33" s="71"/>
      <c r="EV33" s="71"/>
      <c r="EW33" s="71"/>
      <c r="EX33" s="71"/>
      <c r="EY33" s="71"/>
      <c r="EZ33" s="71"/>
      <c r="FA33" s="71"/>
      <c r="FB33" s="71"/>
      <c r="FC33" s="71"/>
      <c r="FD33" s="71"/>
      <c r="FE33" s="71"/>
      <c r="FF33" s="71"/>
      <c r="FG33" s="71"/>
      <c r="FH33" s="71"/>
      <c r="FI33" s="71"/>
      <c r="FJ33" s="71"/>
      <c r="FK33" s="71"/>
      <c r="FL33" s="71"/>
      <c r="FM33" s="71"/>
      <c r="FN33" s="71"/>
      <c r="FO33" s="71"/>
      <c r="FP33" s="71"/>
      <c r="FQ33" s="71"/>
      <c r="FR33" s="71"/>
      <c r="FS33" s="71"/>
      <c r="FT33" s="71"/>
      <c r="FU33" s="71"/>
      <c r="FV33" s="71"/>
      <c r="FW33" s="71"/>
      <c r="FX33" s="71"/>
      <c r="FY33" s="71"/>
      <c r="FZ33" s="71"/>
      <c r="GA33" s="71"/>
      <c r="GB33" s="71"/>
      <c r="GC33" s="71"/>
      <c r="GD33" s="71"/>
      <c r="GE33" s="71"/>
      <c r="GF33" s="71"/>
      <c r="GG33" s="71"/>
      <c r="GH33" s="71"/>
      <c r="GI33" s="71"/>
      <c r="GJ33" s="71"/>
      <c r="GK33" s="71"/>
      <c r="GL33" s="71"/>
      <c r="GM33" s="71"/>
      <c r="GN33" s="71"/>
      <c r="GO33" s="71"/>
      <c r="GP33" s="71"/>
      <c r="GQ33" s="71"/>
      <c r="GR33" s="71"/>
      <c r="GS33" s="71"/>
      <c r="GT33" s="71"/>
      <c r="GU33" s="71"/>
      <c r="GV33" s="71"/>
      <c r="GW33" s="71"/>
      <c r="GX33" s="71"/>
      <c r="GY33" s="71"/>
      <c r="GZ33" s="71"/>
      <c r="HA33" s="71"/>
      <c r="HB33" s="71"/>
      <c r="HC33" s="71"/>
      <c r="HD33" s="71"/>
      <c r="HE33" s="71"/>
      <c r="HF33" s="71"/>
      <c r="HG33" s="71"/>
      <c r="HH33" s="71"/>
      <c r="HI33" s="71"/>
      <c r="HJ33" s="71"/>
      <c r="HK33" s="71"/>
      <c r="HL33" s="71"/>
      <c r="HM33" s="71"/>
      <c r="HN33" s="71"/>
      <c r="HO33" s="71"/>
      <c r="HP33" s="71"/>
      <c r="HQ33" s="71"/>
      <c r="HR33" s="71"/>
      <c r="HS33" s="71"/>
      <c r="HT33" s="71"/>
      <c r="HU33" s="71"/>
      <c r="HV33" s="71"/>
      <c r="HW33" s="71"/>
      <c r="HX33" s="71"/>
      <c r="HY33" s="71"/>
      <c r="HZ33" s="71"/>
      <c r="IA33" s="71"/>
      <c r="IB33" s="71"/>
      <c r="IC33" s="71"/>
      <c r="ID33" s="71"/>
      <c r="IE33" s="71"/>
      <c r="IF33" s="71"/>
      <c r="IG33" s="71"/>
      <c r="IH33" s="71"/>
      <c r="II33" s="71"/>
      <c r="IJ33" s="71"/>
      <c r="IK33" s="71"/>
      <c r="IL33" s="71"/>
      <c r="IM33" s="71"/>
      <c r="IN33" s="71"/>
      <c r="IO33" s="71"/>
      <c r="IP33" s="71"/>
      <c r="IQ33" s="71"/>
      <c r="IR33" s="71"/>
      <c r="IS33" s="71"/>
      <c r="IT33" s="71"/>
      <c r="IU33" s="71"/>
      <c r="IV33" s="71"/>
      <c r="IW33" s="71"/>
    </row>
    <row r="34" spans="1:257" x14ac:dyDescent="0.25">
      <c r="A34" s="113" t="s">
        <v>751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72"/>
      <c r="CO34" s="72"/>
      <c r="CP34" s="72"/>
      <c r="CQ34" s="72"/>
      <c r="CR34" s="72"/>
      <c r="CS34" s="72"/>
      <c r="CT34" s="72"/>
      <c r="CU34" s="72"/>
      <c r="CV34" s="72"/>
      <c r="CW34" s="72"/>
      <c r="CX34" s="72"/>
      <c r="CY34" s="72"/>
      <c r="CZ34" s="72"/>
      <c r="DA34" s="72"/>
      <c r="DB34" s="72"/>
      <c r="DC34" s="72"/>
      <c r="DD34" s="72"/>
      <c r="DE34" s="72"/>
      <c r="DF34" s="72"/>
      <c r="DG34" s="72"/>
      <c r="DH34" s="72"/>
      <c r="DI34" s="72"/>
      <c r="DJ34" s="72"/>
      <c r="DK34" s="72"/>
      <c r="DL34" s="72"/>
      <c r="DM34" s="72"/>
      <c r="DN34" s="72"/>
      <c r="DO34" s="72"/>
      <c r="DP34" s="72"/>
      <c r="DQ34" s="72"/>
      <c r="DR34" s="72"/>
      <c r="DS34" s="72"/>
      <c r="DT34" s="72"/>
      <c r="DU34" s="72"/>
      <c r="DV34" s="72"/>
      <c r="DW34" s="72"/>
      <c r="DX34" s="72"/>
      <c r="DY34" s="72"/>
      <c r="DZ34" s="72"/>
      <c r="EA34" s="72"/>
      <c r="EB34" s="72"/>
      <c r="EC34" s="72"/>
      <c r="ED34" s="72"/>
      <c r="EE34" s="72"/>
      <c r="EF34" s="72"/>
      <c r="EG34" s="72"/>
      <c r="EH34" s="72"/>
      <c r="EI34" s="72"/>
      <c r="EJ34" s="72"/>
      <c r="EK34" s="72"/>
      <c r="EL34" s="72"/>
      <c r="EM34" s="72"/>
      <c r="EN34" s="72"/>
      <c r="EO34" s="72"/>
      <c r="EP34" s="72"/>
      <c r="EQ34" s="72"/>
      <c r="ER34" s="72"/>
      <c r="ES34" s="72"/>
      <c r="ET34" s="72"/>
      <c r="EU34" s="72"/>
      <c r="EV34" s="72"/>
      <c r="EW34" s="72"/>
      <c r="EX34" s="72"/>
      <c r="EY34" s="72"/>
      <c r="EZ34" s="72"/>
      <c r="FA34" s="72"/>
      <c r="FB34" s="72"/>
      <c r="FC34" s="72"/>
      <c r="FD34" s="72"/>
      <c r="FE34" s="72"/>
      <c r="FF34" s="72"/>
      <c r="FG34" s="72"/>
      <c r="FH34" s="72"/>
      <c r="FI34" s="72"/>
      <c r="FJ34" s="72"/>
      <c r="FK34" s="72"/>
      <c r="FL34" s="72"/>
      <c r="FM34" s="72"/>
      <c r="FN34" s="72"/>
      <c r="FO34" s="72"/>
      <c r="FP34" s="72"/>
      <c r="FQ34" s="72"/>
      <c r="FR34" s="72"/>
      <c r="FS34" s="72"/>
      <c r="FT34" s="72"/>
      <c r="FU34" s="72"/>
      <c r="FV34" s="72"/>
      <c r="FW34" s="72"/>
      <c r="FX34" s="72"/>
      <c r="FY34" s="72"/>
      <c r="FZ34" s="72"/>
      <c r="GA34" s="72"/>
      <c r="GB34" s="72"/>
      <c r="GC34" s="72"/>
      <c r="GD34" s="72"/>
      <c r="GE34" s="72"/>
      <c r="GF34" s="72"/>
      <c r="GG34" s="72"/>
      <c r="GH34" s="72"/>
      <c r="GI34" s="72"/>
      <c r="GJ34" s="72"/>
      <c r="GK34" s="72"/>
      <c r="GL34" s="72"/>
      <c r="GM34" s="72"/>
      <c r="GN34" s="72"/>
      <c r="GO34" s="72"/>
      <c r="GP34" s="72"/>
      <c r="GQ34" s="72"/>
      <c r="GR34" s="72"/>
      <c r="GS34" s="72"/>
      <c r="GT34" s="72"/>
      <c r="GU34" s="72"/>
      <c r="GV34" s="72"/>
      <c r="GW34" s="72"/>
      <c r="GX34" s="72"/>
      <c r="GY34" s="72"/>
      <c r="GZ34" s="72"/>
      <c r="HA34" s="72"/>
      <c r="HB34" s="72"/>
      <c r="HC34" s="72"/>
      <c r="HD34" s="72"/>
      <c r="HE34" s="72"/>
      <c r="HF34" s="72"/>
      <c r="HG34" s="72"/>
      <c r="HH34" s="72"/>
      <c r="HI34" s="72"/>
      <c r="HJ34" s="72"/>
      <c r="HK34" s="72"/>
      <c r="HL34" s="72"/>
      <c r="HM34" s="72"/>
      <c r="HN34" s="72"/>
      <c r="HO34" s="72"/>
      <c r="HP34" s="72"/>
      <c r="HQ34" s="72"/>
      <c r="HR34" s="72"/>
      <c r="HS34" s="72"/>
      <c r="HT34" s="72"/>
      <c r="HU34" s="72"/>
      <c r="HV34" s="72"/>
      <c r="HW34" s="72"/>
      <c r="HX34" s="72"/>
      <c r="HY34" s="72"/>
      <c r="HZ34" s="72"/>
      <c r="IA34" s="72"/>
      <c r="IB34" s="72"/>
      <c r="IC34" s="72"/>
      <c r="ID34" s="72"/>
      <c r="IE34" s="72"/>
      <c r="IF34" s="72"/>
      <c r="IG34" s="72"/>
      <c r="IH34" s="72"/>
      <c r="II34" s="72"/>
      <c r="IJ34" s="72"/>
      <c r="IK34" s="72"/>
      <c r="IL34" s="72"/>
      <c r="IM34" s="72"/>
      <c r="IN34" s="72"/>
      <c r="IO34" s="72"/>
      <c r="IP34" s="72"/>
      <c r="IQ34" s="72"/>
      <c r="IR34" s="72"/>
      <c r="IS34" s="72"/>
    </row>
  </sheetData>
  <sheetProtection formatColumns="0" insertRows="0"/>
  <mergeCells count="1">
    <mergeCell ref="A34:BI34"/>
  </mergeCells>
  <conditionalFormatting sqref="A5:BI33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"/>
  <sheetViews>
    <sheetView workbookViewId="0">
      <selection activeCell="C15" sqref="C15"/>
    </sheetView>
  </sheetViews>
  <sheetFormatPr defaultColWidth="8.85546875" defaultRowHeight="15" x14ac:dyDescent="0.25"/>
  <cols>
    <col min="1" max="1" width="10.85546875" bestFit="1" customWidth="1"/>
    <col min="2" max="2" width="16.42578125" customWidth="1"/>
    <col min="3" max="3" width="40" bestFit="1" customWidth="1"/>
  </cols>
  <sheetData>
    <row r="1" spans="1:3" x14ac:dyDescent="0.25">
      <c r="A1" s="6" t="s">
        <v>8</v>
      </c>
      <c r="B1" s="6" t="s">
        <v>0</v>
      </c>
      <c r="C1" s="6" t="s">
        <v>87</v>
      </c>
    </row>
    <row r="2" spans="1:3" x14ac:dyDescent="0.25">
      <c r="A2" t="s">
        <v>90</v>
      </c>
      <c r="B2" t="s">
        <v>89</v>
      </c>
      <c r="C2" t="s">
        <v>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2"/>
  <sheetViews>
    <sheetView zoomScale="115" zoomScaleNormal="115" workbookViewId="0">
      <selection activeCell="C15" sqref="C15"/>
    </sheetView>
  </sheetViews>
  <sheetFormatPr defaultColWidth="8.85546875" defaultRowHeight="15" x14ac:dyDescent="0.25"/>
  <cols>
    <col min="1" max="1" width="19.7109375" bestFit="1" customWidth="1"/>
    <col min="2" max="2" width="19.28515625" bestFit="1" customWidth="1"/>
    <col min="3" max="3" width="34" bestFit="1" customWidth="1"/>
  </cols>
  <sheetData>
    <row r="1" spans="1:3" x14ac:dyDescent="0.25">
      <c r="A1" s="6" t="s">
        <v>8</v>
      </c>
      <c r="B1" s="6" t="s">
        <v>0</v>
      </c>
      <c r="C1" s="6" t="s">
        <v>87</v>
      </c>
    </row>
    <row r="2" spans="1:3" x14ac:dyDescent="0.25">
      <c r="A2" t="s">
        <v>91</v>
      </c>
      <c r="B2" t="s">
        <v>91</v>
      </c>
      <c r="C2" t="s">
        <v>92</v>
      </c>
    </row>
    <row r="3" spans="1:3" x14ac:dyDescent="0.25">
      <c r="A3" t="s">
        <v>1011</v>
      </c>
      <c r="B3" t="s">
        <v>1011</v>
      </c>
      <c r="C3" t="s">
        <v>1028</v>
      </c>
    </row>
    <row r="4" spans="1:3" x14ac:dyDescent="0.25">
      <c r="A4" t="s">
        <v>1012</v>
      </c>
      <c r="B4" t="s">
        <v>1012</v>
      </c>
    </row>
    <row r="5" spans="1:3" x14ac:dyDescent="0.25">
      <c r="A5" t="s">
        <v>1013</v>
      </c>
      <c r="B5" t="s">
        <v>1013</v>
      </c>
    </row>
    <row r="6" spans="1:3" x14ac:dyDescent="0.25">
      <c r="A6" t="s">
        <v>1024</v>
      </c>
      <c r="B6" t="s">
        <v>1024</v>
      </c>
    </row>
    <row r="7" spans="1:3" x14ac:dyDescent="0.25">
      <c r="A7" t="s">
        <v>1014</v>
      </c>
      <c r="B7" t="s">
        <v>1014</v>
      </c>
    </row>
    <row r="8" spans="1:3" x14ac:dyDescent="0.25">
      <c r="A8" t="s">
        <v>1015</v>
      </c>
      <c r="B8" t="s">
        <v>1015</v>
      </c>
    </row>
    <row r="9" spans="1:3" x14ac:dyDescent="0.25">
      <c r="A9" t="s">
        <v>1016</v>
      </c>
      <c r="B9" t="s">
        <v>1016</v>
      </c>
    </row>
    <row r="10" spans="1:3" x14ac:dyDescent="0.25">
      <c r="A10" t="s">
        <v>1025</v>
      </c>
      <c r="B10" t="s">
        <v>1025</v>
      </c>
      <c r="C10" t="s">
        <v>1026</v>
      </c>
    </row>
    <row r="11" spans="1:3" x14ac:dyDescent="0.25">
      <c r="A11" t="s">
        <v>1017</v>
      </c>
      <c r="B11" t="s">
        <v>1017</v>
      </c>
      <c r="C11" t="s">
        <v>1029</v>
      </c>
    </row>
    <row r="12" spans="1:3" x14ac:dyDescent="0.25">
      <c r="A12" t="s">
        <v>1018</v>
      </c>
      <c r="B12" t="s">
        <v>1018</v>
      </c>
    </row>
    <row r="13" spans="1:3" x14ac:dyDescent="0.25">
      <c r="A13" t="s">
        <v>1019</v>
      </c>
      <c r="B13" t="s">
        <v>1019</v>
      </c>
    </row>
    <row r="14" spans="1:3" x14ac:dyDescent="0.25">
      <c r="A14" t="s">
        <v>1020</v>
      </c>
      <c r="B14" t="s">
        <v>1020</v>
      </c>
      <c r="C14" t="s">
        <v>1027</v>
      </c>
    </row>
    <row r="15" spans="1:3" x14ac:dyDescent="0.25">
      <c r="A15" t="s">
        <v>1021</v>
      </c>
      <c r="B15" t="s">
        <v>1021</v>
      </c>
    </row>
    <row r="16" spans="1:3" x14ac:dyDescent="0.25">
      <c r="A16" t="s">
        <v>1023</v>
      </c>
      <c r="B16" t="s">
        <v>1023</v>
      </c>
    </row>
    <row r="17" spans="1:2" x14ac:dyDescent="0.25">
      <c r="A17" t="s">
        <v>1022</v>
      </c>
      <c r="B17" t="s">
        <v>1022</v>
      </c>
    </row>
    <row r="20" spans="1:2" x14ac:dyDescent="0.25">
      <c r="A20" s="22" t="s">
        <v>1036</v>
      </c>
    </row>
    <row r="21" spans="1:2" x14ac:dyDescent="0.25">
      <c r="A21" t="s">
        <v>1037</v>
      </c>
    </row>
    <row r="22" spans="1:2" x14ac:dyDescent="0.25">
      <c r="A22" t="s">
        <v>1038</v>
      </c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J57"/>
  <sheetViews>
    <sheetView workbookViewId="0">
      <selection activeCell="A2" sqref="A2"/>
    </sheetView>
  </sheetViews>
  <sheetFormatPr defaultColWidth="8.85546875" defaultRowHeight="15" x14ac:dyDescent="0.25"/>
  <cols>
    <col min="1" max="1" width="15.7109375" customWidth="1"/>
    <col min="2" max="2" width="36.28515625" bestFit="1" customWidth="1"/>
    <col min="3" max="3" width="55.28515625" bestFit="1" customWidth="1"/>
    <col min="4" max="4" width="21.5703125" customWidth="1"/>
    <col min="5" max="5" width="40.7109375" customWidth="1"/>
    <col min="6" max="7" width="3.85546875" style="23" hidden="1" customWidth="1"/>
    <col min="8" max="8" width="36.28515625" bestFit="1" customWidth="1"/>
  </cols>
  <sheetData>
    <row r="1" spans="1:10" x14ac:dyDescent="0.25">
      <c r="A1" s="6" t="s">
        <v>8</v>
      </c>
      <c r="B1" s="6" t="s">
        <v>0</v>
      </c>
      <c r="C1" s="6" t="s">
        <v>713</v>
      </c>
      <c r="D1" s="6" t="s">
        <v>714</v>
      </c>
    </row>
    <row r="2" spans="1:10" x14ac:dyDescent="0.25">
      <c r="A2" t="s">
        <v>706</v>
      </c>
      <c r="B2" t="s">
        <v>715</v>
      </c>
      <c r="C2" t="s">
        <v>716</v>
      </c>
    </row>
    <row r="3" spans="1:10" x14ac:dyDescent="0.25">
      <c r="A3" s="14"/>
      <c r="B3" s="14" t="s">
        <v>1078</v>
      </c>
      <c r="C3" s="14" t="s">
        <v>1163</v>
      </c>
      <c r="D3" s="14"/>
    </row>
    <row r="4" spans="1:10" x14ac:dyDescent="0.25">
      <c r="A4" s="14"/>
      <c r="B4" s="14" t="s">
        <v>1118</v>
      </c>
      <c r="C4" s="14" t="s">
        <v>1165</v>
      </c>
      <c r="D4" s="14"/>
    </row>
    <row r="5" spans="1:10" x14ac:dyDescent="0.25">
      <c r="A5" s="14"/>
      <c r="B5" s="14" t="s">
        <v>1119</v>
      </c>
      <c r="C5" s="14" t="s">
        <v>1167</v>
      </c>
      <c r="D5" s="14"/>
    </row>
    <row r="6" spans="1:10" x14ac:dyDescent="0.25">
      <c r="A6" s="14"/>
      <c r="B6" s="14" t="s">
        <v>1120</v>
      </c>
      <c r="C6" s="14" t="s">
        <v>1169</v>
      </c>
      <c r="D6" s="14"/>
    </row>
    <row r="7" spans="1:10" x14ac:dyDescent="0.25">
      <c r="A7" s="14"/>
      <c r="B7" s="14" t="s">
        <v>1121</v>
      </c>
      <c r="C7" s="14" t="s">
        <v>1171</v>
      </c>
      <c r="D7" s="14"/>
      <c r="E7" t="s">
        <v>1117</v>
      </c>
      <c r="F7" s="23">
        <f>+LEN(E7)</f>
        <v>22</v>
      </c>
      <c r="G7" s="23">
        <f>+F7-5</f>
        <v>17</v>
      </c>
      <c r="H7" t="str">
        <f>+RIGHT(E7,G7)</f>
        <v>Paiement comptant</v>
      </c>
      <c r="I7" s="25" t="s">
        <v>1162</v>
      </c>
      <c r="J7" s="25" t="s">
        <v>1163</v>
      </c>
    </row>
    <row r="8" spans="1:10" x14ac:dyDescent="0.25">
      <c r="A8" s="14"/>
      <c r="B8" s="14" t="s">
        <v>1122</v>
      </c>
      <c r="C8" s="14" t="s">
        <v>1173</v>
      </c>
      <c r="D8" s="14"/>
      <c r="E8" t="s">
        <v>1079</v>
      </c>
      <c r="F8" s="23">
        <f t="shared" ref="F8:F46" si="0">+LEN(E8)</f>
        <v>24</v>
      </c>
      <c r="G8" s="23">
        <f t="shared" ref="G8:G46" si="1">+F8-5</f>
        <v>19</v>
      </c>
      <c r="H8" t="str">
        <f t="shared" ref="H8:H46" si="2">+RIGHT(E8,G8)</f>
        <v>Crédit Documentaire</v>
      </c>
      <c r="I8" s="26" t="s">
        <v>1164</v>
      </c>
      <c r="J8" s="25" t="s">
        <v>1165</v>
      </c>
    </row>
    <row r="9" spans="1:10" x14ac:dyDescent="0.25">
      <c r="A9" s="14"/>
      <c r="B9" s="14" t="s">
        <v>1123</v>
      </c>
      <c r="C9" s="14" t="s">
        <v>1175</v>
      </c>
      <c r="D9" s="14"/>
      <c r="E9" t="s">
        <v>1080</v>
      </c>
      <c r="F9" s="23">
        <f t="shared" si="0"/>
        <v>35</v>
      </c>
      <c r="G9" s="23">
        <f t="shared" si="1"/>
        <v>30</v>
      </c>
      <c r="H9" t="str">
        <f t="shared" si="2"/>
        <v>60 jours date de connaissement</v>
      </c>
      <c r="I9" s="25" t="s">
        <v>1166</v>
      </c>
      <c r="J9" s="25" t="s">
        <v>1167</v>
      </c>
    </row>
    <row r="10" spans="1:10" x14ac:dyDescent="0.25">
      <c r="A10" s="14"/>
      <c r="B10" s="14" t="s">
        <v>1124</v>
      </c>
      <c r="C10" s="14" t="s">
        <v>1239</v>
      </c>
      <c r="D10" s="14"/>
      <c r="E10" t="s">
        <v>1081</v>
      </c>
      <c r="F10" s="23">
        <f t="shared" si="0"/>
        <v>25</v>
      </c>
      <c r="G10" s="23">
        <f t="shared" si="1"/>
        <v>20</v>
      </c>
      <c r="H10" t="str">
        <f t="shared" si="2"/>
        <v>Condition échelonnée</v>
      </c>
      <c r="I10" s="25" t="s">
        <v>1168</v>
      </c>
      <c r="J10" s="25" t="s">
        <v>1169</v>
      </c>
    </row>
    <row r="11" spans="1:10" x14ac:dyDescent="0.25">
      <c r="A11" s="14"/>
      <c r="B11" s="14" t="s">
        <v>1125</v>
      </c>
      <c r="C11" s="14" t="s">
        <v>1179</v>
      </c>
      <c r="D11" s="14"/>
      <c r="E11" t="s">
        <v>1082</v>
      </c>
      <c r="F11" s="23">
        <f t="shared" si="0"/>
        <v>34</v>
      </c>
      <c r="G11" s="23">
        <f t="shared" si="1"/>
        <v>29</v>
      </c>
      <c r="H11" t="str">
        <f t="shared" si="2"/>
        <v>105 Jours, fin de mois, le 20</v>
      </c>
      <c r="I11" s="25" t="s">
        <v>1170</v>
      </c>
      <c r="J11" s="25" t="s">
        <v>1171</v>
      </c>
    </row>
    <row r="12" spans="1:10" x14ac:dyDescent="0.25">
      <c r="A12" s="14"/>
      <c r="B12" s="14" t="s">
        <v>1126</v>
      </c>
      <c r="C12" s="14" t="s">
        <v>1181</v>
      </c>
      <c r="D12" s="14"/>
      <c r="E12" t="s">
        <v>1083</v>
      </c>
      <c r="F12" s="23">
        <f t="shared" si="0"/>
        <v>32</v>
      </c>
      <c r="G12" s="23">
        <f t="shared" si="1"/>
        <v>27</v>
      </c>
      <c r="H12" t="str">
        <f t="shared" si="2"/>
        <v>120 jours à date de facture</v>
      </c>
      <c r="I12" s="25" t="s">
        <v>1172</v>
      </c>
      <c r="J12" s="25" t="s">
        <v>1173</v>
      </c>
    </row>
    <row r="13" spans="1:10" x14ac:dyDescent="0.25">
      <c r="A13" s="14"/>
      <c r="B13" s="14" t="s">
        <v>1127</v>
      </c>
      <c r="C13" s="14" t="s">
        <v>1183</v>
      </c>
      <c r="D13" s="14"/>
      <c r="E13" t="s">
        <v>1084</v>
      </c>
      <c r="F13" s="23">
        <f t="shared" si="0"/>
        <v>31</v>
      </c>
      <c r="G13" s="23">
        <f t="shared" si="1"/>
        <v>26</v>
      </c>
      <c r="H13" t="str">
        <f t="shared" si="2"/>
        <v>14 jours à date de facture</v>
      </c>
      <c r="I13" s="25" t="s">
        <v>1174</v>
      </c>
      <c r="J13" s="25" t="s">
        <v>1175</v>
      </c>
    </row>
    <row r="14" spans="1:10" x14ac:dyDescent="0.25">
      <c r="A14" s="14"/>
      <c r="B14" s="14" t="s">
        <v>1128</v>
      </c>
      <c r="C14" s="14" t="s">
        <v>1185</v>
      </c>
      <c r="D14" s="14"/>
      <c r="E14" t="s">
        <v>1085</v>
      </c>
      <c r="F14" s="23">
        <f t="shared" si="0"/>
        <v>27</v>
      </c>
      <c r="G14" s="23">
        <f t="shared" si="1"/>
        <v>22</v>
      </c>
      <c r="H14" t="str">
        <f t="shared" si="2"/>
        <v>150 Jours, fin de mois</v>
      </c>
      <c r="I14" s="25"/>
      <c r="J14" s="25"/>
    </row>
    <row r="15" spans="1:10" x14ac:dyDescent="0.25">
      <c r="A15" s="14"/>
      <c r="B15" s="14" t="s">
        <v>1129</v>
      </c>
      <c r="C15" s="14" t="s">
        <v>1187</v>
      </c>
      <c r="D15" s="14"/>
      <c r="E15" t="s">
        <v>1086</v>
      </c>
      <c r="F15" s="23">
        <f t="shared" si="0"/>
        <v>26</v>
      </c>
      <c r="G15" s="23">
        <f t="shared" si="1"/>
        <v>21</v>
      </c>
      <c r="H15" t="str">
        <f t="shared" si="2"/>
        <v>15 Jours, fin de mois</v>
      </c>
      <c r="I15" s="25" t="s">
        <v>1176</v>
      </c>
      <c r="J15" s="25" t="s">
        <v>1177</v>
      </c>
    </row>
    <row r="16" spans="1:10" x14ac:dyDescent="0.25">
      <c r="A16" s="14"/>
      <c r="B16" s="14" t="s">
        <v>1130</v>
      </c>
      <c r="C16" s="14" t="s">
        <v>1189</v>
      </c>
      <c r="D16" s="14"/>
      <c r="E16" t="s">
        <v>1087</v>
      </c>
      <c r="F16" s="23">
        <f t="shared" si="0"/>
        <v>32</v>
      </c>
      <c r="G16" s="23">
        <f t="shared" si="1"/>
        <v>27</v>
      </c>
      <c r="H16" t="str">
        <f t="shared" si="2"/>
        <v>180 jours à date de facture</v>
      </c>
      <c r="I16" s="25" t="s">
        <v>1178</v>
      </c>
      <c r="J16" s="25" t="s">
        <v>1179</v>
      </c>
    </row>
    <row r="17" spans="1:10" x14ac:dyDescent="0.25">
      <c r="A17" s="14"/>
      <c r="B17" s="14" t="s">
        <v>1131</v>
      </c>
      <c r="C17" s="14" t="s">
        <v>1191</v>
      </c>
      <c r="D17" s="14"/>
      <c r="E17" t="s">
        <v>1088</v>
      </c>
      <c r="F17" s="23">
        <f t="shared" si="0"/>
        <v>31</v>
      </c>
      <c r="G17" s="23">
        <f t="shared" si="1"/>
        <v>26</v>
      </c>
      <c r="H17" t="str">
        <f t="shared" si="2"/>
        <v>20 jours à date de facture</v>
      </c>
      <c r="I17" s="25" t="s">
        <v>1180</v>
      </c>
      <c r="J17" s="25" t="s">
        <v>1181</v>
      </c>
    </row>
    <row r="18" spans="1:10" x14ac:dyDescent="0.25">
      <c r="A18" s="14"/>
      <c r="B18" s="14" t="s">
        <v>1132</v>
      </c>
      <c r="C18" s="14" t="s">
        <v>1193</v>
      </c>
      <c r="D18" s="14"/>
      <c r="E18" t="s">
        <v>1089</v>
      </c>
      <c r="F18" s="23">
        <f t="shared" si="0"/>
        <v>31</v>
      </c>
      <c r="G18" s="23">
        <f t="shared" si="1"/>
        <v>26</v>
      </c>
      <c r="H18" t="str">
        <f t="shared" si="2"/>
        <v>21 jours à date de facture</v>
      </c>
      <c r="I18" s="25" t="s">
        <v>1182</v>
      </c>
      <c r="J18" s="25" t="s">
        <v>1183</v>
      </c>
    </row>
    <row r="19" spans="1:10" x14ac:dyDescent="0.25">
      <c r="A19" s="14"/>
      <c r="B19" s="14" t="s">
        <v>1133</v>
      </c>
      <c r="C19" s="14" t="s">
        <v>1197</v>
      </c>
      <c r="D19" s="14"/>
      <c r="E19" t="s">
        <v>1090</v>
      </c>
      <c r="F19" s="23">
        <f t="shared" si="0"/>
        <v>29</v>
      </c>
      <c r="G19" s="23">
        <f t="shared" si="1"/>
        <v>24</v>
      </c>
      <c r="H19" t="str">
        <f t="shared" si="2"/>
        <v>25 jours date de facture</v>
      </c>
      <c r="I19" s="25" t="s">
        <v>1184</v>
      </c>
      <c r="J19" s="25" t="s">
        <v>1185</v>
      </c>
    </row>
    <row r="20" spans="1:10" x14ac:dyDescent="0.25">
      <c r="A20" s="14"/>
      <c r="B20" s="14" t="s">
        <v>1134</v>
      </c>
      <c r="C20" s="14" t="s">
        <v>1199</v>
      </c>
      <c r="D20" s="14"/>
      <c r="E20" t="s">
        <v>1091</v>
      </c>
      <c r="F20" s="23">
        <f t="shared" si="0"/>
        <v>25</v>
      </c>
      <c r="G20" s="23">
        <f t="shared" si="1"/>
        <v>20</v>
      </c>
      <c r="H20" t="str">
        <f t="shared" si="2"/>
        <v>25 jours fin de mois</v>
      </c>
      <c r="I20" s="25" t="s">
        <v>1186</v>
      </c>
      <c r="J20" s="25" t="s">
        <v>1187</v>
      </c>
    </row>
    <row r="21" spans="1:10" x14ac:dyDescent="0.25">
      <c r="A21" s="14"/>
      <c r="B21" s="14" t="s">
        <v>1135</v>
      </c>
      <c r="C21" s="14" t="s">
        <v>1201</v>
      </c>
      <c r="D21" s="14"/>
      <c r="E21" t="s">
        <v>1092</v>
      </c>
      <c r="F21" s="23">
        <f t="shared" si="0"/>
        <v>31</v>
      </c>
      <c r="G21" s="23">
        <f t="shared" si="1"/>
        <v>26</v>
      </c>
      <c r="H21" t="str">
        <f t="shared" si="2"/>
        <v>30 jours à date de facture</v>
      </c>
      <c r="I21" s="25" t="s">
        <v>1188</v>
      </c>
      <c r="J21" s="25" t="s">
        <v>1189</v>
      </c>
    </row>
    <row r="22" spans="1:10" x14ac:dyDescent="0.25">
      <c r="A22" s="14"/>
      <c r="B22" s="14" t="s">
        <v>1136</v>
      </c>
      <c r="C22" s="14" t="s">
        <v>1203</v>
      </c>
      <c r="D22" s="14"/>
      <c r="E22" t="s">
        <v>1093</v>
      </c>
      <c r="F22" s="23">
        <f t="shared" si="0"/>
        <v>33</v>
      </c>
      <c r="G22" s="23">
        <f t="shared" si="1"/>
        <v>28</v>
      </c>
      <c r="H22" t="str">
        <f t="shared" si="2"/>
        <v>30 Jours, fin de mois, le 10</v>
      </c>
      <c r="I22" s="25" t="s">
        <v>1190</v>
      </c>
      <c r="J22" s="25" t="s">
        <v>1191</v>
      </c>
    </row>
    <row r="23" spans="1:10" x14ac:dyDescent="0.25">
      <c r="A23" s="14"/>
      <c r="B23" s="14" t="s">
        <v>1137</v>
      </c>
      <c r="C23" s="14" t="s">
        <v>1205</v>
      </c>
      <c r="D23" s="14"/>
      <c r="E23" t="s">
        <v>1094</v>
      </c>
      <c r="F23" s="23">
        <f t="shared" si="0"/>
        <v>33</v>
      </c>
      <c r="G23" s="23">
        <f t="shared" si="1"/>
        <v>28</v>
      </c>
      <c r="H23" t="str">
        <f t="shared" si="2"/>
        <v>30 Jours, fin de mois, le 15</v>
      </c>
      <c r="I23" s="25" t="s">
        <v>1192</v>
      </c>
      <c r="J23" s="25" t="s">
        <v>1193</v>
      </c>
    </row>
    <row r="24" spans="1:10" x14ac:dyDescent="0.25">
      <c r="A24" s="14"/>
      <c r="B24" s="14" t="s">
        <v>1138</v>
      </c>
      <c r="C24" s="14" t="s">
        <v>1207</v>
      </c>
      <c r="D24" s="14"/>
      <c r="I24" s="25" t="s">
        <v>1194</v>
      </c>
      <c r="J24" s="25" t="s">
        <v>1195</v>
      </c>
    </row>
    <row r="25" spans="1:10" x14ac:dyDescent="0.25">
      <c r="A25" s="14"/>
      <c r="B25" s="14" t="s">
        <v>1139</v>
      </c>
      <c r="C25" s="14" t="s">
        <v>1195</v>
      </c>
      <c r="D25" s="14"/>
      <c r="E25" t="s">
        <v>1095</v>
      </c>
      <c r="F25" s="23">
        <f t="shared" si="0"/>
        <v>33</v>
      </c>
      <c r="G25" s="23">
        <f t="shared" si="1"/>
        <v>28</v>
      </c>
      <c r="H25" t="str">
        <f t="shared" si="2"/>
        <v>30 Jours, fin de mois, le 20</v>
      </c>
      <c r="I25" s="25" t="s">
        <v>1196</v>
      </c>
      <c r="J25" s="25" t="s">
        <v>1197</v>
      </c>
    </row>
    <row r="26" spans="1:10" x14ac:dyDescent="0.25">
      <c r="A26" s="14"/>
      <c r="B26" s="14" t="s">
        <v>1140</v>
      </c>
      <c r="C26" s="14" t="s">
        <v>1210</v>
      </c>
      <c r="D26" s="14"/>
      <c r="E26" t="s">
        <v>1096</v>
      </c>
      <c r="F26" s="23">
        <f t="shared" si="0"/>
        <v>34</v>
      </c>
      <c r="G26" s="23">
        <f t="shared" si="1"/>
        <v>29</v>
      </c>
      <c r="H26" t="str">
        <f t="shared" si="2"/>
        <v>le 25 /mois svt mois de fact.</v>
      </c>
      <c r="I26" s="25" t="s">
        <v>1198</v>
      </c>
      <c r="J26" s="25" t="s">
        <v>1199</v>
      </c>
    </row>
    <row r="27" spans="1:10" x14ac:dyDescent="0.25">
      <c r="A27" s="14"/>
      <c r="B27" s="14" t="s">
        <v>1141</v>
      </c>
      <c r="C27" s="14" t="s">
        <v>1212</v>
      </c>
      <c r="D27" s="14"/>
      <c r="E27" t="s">
        <v>1097</v>
      </c>
      <c r="F27" s="23">
        <f t="shared" si="0"/>
        <v>26</v>
      </c>
      <c r="G27" s="23">
        <f t="shared" si="1"/>
        <v>21</v>
      </c>
      <c r="H27" t="str">
        <f t="shared" si="2"/>
        <v>30 jours, fin de mois</v>
      </c>
      <c r="I27" s="25" t="s">
        <v>1200</v>
      </c>
      <c r="J27" s="25" t="s">
        <v>1201</v>
      </c>
    </row>
    <row r="28" spans="1:10" x14ac:dyDescent="0.25">
      <c r="A28" s="14"/>
      <c r="B28" s="14" t="s">
        <v>1142</v>
      </c>
      <c r="C28" s="14" t="s">
        <v>1214</v>
      </c>
      <c r="D28" s="14"/>
      <c r="E28" t="s">
        <v>1098</v>
      </c>
      <c r="F28" s="23">
        <f t="shared" si="0"/>
        <v>31</v>
      </c>
      <c r="G28" s="23">
        <f t="shared" si="1"/>
        <v>26</v>
      </c>
      <c r="H28" t="str">
        <f t="shared" si="2"/>
        <v>40 jours à date de facture</v>
      </c>
      <c r="I28" s="25" t="s">
        <v>1202</v>
      </c>
      <c r="J28" s="25" t="s">
        <v>1203</v>
      </c>
    </row>
    <row r="29" spans="1:10" x14ac:dyDescent="0.25">
      <c r="A29" s="14"/>
      <c r="B29" s="14" t="s">
        <v>1143</v>
      </c>
      <c r="C29" s="14" t="s">
        <v>1216</v>
      </c>
      <c r="D29" s="14"/>
      <c r="E29" t="s">
        <v>1099</v>
      </c>
      <c r="F29" s="23">
        <f t="shared" si="0"/>
        <v>31</v>
      </c>
      <c r="G29" s="23">
        <f t="shared" si="1"/>
        <v>26</v>
      </c>
      <c r="H29" t="str">
        <f t="shared" si="2"/>
        <v>45 jours à date de facture</v>
      </c>
      <c r="I29" s="25" t="s">
        <v>1204</v>
      </c>
      <c r="J29" s="25" t="s">
        <v>1205</v>
      </c>
    </row>
    <row r="30" spans="1:10" x14ac:dyDescent="0.25">
      <c r="A30" s="14"/>
      <c r="B30" s="14" t="s">
        <v>1144</v>
      </c>
      <c r="C30" s="14" t="s">
        <v>1218</v>
      </c>
      <c r="D30" s="14"/>
      <c r="E30" t="s">
        <v>1100</v>
      </c>
      <c r="F30" s="23">
        <f t="shared" si="0"/>
        <v>37</v>
      </c>
      <c r="G30" s="23">
        <f t="shared" si="1"/>
        <v>32</v>
      </c>
      <c r="H30" t="str">
        <f t="shared" si="2"/>
        <v>45 jours à date de facture le 15</v>
      </c>
      <c r="I30" s="25" t="s">
        <v>1206</v>
      </c>
      <c r="J30" s="25" t="s">
        <v>1207</v>
      </c>
    </row>
    <row r="31" spans="1:10" x14ac:dyDescent="0.25">
      <c r="A31" s="14"/>
      <c r="B31" s="14" t="s">
        <v>1145</v>
      </c>
      <c r="C31" s="14" t="s">
        <v>1220</v>
      </c>
      <c r="D31" s="14"/>
      <c r="E31" t="s">
        <v>1101</v>
      </c>
      <c r="F31" s="23">
        <f t="shared" si="0"/>
        <v>26</v>
      </c>
      <c r="G31" s="23">
        <f t="shared" si="1"/>
        <v>21</v>
      </c>
      <c r="H31" t="str">
        <f t="shared" si="2"/>
        <v>45 Jours, fin de mois</v>
      </c>
      <c r="I31" s="25" t="s">
        <v>1208</v>
      </c>
      <c r="J31" s="25" t="s">
        <v>1195</v>
      </c>
    </row>
    <row r="32" spans="1:10" x14ac:dyDescent="0.25">
      <c r="A32" s="14"/>
      <c r="B32" s="14" t="s">
        <v>1146</v>
      </c>
      <c r="C32" s="14" t="s">
        <v>1222</v>
      </c>
      <c r="D32" s="14"/>
      <c r="E32" t="s">
        <v>1102</v>
      </c>
      <c r="F32" s="23">
        <f t="shared" si="0"/>
        <v>31</v>
      </c>
      <c r="G32" s="23">
        <f t="shared" si="1"/>
        <v>26</v>
      </c>
      <c r="H32" t="str">
        <f t="shared" si="2"/>
        <v>60 jours à date de facture</v>
      </c>
      <c r="I32" s="25" t="s">
        <v>1209</v>
      </c>
      <c r="J32" s="25" t="s">
        <v>1210</v>
      </c>
    </row>
    <row r="33" spans="1:10" x14ac:dyDescent="0.25">
      <c r="A33" s="14"/>
      <c r="B33" s="14" t="s">
        <v>1147</v>
      </c>
      <c r="C33" s="14" t="s">
        <v>1224</v>
      </c>
      <c r="D33" s="14"/>
      <c r="E33" t="s">
        <v>1103</v>
      </c>
      <c r="F33" s="23">
        <f t="shared" si="0"/>
        <v>46</v>
      </c>
      <c r="G33" s="23">
        <f t="shared" si="1"/>
        <v>41</v>
      </c>
      <c r="H33" t="str">
        <f t="shared" si="2"/>
        <v>60 jours à date de facture LME 01/01/2009</v>
      </c>
      <c r="I33" s="25" t="s">
        <v>1211</v>
      </c>
      <c r="J33" s="25" t="s">
        <v>1212</v>
      </c>
    </row>
    <row r="34" spans="1:10" x14ac:dyDescent="0.25">
      <c r="A34" s="14"/>
      <c r="B34" s="14" t="s">
        <v>1148</v>
      </c>
      <c r="C34" s="14" t="s">
        <v>1226</v>
      </c>
      <c r="D34" s="14"/>
      <c r="E34" t="s">
        <v>1104</v>
      </c>
      <c r="F34" s="23">
        <f t="shared" si="0"/>
        <v>33</v>
      </c>
      <c r="G34" s="23">
        <f t="shared" si="1"/>
        <v>28</v>
      </c>
      <c r="H34" t="str">
        <f t="shared" si="2"/>
        <v>60 Jours, fin de mois, le 10</v>
      </c>
      <c r="I34" s="25" t="s">
        <v>1213</v>
      </c>
      <c r="J34" s="25" t="s">
        <v>1214</v>
      </c>
    </row>
    <row r="35" spans="1:10" x14ac:dyDescent="0.25">
      <c r="A35" s="14"/>
      <c r="B35" s="14" t="s">
        <v>1149</v>
      </c>
      <c r="C35" s="14" t="s">
        <v>1228</v>
      </c>
      <c r="D35" s="14"/>
      <c r="E35" t="s">
        <v>1105</v>
      </c>
      <c r="F35" s="23">
        <f t="shared" si="0"/>
        <v>39</v>
      </c>
      <c r="G35" s="23">
        <f t="shared" si="1"/>
        <v>34</v>
      </c>
      <c r="H35" t="str">
        <f t="shared" si="2"/>
        <v>60 Jours, fin de mois, le 10 (KSE)</v>
      </c>
      <c r="I35" s="25" t="s">
        <v>1215</v>
      </c>
      <c r="J35" s="25" t="s">
        <v>1216</v>
      </c>
    </row>
    <row r="36" spans="1:10" x14ac:dyDescent="0.25">
      <c r="A36" s="14"/>
      <c r="B36" s="14" t="s">
        <v>1150</v>
      </c>
      <c r="C36" s="14" t="s">
        <v>1230</v>
      </c>
      <c r="D36" s="14"/>
      <c r="E36" t="s">
        <v>1106</v>
      </c>
      <c r="F36" s="23">
        <f t="shared" si="0"/>
        <v>33</v>
      </c>
      <c r="G36" s="23">
        <f t="shared" si="1"/>
        <v>28</v>
      </c>
      <c r="H36" t="str">
        <f t="shared" si="2"/>
        <v>60 Jours, fin de mois, le 15</v>
      </c>
      <c r="I36" s="25" t="s">
        <v>1217</v>
      </c>
      <c r="J36" s="25" t="s">
        <v>1218</v>
      </c>
    </row>
    <row r="37" spans="1:10" x14ac:dyDescent="0.25">
      <c r="A37" s="14"/>
      <c r="B37" s="14" t="s">
        <v>1151</v>
      </c>
      <c r="C37" s="14" t="s">
        <v>1232</v>
      </c>
      <c r="D37" s="14"/>
      <c r="E37" t="s">
        <v>1107</v>
      </c>
      <c r="F37" s="23">
        <f t="shared" si="0"/>
        <v>33</v>
      </c>
      <c r="G37" s="23">
        <f t="shared" si="1"/>
        <v>28</v>
      </c>
      <c r="H37" t="str">
        <f t="shared" si="2"/>
        <v>60 Jours, fin de mois, le 20</v>
      </c>
      <c r="I37" s="25" t="s">
        <v>1219</v>
      </c>
      <c r="J37" s="25" t="s">
        <v>1220</v>
      </c>
    </row>
    <row r="38" spans="1:10" x14ac:dyDescent="0.25">
      <c r="A38" s="14"/>
      <c r="B38" s="14" t="s">
        <v>1152</v>
      </c>
      <c r="C38" s="14" t="s">
        <v>1234</v>
      </c>
      <c r="D38" s="14"/>
      <c r="E38" t="s">
        <v>1108</v>
      </c>
      <c r="F38" s="23">
        <f t="shared" si="0"/>
        <v>26</v>
      </c>
      <c r="G38" s="23">
        <f t="shared" si="1"/>
        <v>21</v>
      </c>
      <c r="H38" t="str">
        <f t="shared" si="2"/>
        <v>60 jours, fin de mois</v>
      </c>
      <c r="I38" s="25" t="s">
        <v>1221</v>
      </c>
      <c r="J38" s="25" t="s">
        <v>1222</v>
      </c>
    </row>
    <row r="39" spans="1:10" x14ac:dyDescent="0.25">
      <c r="A39" s="14"/>
      <c r="B39" s="14" t="s">
        <v>1153</v>
      </c>
      <c r="C39" s="14" t="s">
        <v>1236</v>
      </c>
      <c r="D39" s="14"/>
      <c r="E39" t="s">
        <v>1109</v>
      </c>
      <c r="F39" s="23">
        <f t="shared" si="0"/>
        <v>31</v>
      </c>
      <c r="G39" s="23">
        <f t="shared" si="1"/>
        <v>26</v>
      </c>
      <c r="H39" t="str">
        <f t="shared" si="2"/>
        <v>75 jours à date de facture</v>
      </c>
      <c r="I39" s="25" t="s">
        <v>1223</v>
      </c>
      <c r="J39" s="25" t="s">
        <v>1224</v>
      </c>
    </row>
    <row r="40" spans="1:10" x14ac:dyDescent="0.25">
      <c r="A40" s="14"/>
      <c r="B40" s="14" t="s">
        <v>1154</v>
      </c>
      <c r="C40" s="14" t="s">
        <v>1238</v>
      </c>
      <c r="D40" s="14"/>
      <c r="E40" t="s">
        <v>1110</v>
      </c>
      <c r="F40" s="23">
        <f t="shared" si="0"/>
        <v>31</v>
      </c>
      <c r="G40" s="23">
        <f t="shared" si="1"/>
        <v>26</v>
      </c>
      <c r="H40" t="str">
        <f t="shared" si="2"/>
        <v>80 jours à date de facture</v>
      </c>
      <c r="I40" s="25" t="s">
        <v>1225</v>
      </c>
      <c r="J40" s="25" t="s">
        <v>1226</v>
      </c>
    </row>
    <row r="41" spans="1:10" x14ac:dyDescent="0.25">
      <c r="E41" t="s">
        <v>1111</v>
      </c>
      <c r="F41" s="23">
        <f t="shared" si="0"/>
        <v>31</v>
      </c>
      <c r="G41" s="23">
        <f t="shared" si="1"/>
        <v>26</v>
      </c>
      <c r="H41" t="str">
        <f t="shared" si="2"/>
        <v>85 jours à date de facture</v>
      </c>
      <c r="I41" s="25" t="s">
        <v>1227</v>
      </c>
      <c r="J41" s="25" t="s">
        <v>1228</v>
      </c>
    </row>
    <row r="42" spans="1:10" x14ac:dyDescent="0.25">
      <c r="E42" t="s">
        <v>1112</v>
      </c>
      <c r="F42" s="23">
        <f t="shared" si="0"/>
        <v>31</v>
      </c>
      <c r="G42" s="23">
        <f t="shared" si="1"/>
        <v>26</v>
      </c>
      <c r="H42" t="str">
        <f t="shared" si="2"/>
        <v>90 jours à date de facture</v>
      </c>
      <c r="I42" s="25" t="s">
        <v>1229</v>
      </c>
      <c r="J42" s="25" t="s">
        <v>1230</v>
      </c>
    </row>
    <row r="43" spans="1:10" x14ac:dyDescent="0.25">
      <c r="E43" t="s">
        <v>1113</v>
      </c>
      <c r="F43" s="23">
        <f t="shared" si="0"/>
        <v>33</v>
      </c>
      <c r="G43" s="23">
        <f t="shared" si="1"/>
        <v>28</v>
      </c>
      <c r="H43" t="str">
        <f t="shared" si="2"/>
        <v>90 Jours, fin de mois, le 10</v>
      </c>
      <c r="I43" s="25" t="s">
        <v>1231</v>
      </c>
      <c r="J43" s="25" t="s">
        <v>1232</v>
      </c>
    </row>
    <row r="44" spans="1:10" x14ac:dyDescent="0.25">
      <c r="E44" t="s">
        <v>1114</v>
      </c>
      <c r="F44" s="23">
        <f t="shared" si="0"/>
        <v>33</v>
      </c>
      <c r="G44" s="23">
        <f t="shared" si="1"/>
        <v>28</v>
      </c>
      <c r="H44" t="str">
        <f t="shared" si="2"/>
        <v>90 Jours, fin de mois, le 20</v>
      </c>
      <c r="I44" s="25" t="s">
        <v>1233</v>
      </c>
      <c r="J44" s="25" t="s">
        <v>1234</v>
      </c>
    </row>
    <row r="45" spans="1:10" x14ac:dyDescent="0.25">
      <c r="E45" t="s">
        <v>1115</v>
      </c>
      <c r="F45" s="23">
        <f t="shared" si="0"/>
        <v>26</v>
      </c>
      <c r="G45" s="23">
        <f t="shared" si="1"/>
        <v>21</v>
      </c>
      <c r="H45" t="str">
        <f t="shared" si="2"/>
        <v>90 jours, fin de mois</v>
      </c>
      <c r="I45" s="25" t="s">
        <v>1235</v>
      </c>
      <c r="J45" s="25" t="s">
        <v>1236</v>
      </c>
    </row>
    <row r="46" spans="1:10" x14ac:dyDescent="0.25">
      <c r="E46" t="s">
        <v>1116</v>
      </c>
      <c r="F46" s="23">
        <f t="shared" si="0"/>
        <v>37</v>
      </c>
      <c r="G46" s="23">
        <f t="shared" si="1"/>
        <v>32</v>
      </c>
      <c r="H46" t="str">
        <f t="shared" si="2"/>
        <v>95 jours à date de facture le 20</v>
      </c>
      <c r="I46" s="25" t="s">
        <v>1237</v>
      </c>
      <c r="J46" s="25" t="s">
        <v>1238</v>
      </c>
    </row>
    <row r="47" spans="1:10" x14ac:dyDescent="0.25">
      <c r="I47" s="25"/>
      <c r="J47" s="25"/>
    </row>
    <row r="48" spans="1:10" x14ac:dyDescent="0.25">
      <c r="I48" s="25"/>
      <c r="J48" s="25"/>
    </row>
    <row r="49" spans="9:10" x14ac:dyDescent="0.25">
      <c r="I49" s="25"/>
      <c r="J49" s="25"/>
    </row>
    <row r="50" spans="9:10" x14ac:dyDescent="0.25">
      <c r="I50" s="25"/>
      <c r="J50" s="25"/>
    </row>
    <row r="51" spans="9:10" x14ac:dyDescent="0.25">
      <c r="I51" s="25"/>
      <c r="J51" s="25"/>
    </row>
    <row r="52" spans="9:10" x14ac:dyDescent="0.25">
      <c r="I52" s="25"/>
      <c r="J52" s="25"/>
    </row>
    <row r="53" spans="9:10" x14ac:dyDescent="0.25">
      <c r="I53" s="25"/>
      <c r="J53" s="25"/>
    </row>
    <row r="54" spans="9:10" x14ac:dyDescent="0.25">
      <c r="I54" s="25"/>
      <c r="J54" s="25"/>
    </row>
    <row r="55" spans="9:10" x14ac:dyDescent="0.25">
      <c r="I55" s="25"/>
      <c r="J55" s="25"/>
    </row>
    <row r="56" spans="9:10" x14ac:dyDescent="0.25">
      <c r="I56" s="25"/>
      <c r="J56" s="25"/>
    </row>
    <row r="57" spans="9:10" x14ac:dyDescent="0.25">
      <c r="I57" s="25"/>
      <c r="J57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O75"/>
  <sheetViews>
    <sheetView tabSelected="1" zoomScale="91" zoomScaleNormal="91" workbookViewId="0">
      <selection activeCell="D13" sqref="D13"/>
    </sheetView>
  </sheetViews>
  <sheetFormatPr defaultColWidth="8.85546875" defaultRowHeight="15" x14ac:dyDescent="0.25"/>
  <cols>
    <col min="1" max="1" width="28.28515625" style="16" customWidth="1"/>
    <col min="2" max="2" width="18" style="16" bestFit="1" customWidth="1"/>
    <col min="3" max="3" width="27.85546875" style="16" bestFit="1" customWidth="1"/>
    <col min="4" max="4" width="14.85546875" style="16" bestFit="1" customWidth="1"/>
    <col min="5" max="5" width="15.85546875" style="16" bestFit="1" customWidth="1"/>
    <col min="6" max="6" width="28" style="16" bestFit="1" customWidth="1"/>
    <col min="7" max="7" width="28.5703125" style="16" bestFit="1" customWidth="1"/>
    <col min="8" max="8" width="28" style="16" customWidth="1"/>
    <col min="9" max="9" width="30.85546875" style="16" customWidth="1"/>
    <col min="10" max="12" width="8.85546875" style="16"/>
    <col min="13" max="13" width="38.42578125" style="16" bestFit="1" customWidth="1"/>
    <col min="14" max="14" width="27.7109375" style="73" customWidth="1"/>
    <col min="15" max="16384" width="8.85546875" style="16"/>
  </cols>
  <sheetData>
    <row r="1" spans="1:9" s="73" customFormat="1" x14ac:dyDescent="0.25">
      <c r="A1" s="119" t="s">
        <v>1661</v>
      </c>
      <c r="B1" s="119" t="s">
        <v>128</v>
      </c>
      <c r="E1" s="119" t="s">
        <v>128</v>
      </c>
    </row>
    <row r="2" spans="1:9" s="73" customFormat="1" x14ac:dyDescent="0.25">
      <c r="A2" s="119" t="s">
        <v>1662</v>
      </c>
      <c r="B2" s="119" t="s">
        <v>1662</v>
      </c>
      <c r="E2" s="119" t="s">
        <v>1662</v>
      </c>
    </row>
    <row r="3" spans="1:9" s="73" customFormat="1" x14ac:dyDescent="0.25">
      <c r="A3" s="119" t="s">
        <v>1663</v>
      </c>
      <c r="B3" s="119" t="s">
        <v>1663</v>
      </c>
      <c r="E3" s="119" t="s">
        <v>1663</v>
      </c>
    </row>
    <row r="4" spans="1:9" s="73" customFormat="1" x14ac:dyDescent="0.25">
      <c r="A4" s="119" t="s">
        <v>1665</v>
      </c>
      <c r="B4" s="119" t="s">
        <v>1666</v>
      </c>
      <c r="E4" s="119" t="s">
        <v>1667</v>
      </c>
    </row>
    <row r="5" spans="1:9" s="73" customFormat="1" x14ac:dyDescent="0.25">
      <c r="A5" s="119" t="s">
        <v>128</v>
      </c>
      <c r="B5" t="s">
        <v>124</v>
      </c>
      <c r="E5" t="s">
        <v>124</v>
      </c>
    </row>
    <row r="6" spans="1:9" s="73" customFormat="1" x14ac:dyDescent="0.25">
      <c r="A6" s="119" t="s">
        <v>1664</v>
      </c>
      <c r="B6" s="119" t="s">
        <v>1664</v>
      </c>
      <c r="E6" s="119" t="s">
        <v>1664</v>
      </c>
    </row>
    <row r="7" spans="1:9" s="73" customFormat="1" x14ac:dyDescent="0.25">
      <c r="A7" s="119"/>
      <c r="B7" s="119"/>
      <c r="E7" s="119"/>
    </row>
    <row r="8" spans="1:9" x14ac:dyDescent="0.25">
      <c r="A8" s="15" t="s">
        <v>8</v>
      </c>
      <c r="B8" s="15" t="s">
        <v>0</v>
      </c>
      <c r="C8" s="15" t="s">
        <v>1</v>
      </c>
      <c r="D8" s="16" t="s">
        <v>2</v>
      </c>
      <c r="E8" s="16" t="s">
        <v>4</v>
      </c>
      <c r="F8" s="15" t="s">
        <v>31</v>
      </c>
      <c r="G8" s="16" t="s">
        <v>10</v>
      </c>
      <c r="H8" s="16" t="s">
        <v>11</v>
      </c>
      <c r="I8" s="73" t="s">
        <v>709</v>
      </c>
    </row>
    <row r="9" spans="1:9" s="73" customFormat="1" x14ac:dyDescent="0.25">
      <c r="A9" s="73" t="s">
        <v>1330</v>
      </c>
      <c r="B9" s="73" t="s">
        <v>1331</v>
      </c>
      <c r="C9" s="81" t="s">
        <v>1327</v>
      </c>
      <c r="D9" s="60" t="s">
        <v>1282</v>
      </c>
      <c r="E9" s="60"/>
      <c r="F9" s="60"/>
      <c r="G9" s="81" t="s">
        <v>1327</v>
      </c>
      <c r="H9" s="60" t="s">
        <v>1328</v>
      </c>
      <c r="I9" s="60" t="s">
        <v>1329</v>
      </c>
    </row>
    <row r="10" spans="1:9" x14ac:dyDescent="0.25">
      <c r="A10" s="60" t="s">
        <v>1311</v>
      </c>
      <c r="B10" s="60" t="s">
        <v>1319</v>
      </c>
      <c r="C10" s="81" t="s">
        <v>1327</v>
      </c>
      <c r="D10" s="60" t="s">
        <v>1282</v>
      </c>
      <c r="E10" s="60">
        <v>2006</v>
      </c>
      <c r="F10" s="60"/>
      <c r="G10" s="81" t="s">
        <v>1327</v>
      </c>
      <c r="H10" s="60" t="s">
        <v>1328</v>
      </c>
      <c r="I10" s="60" t="s">
        <v>1329</v>
      </c>
    </row>
    <row r="11" spans="1:9" x14ac:dyDescent="0.25">
      <c r="A11" s="60" t="s">
        <v>1312</v>
      </c>
      <c r="B11" s="60" t="s">
        <v>1320</v>
      </c>
      <c r="C11" s="81" t="s">
        <v>1327</v>
      </c>
      <c r="D11" s="60" t="s">
        <v>1282</v>
      </c>
      <c r="E11" s="60">
        <v>1327</v>
      </c>
      <c r="F11" s="60"/>
      <c r="G11" s="81" t="s">
        <v>1327</v>
      </c>
      <c r="H11" s="60" t="s">
        <v>1328</v>
      </c>
      <c r="I11" s="60" t="s">
        <v>1329</v>
      </c>
    </row>
    <row r="12" spans="1:9" x14ac:dyDescent="0.25">
      <c r="A12" s="60" t="s">
        <v>1313</v>
      </c>
      <c r="B12" s="60" t="s">
        <v>1321</v>
      </c>
      <c r="C12" s="81" t="s">
        <v>1327</v>
      </c>
      <c r="D12" s="60" t="s">
        <v>1282</v>
      </c>
      <c r="E12" s="60">
        <v>7064</v>
      </c>
      <c r="F12" s="60"/>
      <c r="G12" s="81" t="s">
        <v>1327</v>
      </c>
      <c r="H12" s="60" t="s">
        <v>1328</v>
      </c>
      <c r="I12" s="60" t="s">
        <v>1329</v>
      </c>
    </row>
    <row r="13" spans="1:9" x14ac:dyDescent="0.25">
      <c r="A13" s="60" t="s">
        <v>1314</v>
      </c>
      <c r="B13" s="60" t="s">
        <v>1322</v>
      </c>
      <c r="C13" s="81" t="s">
        <v>1327</v>
      </c>
      <c r="D13" s="60" t="s">
        <v>1282</v>
      </c>
      <c r="E13" s="60">
        <v>7054</v>
      </c>
      <c r="F13" s="60"/>
      <c r="G13" s="81" t="s">
        <v>1327</v>
      </c>
      <c r="H13" s="60" t="s">
        <v>1328</v>
      </c>
      <c r="I13" s="60" t="s">
        <v>1329</v>
      </c>
    </row>
    <row r="14" spans="1:9" x14ac:dyDescent="0.25">
      <c r="A14" s="60" t="s">
        <v>1315</v>
      </c>
      <c r="B14" s="60" t="s">
        <v>1323</v>
      </c>
      <c r="C14" s="81" t="s">
        <v>1327</v>
      </c>
      <c r="D14" s="60" t="s">
        <v>1282</v>
      </c>
      <c r="E14" s="60">
        <v>2007</v>
      </c>
      <c r="F14" s="60"/>
      <c r="G14" s="81" t="s">
        <v>1327</v>
      </c>
      <c r="H14" s="60" t="s">
        <v>1328</v>
      </c>
      <c r="I14" s="60" t="s">
        <v>1329</v>
      </c>
    </row>
    <row r="15" spans="1:9" x14ac:dyDescent="0.25">
      <c r="A15" s="60" t="s">
        <v>1316</v>
      </c>
      <c r="B15" s="60" t="s">
        <v>1324</v>
      </c>
      <c r="C15" s="81" t="s">
        <v>1327</v>
      </c>
      <c r="D15" s="60" t="s">
        <v>1282</v>
      </c>
      <c r="E15" s="60">
        <v>4167</v>
      </c>
      <c r="F15" s="60"/>
      <c r="G15" s="81" t="s">
        <v>1327</v>
      </c>
      <c r="H15" s="60" t="s">
        <v>1328</v>
      </c>
      <c r="I15" s="60" t="s">
        <v>1329</v>
      </c>
    </row>
    <row r="16" spans="1:9" x14ac:dyDescent="0.25">
      <c r="A16" s="60" t="s">
        <v>1317</v>
      </c>
      <c r="B16" s="60" t="s">
        <v>1325</v>
      </c>
      <c r="C16" s="81" t="s">
        <v>1327</v>
      </c>
      <c r="D16" s="60" t="s">
        <v>1282</v>
      </c>
      <c r="E16" s="60">
        <v>2155</v>
      </c>
      <c r="F16" s="60"/>
      <c r="G16" s="81" t="s">
        <v>1327</v>
      </c>
      <c r="H16" s="60" t="s">
        <v>1328</v>
      </c>
      <c r="I16" s="60" t="s">
        <v>1329</v>
      </c>
    </row>
    <row r="17" spans="1:9" x14ac:dyDescent="0.25">
      <c r="A17" s="60" t="s">
        <v>1318</v>
      </c>
      <c r="B17" s="60" t="s">
        <v>1326</v>
      </c>
      <c r="C17" s="81" t="s">
        <v>1327</v>
      </c>
      <c r="D17" s="60" t="s">
        <v>1282</v>
      </c>
      <c r="E17" s="60"/>
      <c r="F17" s="60"/>
      <c r="G17" s="81" t="s">
        <v>1327</v>
      </c>
      <c r="H17" s="60" t="s">
        <v>1328</v>
      </c>
      <c r="I17" s="60" t="s">
        <v>1329</v>
      </c>
    </row>
    <row r="18" spans="1:9" s="73" customFormat="1" x14ac:dyDescent="0.25">
      <c r="A18" s="60" t="s">
        <v>1367</v>
      </c>
      <c r="B18" s="60" t="s">
        <v>1369</v>
      </c>
      <c r="C18" s="81" t="s">
        <v>1327</v>
      </c>
      <c r="D18" s="60"/>
      <c r="E18" s="60">
        <v>1095</v>
      </c>
      <c r="F18" s="60"/>
      <c r="G18" s="81" t="s">
        <v>1327</v>
      </c>
      <c r="H18" s="60"/>
      <c r="I18" s="60"/>
    </row>
    <row r="19" spans="1:9" s="73" customFormat="1" x14ac:dyDescent="0.25">
      <c r="A19" s="60" t="s">
        <v>1368</v>
      </c>
      <c r="B19" s="60" t="s">
        <v>1370</v>
      </c>
      <c r="C19" s="81" t="s">
        <v>1327</v>
      </c>
      <c r="D19" s="60"/>
      <c r="E19" s="60"/>
      <c r="F19" s="60"/>
      <c r="G19" s="81" t="s">
        <v>1327</v>
      </c>
      <c r="H19" s="60"/>
      <c r="I19" s="60"/>
    </row>
    <row r="20" spans="1:9" s="73" customFormat="1" x14ac:dyDescent="0.25">
      <c r="A20" s="60" t="s">
        <v>1378</v>
      </c>
      <c r="B20" s="60" t="s">
        <v>1379</v>
      </c>
      <c r="C20" s="81" t="s">
        <v>1327</v>
      </c>
      <c r="D20" s="60" t="s">
        <v>1282</v>
      </c>
      <c r="E20" s="60"/>
      <c r="F20" s="60"/>
      <c r="G20" s="81" t="s">
        <v>1327</v>
      </c>
      <c r="H20" s="60" t="s">
        <v>1328</v>
      </c>
      <c r="I20" s="60" t="s">
        <v>1329</v>
      </c>
    </row>
    <row r="21" spans="1:9" s="73" customFormat="1" x14ac:dyDescent="0.25">
      <c r="A21" s="60" t="s">
        <v>1383</v>
      </c>
      <c r="B21" s="60" t="s">
        <v>1384</v>
      </c>
      <c r="C21" s="81" t="s">
        <v>1327</v>
      </c>
      <c r="D21" s="60" t="s">
        <v>1282</v>
      </c>
      <c r="E21" s="60">
        <v>2014</v>
      </c>
      <c r="F21" s="60"/>
      <c r="G21" s="81" t="s">
        <v>1327</v>
      </c>
      <c r="H21" s="60" t="s">
        <v>1328</v>
      </c>
      <c r="I21" s="60" t="s">
        <v>1329</v>
      </c>
    </row>
    <row r="22" spans="1:9" s="73" customFormat="1" x14ac:dyDescent="0.25">
      <c r="A22" s="60" t="s">
        <v>1388</v>
      </c>
      <c r="B22" s="60" t="s">
        <v>1389</v>
      </c>
      <c r="C22" s="81" t="s">
        <v>1327</v>
      </c>
      <c r="D22" s="60" t="s">
        <v>1282</v>
      </c>
      <c r="E22" s="60">
        <v>2019</v>
      </c>
      <c r="F22" s="60"/>
      <c r="G22" s="81" t="s">
        <v>1327</v>
      </c>
      <c r="H22" s="60" t="s">
        <v>1328</v>
      </c>
      <c r="I22" s="60" t="s">
        <v>1329</v>
      </c>
    </row>
    <row r="23" spans="1:9" s="73" customFormat="1" x14ac:dyDescent="0.25">
      <c r="A23" s="60" t="s">
        <v>1589</v>
      </c>
      <c r="B23" s="60" t="s">
        <v>1590</v>
      </c>
      <c r="C23" s="81" t="s">
        <v>1327</v>
      </c>
      <c r="D23" s="60" t="s">
        <v>1282</v>
      </c>
      <c r="E23" s="60">
        <v>2009</v>
      </c>
      <c r="F23" s="60"/>
      <c r="G23" s="81" t="s">
        <v>1327</v>
      </c>
      <c r="H23" s="60" t="s">
        <v>1328</v>
      </c>
      <c r="I23" s="60" t="s">
        <v>1329</v>
      </c>
    </row>
    <row r="24" spans="1:9" s="73" customFormat="1" x14ac:dyDescent="0.25">
      <c r="A24" s="60"/>
      <c r="B24" s="60"/>
      <c r="C24" s="60"/>
      <c r="D24" s="60"/>
      <c r="E24" s="60"/>
      <c r="F24" s="60"/>
      <c r="G24" s="60"/>
      <c r="H24" s="60"/>
      <c r="I24" s="60"/>
    </row>
    <row r="25" spans="1:9" s="73" customFormat="1" x14ac:dyDescent="0.25">
      <c r="A25" s="60"/>
      <c r="B25" s="60"/>
      <c r="C25" s="60"/>
      <c r="D25" s="60"/>
      <c r="E25" s="60"/>
      <c r="F25" s="60"/>
      <c r="G25" s="60"/>
      <c r="H25" s="60"/>
      <c r="I25" s="60"/>
    </row>
    <row r="26" spans="1:9" s="73" customFormat="1" x14ac:dyDescent="0.25">
      <c r="A26" s="60"/>
      <c r="B26" s="60"/>
      <c r="C26" s="60"/>
      <c r="D26" s="60"/>
      <c r="E26" s="60"/>
      <c r="F26" s="60"/>
      <c r="G26" s="60"/>
      <c r="H26" s="60"/>
      <c r="I26" s="60"/>
    </row>
    <row r="27" spans="1:9" s="73" customFormat="1" x14ac:dyDescent="0.25">
      <c r="A27" s="60"/>
      <c r="B27" s="60"/>
      <c r="C27" s="60"/>
      <c r="D27" s="60"/>
      <c r="E27" s="60"/>
      <c r="F27" s="60"/>
      <c r="G27" s="60"/>
      <c r="H27" s="60"/>
      <c r="I27" s="60"/>
    </row>
    <row r="28" spans="1:9" s="73" customFormat="1" x14ac:dyDescent="0.25">
      <c r="A28" s="60"/>
      <c r="B28" s="60"/>
      <c r="C28" s="60"/>
      <c r="D28" s="60"/>
      <c r="E28" s="60"/>
      <c r="F28" s="60"/>
      <c r="G28" s="60"/>
      <c r="H28" s="60"/>
      <c r="I28" s="60"/>
    </row>
    <row r="29" spans="1:9" s="73" customFormat="1" x14ac:dyDescent="0.25">
      <c r="A29" s="60"/>
      <c r="B29" s="60"/>
      <c r="C29" s="60"/>
      <c r="D29" s="60"/>
      <c r="E29" s="60"/>
      <c r="F29" s="60"/>
      <c r="G29" s="60"/>
      <c r="H29" s="60"/>
      <c r="I29" s="60"/>
    </row>
    <row r="30" spans="1:9" s="73" customFormat="1" x14ac:dyDescent="0.25">
      <c r="A30" s="60"/>
      <c r="B30" s="60"/>
      <c r="C30" s="60"/>
      <c r="D30" s="60"/>
      <c r="E30" s="60"/>
      <c r="F30" s="60"/>
      <c r="G30" s="60"/>
      <c r="H30" s="60"/>
      <c r="I30" s="60"/>
    </row>
    <row r="31" spans="1:9" s="73" customFormat="1" x14ac:dyDescent="0.25">
      <c r="A31" s="60"/>
      <c r="B31" s="60"/>
      <c r="C31" s="60"/>
      <c r="D31" s="60"/>
      <c r="E31" s="60"/>
      <c r="F31" s="60"/>
      <c r="G31" s="60"/>
      <c r="H31" s="60"/>
      <c r="I31" s="60"/>
    </row>
    <row r="32" spans="1:9" s="73" customFormat="1" x14ac:dyDescent="0.25">
      <c r="A32" s="60"/>
      <c r="B32" s="60"/>
      <c r="C32" s="60"/>
      <c r="D32" s="60"/>
      <c r="E32" s="60"/>
      <c r="F32" s="60"/>
      <c r="G32" s="60"/>
      <c r="H32" s="60"/>
      <c r="I32" s="60"/>
    </row>
    <row r="33" spans="1:15" s="73" customFormat="1" x14ac:dyDescent="0.25">
      <c r="A33" s="60"/>
      <c r="B33" s="60"/>
      <c r="C33" s="60"/>
      <c r="D33" s="60"/>
      <c r="E33" s="60"/>
      <c r="F33" s="60"/>
      <c r="G33" s="60"/>
      <c r="H33" s="60"/>
      <c r="I33" s="60"/>
    </row>
    <row r="34" spans="1:15" s="73" customFormat="1" x14ac:dyDescent="0.25">
      <c r="A34" s="60"/>
      <c r="B34" s="60"/>
      <c r="C34" s="60"/>
      <c r="D34" s="60"/>
      <c r="E34" s="60"/>
      <c r="F34" s="60"/>
      <c r="G34" s="60"/>
      <c r="H34" s="60"/>
      <c r="I34" s="60"/>
    </row>
    <row r="35" spans="1:15" s="73" customFormat="1" x14ac:dyDescent="0.25">
      <c r="A35" s="60"/>
      <c r="B35" s="60"/>
      <c r="C35" s="60"/>
      <c r="D35" s="60"/>
      <c r="E35" s="60"/>
      <c r="F35" s="60"/>
      <c r="G35" s="60"/>
      <c r="H35" s="60"/>
      <c r="I35" s="60"/>
    </row>
    <row r="36" spans="1:15" s="73" customFormat="1" x14ac:dyDescent="0.25">
      <c r="A36" s="60"/>
      <c r="B36" s="60"/>
      <c r="C36" s="60"/>
      <c r="D36" s="60"/>
      <c r="E36" s="60"/>
      <c r="F36" s="60"/>
      <c r="G36" s="60"/>
      <c r="H36" s="60"/>
      <c r="I36" s="60"/>
    </row>
    <row r="37" spans="1:15" x14ac:dyDescent="0.25">
      <c r="A37" s="60"/>
      <c r="B37" s="60"/>
      <c r="C37" s="60"/>
      <c r="D37" s="60"/>
      <c r="E37" s="60"/>
      <c r="F37" s="60"/>
      <c r="G37" s="60"/>
      <c r="H37" s="60"/>
      <c r="I37" s="60"/>
    </row>
    <row r="38" spans="1:15" x14ac:dyDescent="0.25">
      <c r="A38" s="102" t="s">
        <v>751</v>
      </c>
      <c r="B38" s="102"/>
      <c r="C38" s="102"/>
      <c r="D38" s="102"/>
      <c r="E38" s="102"/>
      <c r="F38" s="102"/>
      <c r="G38" s="102"/>
      <c r="H38" s="102"/>
      <c r="I38" s="102"/>
    </row>
    <row r="39" spans="1:15" x14ac:dyDescent="0.25">
      <c r="K39" s="18" t="s">
        <v>29</v>
      </c>
      <c r="M39" s="14" t="s">
        <v>1078</v>
      </c>
      <c r="N39" s="14" t="s">
        <v>1281</v>
      </c>
      <c r="O39" s="14" t="s">
        <v>1163</v>
      </c>
    </row>
    <row r="40" spans="1:15" x14ac:dyDescent="0.25">
      <c r="K40" s="18" t="s">
        <v>30</v>
      </c>
      <c r="M40" s="14" t="s">
        <v>1118</v>
      </c>
      <c r="N40" s="14" t="s">
        <v>1280</v>
      </c>
      <c r="O40" s="14" t="s">
        <v>1165</v>
      </c>
    </row>
    <row r="41" spans="1:15" x14ac:dyDescent="0.25">
      <c r="I41" s="73" t="s">
        <v>1260</v>
      </c>
      <c r="K41" s="18" t="s">
        <v>142</v>
      </c>
      <c r="M41" s="14" t="s">
        <v>1119</v>
      </c>
      <c r="N41" s="14" t="s">
        <v>1279</v>
      </c>
      <c r="O41" s="14" t="s">
        <v>1167</v>
      </c>
    </row>
    <row r="42" spans="1:15" x14ac:dyDescent="0.25">
      <c r="I42" s="73" t="s">
        <v>1261</v>
      </c>
      <c r="M42" s="14" t="s">
        <v>1120</v>
      </c>
      <c r="N42" s="14" t="s">
        <v>1278</v>
      </c>
      <c r="O42" s="14" t="s">
        <v>1169</v>
      </c>
    </row>
    <row r="43" spans="1:15" x14ac:dyDescent="0.25">
      <c r="M43" s="14" t="s">
        <v>1121</v>
      </c>
      <c r="N43" s="14" t="s">
        <v>1289</v>
      </c>
      <c r="O43" s="14" t="s">
        <v>1171</v>
      </c>
    </row>
    <row r="44" spans="1:15" x14ac:dyDescent="0.25">
      <c r="M44" s="14" t="s">
        <v>1122</v>
      </c>
      <c r="N44" s="14" t="s">
        <v>1272</v>
      </c>
      <c r="O44" s="14" t="s">
        <v>1173</v>
      </c>
    </row>
    <row r="45" spans="1:15" x14ac:dyDescent="0.25">
      <c r="M45" s="14" t="s">
        <v>1123</v>
      </c>
      <c r="N45" s="14" t="s">
        <v>1273</v>
      </c>
      <c r="O45" s="14" t="s">
        <v>1175</v>
      </c>
    </row>
    <row r="46" spans="1:15" x14ac:dyDescent="0.25">
      <c r="M46" s="14" t="s">
        <v>1124</v>
      </c>
      <c r="N46" s="14" t="s">
        <v>1298</v>
      </c>
      <c r="O46" s="14" t="s">
        <v>1239</v>
      </c>
    </row>
    <row r="47" spans="1:15" x14ac:dyDescent="0.25">
      <c r="M47" s="14" t="s">
        <v>1125</v>
      </c>
      <c r="N47" s="14" t="s">
        <v>1274</v>
      </c>
      <c r="O47" s="14" t="s">
        <v>1179</v>
      </c>
    </row>
    <row r="48" spans="1:15" x14ac:dyDescent="0.25">
      <c r="M48" s="14" t="s">
        <v>1126</v>
      </c>
      <c r="N48" s="14" t="s">
        <v>1275</v>
      </c>
      <c r="O48" s="14" t="s">
        <v>1181</v>
      </c>
    </row>
    <row r="49" spans="13:15" x14ac:dyDescent="0.25">
      <c r="M49" s="14" t="s">
        <v>1127</v>
      </c>
      <c r="N49" s="14" t="s">
        <v>1276</v>
      </c>
      <c r="O49" s="14" t="s">
        <v>1183</v>
      </c>
    </row>
    <row r="50" spans="13:15" x14ac:dyDescent="0.25">
      <c r="M50" s="14" t="s">
        <v>1128</v>
      </c>
      <c r="N50" s="14" t="s">
        <v>1277</v>
      </c>
      <c r="O50" s="14" t="s">
        <v>1185</v>
      </c>
    </row>
    <row r="51" spans="13:15" x14ac:dyDescent="0.25">
      <c r="M51" s="14" t="s">
        <v>1129</v>
      </c>
      <c r="N51" s="14" t="s">
        <v>1283</v>
      </c>
      <c r="O51" s="14" t="s">
        <v>1187</v>
      </c>
    </row>
    <row r="52" spans="13:15" x14ac:dyDescent="0.25">
      <c r="M52" s="14" t="s">
        <v>1130</v>
      </c>
      <c r="N52" s="14" t="s">
        <v>1262</v>
      </c>
      <c r="O52" s="14" t="s">
        <v>1189</v>
      </c>
    </row>
    <row r="53" spans="13:15" x14ac:dyDescent="0.25">
      <c r="M53" s="14" t="s">
        <v>1131</v>
      </c>
      <c r="N53" s="14" t="s">
        <v>1288</v>
      </c>
      <c r="O53" s="14" t="s">
        <v>1191</v>
      </c>
    </row>
    <row r="54" spans="13:15" x14ac:dyDescent="0.25">
      <c r="M54" s="14" t="s">
        <v>1132</v>
      </c>
      <c r="N54" s="14" t="s">
        <v>1287</v>
      </c>
      <c r="O54" s="14" t="s">
        <v>1193</v>
      </c>
    </row>
    <row r="55" spans="13:15" x14ac:dyDescent="0.25">
      <c r="M55" s="14" t="s">
        <v>1133</v>
      </c>
      <c r="N55" s="14" t="s">
        <v>1286</v>
      </c>
      <c r="O55" s="14" t="s">
        <v>1197</v>
      </c>
    </row>
    <row r="56" spans="13:15" x14ac:dyDescent="0.25">
      <c r="M56" s="14" t="s">
        <v>1134</v>
      </c>
      <c r="N56" s="14" t="s">
        <v>1285</v>
      </c>
      <c r="O56" s="14" t="s">
        <v>1199</v>
      </c>
    </row>
    <row r="57" spans="13:15" x14ac:dyDescent="0.25">
      <c r="M57" s="14" t="s">
        <v>1135</v>
      </c>
      <c r="N57" s="14" t="s">
        <v>1263</v>
      </c>
      <c r="O57" s="14" t="s">
        <v>1201</v>
      </c>
    </row>
    <row r="58" spans="13:15" x14ac:dyDescent="0.25">
      <c r="M58" s="14" t="s">
        <v>1136</v>
      </c>
      <c r="N58" s="14" t="s">
        <v>1284</v>
      </c>
      <c r="O58" s="14" t="s">
        <v>1203</v>
      </c>
    </row>
    <row r="59" spans="13:15" x14ac:dyDescent="0.25">
      <c r="M59" s="14" t="s">
        <v>1137</v>
      </c>
      <c r="N59" s="14" t="s">
        <v>1264</v>
      </c>
      <c r="O59" s="14" t="s">
        <v>1205</v>
      </c>
    </row>
    <row r="60" spans="13:15" x14ac:dyDescent="0.25">
      <c r="M60" s="14" t="s">
        <v>1138</v>
      </c>
      <c r="N60" s="14" t="s">
        <v>1297</v>
      </c>
      <c r="O60" s="14" t="s">
        <v>1207</v>
      </c>
    </row>
    <row r="61" spans="13:15" x14ac:dyDescent="0.25">
      <c r="M61" s="14" t="s">
        <v>1139</v>
      </c>
      <c r="N61" s="14" t="s">
        <v>1282</v>
      </c>
      <c r="O61" s="14" t="s">
        <v>1195</v>
      </c>
    </row>
    <row r="62" spans="13:15" x14ac:dyDescent="0.25">
      <c r="M62" s="14" t="s">
        <v>1140</v>
      </c>
      <c r="N62" s="14" t="s">
        <v>1265</v>
      </c>
      <c r="O62" s="14" t="s">
        <v>1210</v>
      </c>
    </row>
    <row r="63" spans="13:15" x14ac:dyDescent="0.25">
      <c r="M63" s="14" t="s">
        <v>1142</v>
      </c>
      <c r="N63" s="14" t="s">
        <v>1290</v>
      </c>
      <c r="O63" s="14" t="s">
        <v>1214</v>
      </c>
    </row>
    <row r="64" spans="13:15" x14ac:dyDescent="0.25">
      <c r="M64" s="14" t="s">
        <v>1143</v>
      </c>
      <c r="N64" s="14" t="s">
        <v>1291</v>
      </c>
      <c r="O64" s="14" t="s">
        <v>1216</v>
      </c>
    </row>
    <row r="65" spans="13:15" x14ac:dyDescent="0.25">
      <c r="M65" s="14" t="s">
        <v>1144</v>
      </c>
      <c r="N65" s="14" t="s">
        <v>1292</v>
      </c>
      <c r="O65" s="14" t="s">
        <v>1218</v>
      </c>
    </row>
    <row r="66" spans="13:15" x14ac:dyDescent="0.25">
      <c r="M66" s="14" t="s">
        <v>1145</v>
      </c>
      <c r="N66" s="14" t="s">
        <v>1293</v>
      </c>
      <c r="O66" s="14" t="s">
        <v>1220</v>
      </c>
    </row>
    <row r="67" spans="13:15" x14ac:dyDescent="0.25">
      <c r="M67" s="14" t="s">
        <v>1146</v>
      </c>
      <c r="N67" s="14" t="s">
        <v>1266</v>
      </c>
      <c r="O67" s="14" t="s">
        <v>1222</v>
      </c>
    </row>
    <row r="68" spans="13:15" x14ac:dyDescent="0.25">
      <c r="M68" s="14" t="s">
        <v>1147</v>
      </c>
      <c r="N68" s="14" t="s">
        <v>1270</v>
      </c>
      <c r="O68" s="14" t="s">
        <v>1224</v>
      </c>
    </row>
    <row r="69" spans="13:15" x14ac:dyDescent="0.25">
      <c r="M69" s="14" t="s">
        <v>1148</v>
      </c>
      <c r="N69" s="14" t="s">
        <v>1267</v>
      </c>
      <c r="O69" s="14" t="s">
        <v>1226</v>
      </c>
    </row>
    <row r="70" spans="13:15" x14ac:dyDescent="0.25">
      <c r="M70" s="14" t="s">
        <v>1149</v>
      </c>
      <c r="N70" s="14" t="s">
        <v>1271</v>
      </c>
      <c r="O70" s="14" t="s">
        <v>1228</v>
      </c>
    </row>
    <row r="71" spans="13:15" x14ac:dyDescent="0.25">
      <c r="M71" s="14" t="s">
        <v>1150</v>
      </c>
      <c r="N71" s="14" t="s">
        <v>1268</v>
      </c>
      <c r="O71" s="14" t="s">
        <v>1230</v>
      </c>
    </row>
    <row r="72" spans="13:15" x14ac:dyDescent="0.25">
      <c r="M72" s="14" t="s">
        <v>1151</v>
      </c>
      <c r="N72" s="14" t="s">
        <v>1294</v>
      </c>
      <c r="O72" s="14" t="s">
        <v>1232</v>
      </c>
    </row>
    <row r="73" spans="13:15" x14ac:dyDescent="0.25">
      <c r="M73" s="14" t="s">
        <v>1152</v>
      </c>
      <c r="N73" s="14" t="s">
        <v>1295</v>
      </c>
      <c r="O73" s="14" t="s">
        <v>1234</v>
      </c>
    </row>
    <row r="74" spans="13:15" x14ac:dyDescent="0.25">
      <c r="M74" s="14" t="s">
        <v>1153</v>
      </c>
      <c r="N74" s="14" t="s">
        <v>1269</v>
      </c>
      <c r="O74" s="14" t="s">
        <v>1236</v>
      </c>
    </row>
    <row r="75" spans="13:15" x14ac:dyDescent="0.25">
      <c r="M75" s="14" t="s">
        <v>1154</v>
      </c>
      <c r="N75" s="14" t="s">
        <v>1296</v>
      </c>
      <c r="O75" s="14" t="s">
        <v>1238</v>
      </c>
    </row>
  </sheetData>
  <sheetProtection formatColumns="0" insertRows="0"/>
  <mergeCells count="1">
    <mergeCell ref="A38:I38"/>
  </mergeCells>
  <conditionalFormatting sqref="A35:I37 G34:I34 B18:I19 A10:I17 A20:I33">
    <cfRule type="cellIs" dxfId="39" priority="4" operator="equal">
      <formula>0</formula>
    </cfRule>
  </conditionalFormatting>
  <conditionalFormatting sqref="A34:F34">
    <cfRule type="cellIs" dxfId="38" priority="3" operator="equal">
      <formula>0</formula>
    </cfRule>
  </conditionalFormatting>
  <conditionalFormatting sqref="C9:I9">
    <cfRule type="cellIs" dxfId="37" priority="2" operator="equal">
      <formula>0</formula>
    </cfRule>
  </conditionalFormatting>
  <conditionalFormatting sqref="A18:A19">
    <cfRule type="cellIs" dxfId="36" priority="1" operator="equal">
      <formula>0</formula>
    </cfRule>
  </conditionalFormatting>
  <dataValidations count="2">
    <dataValidation type="list" showInputMessage="1" showErrorMessage="1" sqref="F9:F38" xr:uid="{00000000-0002-0000-0100-000000000000}">
      <formula1>$K$39:$K$41</formula1>
    </dataValidation>
    <dataValidation type="list" allowBlank="1" showInputMessage="1" showErrorMessage="1" sqref="D9:D37" xr:uid="{00000000-0002-0000-0100-000001000000}">
      <formula1>$N$39:$N$75</formula1>
    </dataValidation>
  </dataValidations>
  <hyperlinks>
    <hyperlink ref="C10:C17" r:id="rId1" display="arnaud.droulers@jtekt.eu" xr:uid="{00000000-0004-0000-0100-000006000000}"/>
    <hyperlink ref="G10:G17" r:id="rId2" display="arnaud.droulers@jtekt.eu" xr:uid="{00000000-0004-0000-0100-000007000000}"/>
    <hyperlink ref="C9" r:id="rId3" xr:uid="{00000000-0004-0000-0100-000008000000}"/>
    <hyperlink ref="G9" r:id="rId4" xr:uid="{00000000-0004-0000-0100-000009000000}"/>
    <hyperlink ref="C18:C19" r:id="rId5" display="arnaud.droulers@jtekt.eu" xr:uid="{00000000-0004-0000-0100-00000A000000}"/>
    <hyperlink ref="G18:G19" r:id="rId6" display="arnaud.droulers@jtekt.eu" xr:uid="{00000000-0004-0000-0100-00000B000000}"/>
    <hyperlink ref="C20" r:id="rId7" xr:uid="{00000000-0004-0000-0100-00000C000000}"/>
    <hyperlink ref="G20" r:id="rId8" xr:uid="{00000000-0004-0000-0100-00000D000000}"/>
    <hyperlink ref="C21" r:id="rId9" xr:uid="{00000000-0004-0000-0100-00000E000000}"/>
    <hyperlink ref="G21" r:id="rId10" xr:uid="{00000000-0004-0000-0100-00000F000000}"/>
    <hyperlink ref="C22" r:id="rId11" xr:uid="{00000000-0004-0000-0100-000010000000}"/>
    <hyperlink ref="G22" r:id="rId12" xr:uid="{00000000-0004-0000-0100-000011000000}"/>
    <hyperlink ref="C23" r:id="rId13" xr:uid="{00000000-0004-0000-0100-000012000000}"/>
    <hyperlink ref="G23" r:id="rId14" xr:uid="{00000000-0004-0000-0100-000013000000}"/>
  </hyperlinks>
  <pageMargins left="0.7" right="0.7" top="0.75" bottom="0.75" header="0.3" footer="0.3"/>
  <drawing r:id="rId1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8"/>
  <sheetViews>
    <sheetView workbookViewId="0">
      <selection activeCell="C15" sqref="C15"/>
    </sheetView>
  </sheetViews>
  <sheetFormatPr defaultColWidth="8.85546875" defaultRowHeight="15" x14ac:dyDescent="0.25"/>
  <cols>
    <col min="1" max="1" width="13.140625" bestFit="1" customWidth="1"/>
    <col min="2" max="2" width="22.28515625" bestFit="1" customWidth="1"/>
    <col min="3" max="3" width="56.28515625" bestFit="1" customWidth="1"/>
    <col min="4" max="4" width="11.28515625" bestFit="1" customWidth="1"/>
  </cols>
  <sheetData>
    <row r="1" spans="1:4" x14ac:dyDescent="0.25">
      <c r="A1" s="6" t="s">
        <v>8</v>
      </c>
      <c r="B1" s="6" t="s">
        <v>0</v>
      </c>
      <c r="C1" s="6" t="s">
        <v>713</v>
      </c>
      <c r="D1" s="6" t="s">
        <v>714</v>
      </c>
    </row>
    <row r="2" spans="1:4" x14ac:dyDescent="0.25">
      <c r="A2" t="s">
        <v>718</v>
      </c>
      <c r="B2" t="s">
        <v>717</v>
      </c>
    </row>
    <row r="3" spans="1:4" x14ac:dyDescent="0.25">
      <c r="A3" t="s">
        <v>1058</v>
      </c>
      <c r="B3" t="s">
        <v>1068</v>
      </c>
    </row>
    <row r="4" spans="1:4" x14ac:dyDescent="0.25">
      <c r="A4" t="s">
        <v>1059</v>
      </c>
      <c r="B4" t="s">
        <v>1069</v>
      </c>
    </row>
    <row r="5" spans="1:4" x14ac:dyDescent="0.25">
      <c r="A5" t="s">
        <v>1060</v>
      </c>
      <c r="B5" t="s">
        <v>1070</v>
      </c>
    </row>
    <row r="6" spans="1:4" x14ac:dyDescent="0.25">
      <c r="A6" t="s">
        <v>1061</v>
      </c>
      <c r="B6" t="s">
        <v>1071</v>
      </c>
    </row>
    <row r="7" spans="1:4" x14ac:dyDescent="0.25">
      <c r="A7" t="s">
        <v>1062</v>
      </c>
      <c r="B7" t="s">
        <v>1072</v>
      </c>
    </row>
    <row r="8" spans="1:4" x14ac:dyDescent="0.25">
      <c r="A8" t="s">
        <v>1063</v>
      </c>
      <c r="B8" t="s">
        <v>1073</v>
      </c>
    </row>
    <row r="9" spans="1:4" x14ac:dyDescent="0.25">
      <c r="A9" t="s">
        <v>1064</v>
      </c>
      <c r="B9" t="s">
        <v>1074</v>
      </c>
    </row>
    <row r="10" spans="1:4" x14ac:dyDescent="0.25">
      <c r="A10" t="s">
        <v>1065</v>
      </c>
      <c r="B10" t="s">
        <v>1075</v>
      </c>
    </row>
    <row r="11" spans="1:4" x14ac:dyDescent="0.25">
      <c r="A11" t="s">
        <v>1066</v>
      </c>
      <c r="B11" t="s">
        <v>1076</v>
      </c>
    </row>
    <row r="12" spans="1:4" x14ac:dyDescent="0.25">
      <c r="A12" t="s">
        <v>1067</v>
      </c>
      <c r="B12" t="s">
        <v>1077</v>
      </c>
    </row>
    <row r="17" spans="1:1" x14ac:dyDescent="0.25">
      <c r="A17" t="s">
        <v>1240</v>
      </c>
    </row>
    <row r="18" spans="1:1" x14ac:dyDescent="0.25">
      <c r="A18" t="s">
        <v>1241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54"/>
  <sheetViews>
    <sheetView workbookViewId="0">
      <selection activeCell="C15" sqref="C15"/>
    </sheetView>
  </sheetViews>
  <sheetFormatPr defaultColWidth="8.85546875" defaultRowHeight="15" x14ac:dyDescent="0.25"/>
  <cols>
    <col min="1" max="1" width="18.28515625" bestFit="1" customWidth="1"/>
    <col min="2" max="2" width="28.140625" customWidth="1"/>
    <col min="3" max="3" width="19.28515625" customWidth="1"/>
    <col min="4" max="4" width="10.140625" bestFit="1" customWidth="1"/>
  </cols>
  <sheetData>
    <row r="1" spans="1:4" x14ac:dyDescent="0.25">
      <c r="A1" s="6" t="s">
        <v>8</v>
      </c>
      <c r="B1" s="10" t="s">
        <v>679</v>
      </c>
      <c r="C1" s="10" t="s">
        <v>704</v>
      </c>
      <c r="D1" s="10" t="s">
        <v>705</v>
      </c>
    </row>
    <row r="2" spans="1:4" x14ac:dyDescent="0.25">
      <c r="A2" t="s">
        <v>569</v>
      </c>
      <c r="B2" t="s">
        <v>315</v>
      </c>
      <c r="C2" s="5" t="s">
        <v>695</v>
      </c>
      <c r="D2" s="5" t="s">
        <v>303</v>
      </c>
    </row>
    <row r="3" spans="1:4" x14ac:dyDescent="0.25">
      <c r="A3" t="s">
        <v>592</v>
      </c>
      <c r="B3" t="s">
        <v>340</v>
      </c>
      <c r="C3" s="5" t="s">
        <v>691</v>
      </c>
      <c r="D3" s="5" t="s">
        <v>342</v>
      </c>
    </row>
    <row r="4" spans="1:4" x14ac:dyDescent="0.25">
      <c r="A4" t="s">
        <v>568</v>
      </c>
      <c r="B4" t="s">
        <v>313</v>
      </c>
      <c r="C4" s="5" t="s">
        <v>697</v>
      </c>
      <c r="D4" s="5" t="s">
        <v>303</v>
      </c>
    </row>
    <row r="5" spans="1:4" x14ac:dyDescent="0.25">
      <c r="A5" t="s">
        <v>558</v>
      </c>
      <c r="B5" t="s">
        <v>301</v>
      </c>
      <c r="C5" s="5" t="s">
        <v>688</v>
      </c>
      <c r="D5" s="5" t="s">
        <v>303</v>
      </c>
    </row>
    <row r="6" spans="1:4" x14ac:dyDescent="0.25">
      <c r="A6" t="s">
        <v>461</v>
      </c>
      <c r="B6" s="2" t="s">
        <v>22</v>
      </c>
      <c r="C6" s="5" t="s">
        <v>77</v>
      </c>
      <c r="D6" s="5" t="s">
        <v>200</v>
      </c>
    </row>
    <row r="7" spans="1:4" x14ac:dyDescent="0.25">
      <c r="A7" t="s">
        <v>458</v>
      </c>
      <c r="B7" t="s">
        <v>199</v>
      </c>
      <c r="C7" s="5" t="s">
        <v>77</v>
      </c>
      <c r="D7" s="5" t="s">
        <v>200</v>
      </c>
    </row>
    <row r="8" spans="1:4" x14ac:dyDescent="0.25">
      <c r="A8" t="s">
        <v>527</v>
      </c>
      <c r="B8" t="s">
        <v>269</v>
      </c>
      <c r="C8" s="5" t="s">
        <v>77</v>
      </c>
      <c r="D8" s="5" t="s">
        <v>200</v>
      </c>
    </row>
    <row r="9" spans="1:4" x14ac:dyDescent="0.25">
      <c r="A9" t="s">
        <v>429</v>
      </c>
      <c r="B9" t="s">
        <v>169</v>
      </c>
      <c r="C9" t="s">
        <v>170</v>
      </c>
      <c r="D9" t="s">
        <v>170</v>
      </c>
    </row>
    <row r="10" spans="1:4" x14ac:dyDescent="0.25">
      <c r="A10" t="s">
        <v>430</v>
      </c>
      <c r="B10" t="s">
        <v>171</v>
      </c>
      <c r="C10" t="s">
        <v>170</v>
      </c>
      <c r="D10" t="s">
        <v>170</v>
      </c>
    </row>
    <row r="11" spans="1:4" x14ac:dyDescent="0.25">
      <c r="A11" t="s">
        <v>431</v>
      </c>
      <c r="B11" t="s">
        <v>172</v>
      </c>
      <c r="C11" t="s">
        <v>170</v>
      </c>
      <c r="D11" t="s">
        <v>170</v>
      </c>
    </row>
    <row r="12" spans="1:4" x14ac:dyDescent="0.25">
      <c r="A12" t="s">
        <v>432</v>
      </c>
      <c r="B12" t="s">
        <v>173</v>
      </c>
      <c r="C12" t="s">
        <v>170</v>
      </c>
      <c r="D12" t="s">
        <v>170</v>
      </c>
    </row>
    <row r="13" spans="1:4" x14ac:dyDescent="0.25">
      <c r="A13" t="s">
        <v>433</v>
      </c>
      <c r="B13" t="s">
        <v>174</v>
      </c>
      <c r="C13" t="s">
        <v>170</v>
      </c>
      <c r="D13" t="s">
        <v>170</v>
      </c>
    </row>
    <row r="14" spans="1:4" x14ac:dyDescent="0.25">
      <c r="A14" t="s">
        <v>434</v>
      </c>
      <c r="B14" t="s">
        <v>175</v>
      </c>
      <c r="C14" t="s">
        <v>170</v>
      </c>
      <c r="D14" t="s">
        <v>170</v>
      </c>
    </row>
    <row r="15" spans="1:4" x14ac:dyDescent="0.25">
      <c r="A15" t="s">
        <v>435</v>
      </c>
      <c r="B15" t="s">
        <v>176</v>
      </c>
      <c r="C15" t="s">
        <v>170</v>
      </c>
      <c r="D15" t="s">
        <v>170</v>
      </c>
    </row>
    <row r="16" spans="1:4" x14ac:dyDescent="0.25">
      <c r="A16" t="s">
        <v>436</v>
      </c>
      <c r="B16" t="s">
        <v>177</v>
      </c>
      <c r="C16" t="s">
        <v>170</v>
      </c>
      <c r="D16" t="s">
        <v>170</v>
      </c>
    </row>
    <row r="17" spans="1:4" x14ac:dyDescent="0.25">
      <c r="A17" t="s">
        <v>437</v>
      </c>
      <c r="B17" t="s">
        <v>178</v>
      </c>
      <c r="C17" t="s">
        <v>170</v>
      </c>
      <c r="D17" t="s">
        <v>170</v>
      </c>
    </row>
    <row r="18" spans="1:4" x14ac:dyDescent="0.25">
      <c r="A18" t="s">
        <v>438</v>
      </c>
      <c r="B18" t="s">
        <v>179</v>
      </c>
      <c r="C18" t="s">
        <v>170</v>
      </c>
      <c r="D18" t="s">
        <v>170</v>
      </c>
    </row>
    <row r="19" spans="1:4" x14ac:dyDescent="0.25">
      <c r="A19" t="s">
        <v>439</v>
      </c>
      <c r="B19" t="s">
        <v>180</v>
      </c>
      <c r="C19" t="s">
        <v>170</v>
      </c>
      <c r="D19" t="s">
        <v>170</v>
      </c>
    </row>
    <row r="20" spans="1:4" x14ac:dyDescent="0.25">
      <c r="A20" t="s">
        <v>440</v>
      </c>
      <c r="B20" t="s">
        <v>181</v>
      </c>
      <c r="C20" t="s">
        <v>170</v>
      </c>
      <c r="D20" t="s">
        <v>170</v>
      </c>
    </row>
    <row r="21" spans="1:4" x14ac:dyDescent="0.25">
      <c r="A21" t="s">
        <v>441</v>
      </c>
      <c r="B21" t="s">
        <v>182</v>
      </c>
      <c r="C21" t="s">
        <v>170</v>
      </c>
      <c r="D21" t="s">
        <v>170</v>
      </c>
    </row>
    <row r="22" spans="1:4" x14ac:dyDescent="0.25">
      <c r="A22" t="s">
        <v>442</v>
      </c>
      <c r="B22" t="s">
        <v>183</v>
      </c>
      <c r="C22" t="s">
        <v>170</v>
      </c>
      <c r="D22" t="s">
        <v>170</v>
      </c>
    </row>
    <row r="23" spans="1:4" x14ac:dyDescent="0.25">
      <c r="A23" t="s">
        <v>443</v>
      </c>
      <c r="B23" t="s">
        <v>184</v>
      </c>
      <c r="C23" t="s">
        <v>170</v>
      </c>
      <c r="D23" t="s">
        <v>170</v>
      </c>
    </row>
    <row r="24" spans="1:4" x14ac:dyDescent="0.25">
      <c r="A24" t="s">
        <v>444</v>
      </c>
      <c r="B24" t="s">
        <v>185</v>
      </c>
      <c r="C24" t="s">
        <v>170</v>
      </c>
      <c r="D24" t="s">
        <v>170</v>
      </c>
    </row>
    <row r="25" spans="1:4" x14ac:dyDescent="0.25">
      <c r="A25" t="s">
        <v>445</v>
      </c>
      <c r="B25" t="s">
        <v>186</v>
      </c>
      <c r="C25" t="s">
        <v>170</v>
      </c>
      <c r="D25" t="s">
        <v>170</v>
      </c>
    </row>
    <row r="26" spans="1:4" x14ac:dyDescent="0.25">
      <c r="A26" t="s">
        <v>446</v>
      </c>
      <c r="B26" t="s">
        <v>187</v>
      </c>
      <c r="C26" t="s">
        <v>170</v>
      </c>
      <c r="D26" t="s">
        <v>170</v>
      </c>
    </row>
    <row r="27" spans="1:4" x14ac:dyDescent="0.25">
      <c r="A27" t="s">
        <v>447</v>
      </c>
      <c r="B27" t="s">
        <v>188</v>
      </c>
      <c r="C27" t="s">
        <v>170</v>
      </c>
      <c r="D27" t="s">
        <v>170</v>
      </c>
    </row>
    <row r="28" spans="1:4" x14ac:dyDescent="0.25">
      <c r="A28" t="s">
        <v>448</v>
      </c>
      <c r="B28" t="s">
        <v>189</v>
      </c>
      <c r="C28" t="s">
        <v>170</v>
      </c>
      <c r="D28" t="s">
        <v>170</v>
      </c>
    </row>
    <row r="29" spans="1:4" x14ac:dyDescent="0.25">
      <c r="A29" t="s">
        <v>449</v>
      </c>
      <c r="B29" t="s">
        <v>190</v>
      </c>
      <c r="C29" t="s">
        <v>170</v>
      </c>
      <c r="D29" t="s">
        <v>170</v>
      </c>
    </row>
    <row r="30" spans="1:4" x14ac:dyDescent="0.25">
      <c r="A30" t="s">
        <v>450</v>
      </c>
      <c r="B30" t="s">
        <v>191</v>
      </c>
      <c r="C30" t="s">
        <v>170</v>
      </c>
      <c r="D30" t="s">
        <v>170</v>
      </c>
    </row>
    <row r="31" spans="1:4" x14ac:dyDescent="0.25">
      <c r="A31" t="s">
        <v>451</v>
      </c>
      <c r="B31" t="s">
        <v>192</v>
      </c>
      <c r="C31" t="s">
        <v>170</v>
      </c>
      <c r="D31" t="s">
        <v>170</v>
      </c>
    </row>
    <row r="32" spans="1:4" x14ac:dyDescent="0.25">
      <c r="A32" t="s">
        <v>452</v>
      </c>
      <c r="B32" t="s">
        <v>193</v>
      </c>
      <c r="C32" t="s">
        <v>170</v>
      </c>
      <c r="D32" t="s">
        <v>170</v>
      </c>
    </row>
    <row r="33" spans="1:4" x14ac:dyDescent="0.25">
      <c r="A33" t="s">
        <v>453</v>
      </c>
      <c r="B33" t="s">
        <v>194</v>
      </c>
      <c r="C33" t="s">
        <v>170</v>
      </c>
      <c r="D33" t="s">
        <v>170</v>
      </c>
    </row>
    <row r="34" spans="1:4" x14ac:dyDescent="0.25">
      <c r="A34" t="s">
        <v>454</v>
      </c>
      <c r="B34" t="s">
        <v>195</v>
      </c>
      <c r="C34" t="s">
        <v>170</v>
      </c>
      <c r="D34" t="s">
        <v>170</v>
      </c>
    </row>
    <row r="35" spans="1:4" x14ac:dyDescent="0.25">
      <c r="A35" t="s">
        <v>455</v>
      </c>
      <c r="B35" t="s">
        <v>196</v>
      </c>
      <c r="C35" t="s">
        <v>170</v>
      </c>
      <c r="D35" t="s">
        <v>170</v>
      </c>
    </row>
    <row r="36" spans="1:4" x14ac:dyDescent="0.25">
      <c r="A36" t="s">
        <v>456</v>
      </c>
      <c r="B36" t="s">
        <v>197</v>
      </c>
      <c r="C36" t="s">
        <v>170</v>
      </c>
      <c r="D36" t="s">
        <v>170</v>
      </c>
    </row>
    <row r="37" spans="1:4" x14ac:dyDescent="0.25">
      <c r="A37" t="s">
        <v>457</v>
      </c>
      <c r="B37" t="s">
        <v>198</v>
      </c>
      <c r="C37" t="s">
        <v>170</v>
      </c>
      <c r="D37" t="s">
        <v>170</v>
      </c>
    </row>
    <row r="38" spans="1:4" x14ac:dyDescent="0.25">
      <c r="A38" t="s">
        <v>459</v>
      </c>
      <c r="B38" t="s">
        <v>201</v>
      </c>
      <c r="C38" t="s">
        <v>170</v>
      </c>
      <c r="D38" t="s">
        <v>170</v>
      </c>
    </row>
    <row r="39" spans="1:4" x14ac:dyDescent="0.25">
      <c r="A39" t="s">
        <v>460</v>
      </c>
      <c r="B39" t="s">
        <v>202</v>
      </c>
      <c r="C39" t="s">
        <v>170</v>
      </c>
      <c r="D39" t="s">
        <v>170</v>
      </c>
    </row>
    <row r="40" spans="1:4" x14ac:dyDescent="0.25">
      <c r="A40" t="s">
        <v>462</v>
      </c>
      <c r="B40" t="s">
        <v>203</v>
      </c>
      <c r="C40" t="s">
        <v>170</v>
      </c>
      <c r="D40" t="s">
        <v>170</v>
      </c>
    </row>
    <row r="41" spans="1:4" x14ac:dyDescent="0.25">
      <c r="A41" t="s">
        <v>463</v>
      </c>
      <c r="B41" t="s">
        <v>204</v>
      </c>
      <c r="C41" t="s">
        <v>170</v>
      </c>
      <c r="D41" t="s">
        <v>170</v>
      </c>
    </row>
    <row r="42" spans="1:4" x14ac:dyDescent="0.25">
      <c r="A42" t="s">
        <v>464</v>
      </c>
      <c r="B42" t="s">
        <v>205</v>
      </c>
      <c r="C42" t="s">
        <v>170</v>
      </c>
      <c r="D42" t="s">
        <v>170</v>
      </c>
    </row>
    <row r="43" spans="1:4" x14ac:dyDescent="0.25">
      <c r="A43" t="s">
        <v>465</v>
      </c>
      <c r="B43" t="s">
        <v>206</v>
      </c>
      <c r="C43" t="s">
        <v>170</v>
      </c>
      <c r="D43" t="s">
        <v>170</v>
      </c>
    </row>
    <row r="44" spans="1:4" x14ac:dyDescent="0.25">
      <c r="A44" t="s">
        <v>466</v>
      </c>
      <c r="B44" t="s">
        <v>207</v>
      </c>
      <c r="C44" t="s">
        <v>170</v>
      </c>
      <c r="D44" t="s">
        <v>170</v>
      </c>
    </row>
    <row r="45" spans="1:4" x14ac:dyDescent="0.25">
      <c r="A45" t="s">
        <v>467</v>
      </c>
      <c r="B45" t="s">
        <v>208</v>
      </c>
      <c r="C45" t="s">
        <v>170</v>
      </c>
      <c r="D45" t="s">
        <v>170</v>
      </c>
    </row>
    <row r="46" spans="1:4" x14ac:dyDescent="0.25">
      <c r="A46" t="s">
        <v>468</v>
      </c>
      <c r="B46" t="s">
        <v>209</v>
      </c>
      <c r="C46" t="s">
        <v>170</v>
      </c>
      <c r="D46" t="s">
        <v>170</v>
      </c>
    </row>
    <row r="47" spans="1:4" x14ac:dyDescent="0.25">
      <c r="A47" t="s">
        <v>469</v>
      </c>
      <c r="B47" t="s">
        <v>210</v>
      </c>
      <c r="C47" t="s">
        <v>170</v>
      </c>
      <c r="D47" t="s">
        <v>170</v>
      </c>
    </row>
    <row r="48" spans="1:4" x14ac:dyDescent="0.25">
      <c r="A48" t="s">
        <v>470</v>
      </c>
      <c r="B48" t="s">
        <v>211</v>
      </c>
      <c r="C48" t="s">
        <v>170</v>
      </c>
      <c r="D48" t="s">
        <v>170</v>
      </c>
    </row>
    <row r="49" spans="1:4" x14ac:dyDescent="0.25">
      <c r="A49" t="s">
        <v>471</v>
      </c>
      <c r="B49" t="s">
        <v>212</v>
      </c>
      <c r="C49" t="s">
        <v>170</v>
      </c>
      <c r="D49" t="s">
        <v>170</v>
      </c>
    </row>
    <row r="50" spans="1:4" x14ac:dyDescent="0.25">
      <c r="A50" t="s">
        <v>472</v>
      </c>
      <c r="B50" t="s">
        <v>213</v>
      </c>
      <c r="C50" t="s">
        <v>170</v>
      </c>
      <c r="D50" t="s">
        <v>170</v>
      </c>
    </row>
    <row r="51" spans="1:4" x14ac:dyDescent="0.25">
      <c r="A51" t="s">
        <v>473</v>
      </c>
      <c r="B51" t="s">
        <v>214</v>
      </c>
      <c r="C51" t="s">
        <v>170</v>
      </c>
      <c r="D51" t="s">
        <v>170</v>
      </c>
    </row>
    <row r="52" spans="1:4" x14ac:dyDescent="0.25">
      <c r="A52" t="s">
        <v>474</v>
      </c>
      <c r="B52" t="s">
        <v>215</v>
      </c>
      <c r="C52" t="s">
        <v>170</v>
      </c>
      <c r="D52" t="s">
        <v>170</v>
      </c>
    </row>
    <row r="53" spans="1:4" x14ac:dyDescent="0.25">
      <c r="A53" t="s">
        <v>475</v>
      </c>
      <c r="B53" t="s">
        <v>216</v>
      </c>
      <c r="C53" t="s">
        <v>170</v>
      </c>
      <c r="D53" t="s">
        <v>170</v>
      </c>
    </row>
    <row r="54" spans="1:4" x14ac:dyDescent="0.25">
      <c r="A54" t="s">
        <v>476</v>
      </c>
      <c r="B54" t="s">
        <v>217</v>
      </c>
      <c r="C54" t="s">
        <v>170</v>
      </c>
      <c r="D54" t="s">
        <v>170</v>
      </c>
    </row>
    <row r="55" spans="1:4" x14ac:dyDescent="0.25">
      <c r="A55" t="s">
        <v>477</v>
      </c>
      <c r="B55" t="s">
        <v>218</v>
      </c>
      <c r="C55" t="s">
        <v>170</v>
      </c>
      <c r="D55" t="s">
        <v>170</v>
      </c>
    </row>
    <row r="56" spans="1:4" x14ac:dyDescent="0.25">
      <c r="A56" t="s">
        <v>478</v>
      </c>
      <c r="B56" t="s">
        <v>219</v>
      </c>
      <c r="C56" t="s">
        <v>170</v>
      </c>
      <c r="D56" t="s">
        <v>170</v>
      </c>
    </row>
    <row r="57" spans="1:4" x14ac:dyDescent="0.25">
      <c r="A57" t="s">
        <v>479</v>
      </c>
      <c r="B57" t="s">
        <v>220</v>
      </c>
      <c r="C57" t="s">
        <v>170</v>
      </c>
      <c r="D57" t="s">
        <v>170</v>
      </c>
    </row>
    <row r="58" spans="1:4" x14ac:dyDescent="0.25">
      <c r="A58" t="s">
        <v>480</v>
      </c>
      <c r="B58" t="s">
        <v>221</v>
      </c>
      <c r="C58" t="s">
        <v>170</v>
      </c>
      <c r="D58" t="s">
        <v>170</v>
      </c>
    </row>
    <row r="59" spans="1:4" x14ac:dyDescent="0.25">
      <c r="A59" t="s">
        <v>481</v>
      </c>
      <c r="B59" t="s">
        <v>222</v>
      </c>
      <c r="C59" t="s">
        <v>170</v>
      </c>
      <c r="D59" t="s">
        <v>170</v>
      </c>
    </row>
    <row r="60" spans="1:4" x14ac:dyDescent="0.25">
      <c r="A60" t="s">
        <v>482</v>
      </c>
      <c r="B60" t="s">
        <v>223</v>
      </c>
      <c r="C60" t="s">
        <v>170</v>
      </c>
      <c r="D60" t="s">
        <v>170</v>
      </c>
    </row>
    <row r="61" spans="1:4" x14ac:dyDescent="0.25">
      <c r="A61" t="s">
        <v>483</v>
      </c>
      <c r="B61" t="s">
        <v>224</v>
      </c>
      <c r="C61" t="s">
        <v>170</v>
      </c>
      <c r="D61" t="s">
        <v>170</v>
      </c>
    </row>
    <row r="62" spans="1:4" x14ac:dyDescent="0.25">
      <c r="A62" t="s">
        <v>484</v>
      </c>
      <c r="B62" t="s">
        <v>225</v>
      </c>
      <c r="C62" t="s">
        <v>170</v>
      </c>
      <c r="D62" t="s">
        <v>170</v>
      </c>
    </row>
    <row r="63" spans="1:4" x14ac:dyDescent="0.25">
      <c r="A63" t="s">
        <v>485</v>
      </c>
      <c r="B63" t="s">
        <v>226</v>
      </c>
      <c r="C63" t="s">
        <v>170</v>
      </c>
      <c r="D63" t="s">
        <v>170</v>
      </c>
    </row>
    <row r="64" spans="1:4" x14ac:dyDescent="0.25">
      <c r="A64" t="s">
        <v>486</v>
      </c>
      <c r="B64" t="s">
        <v>227</v>
      </c>
      <c r="C64" t="s">
        <v>170</v>
      </c>
      <c r="D64" t="s">
        <v>170</v>
      </c>
    </row>
    <row r="65" spans="1:4" x14ac:dyDescent="0.25">
      <c r="A65" t="s">
        <v>487</v>
      </c>
      <c r="B65" t="s">
        <v>228</v>
      </c>
      <c r="C65" t="s">
        <v>170</v>
      </c>
      <c r="D65" t="s">
        <v>170</v>
      </c>
    </row>
    <row r="66" spans="1:4" x14ac:dyDescent="0.25">
      <c r="A66" t="s">
        <v>488</v>
      </c>
      <c r="B66" t="s">
        <v>229</v>
      </c>
      <c r="C66" t="s">
        <v>170</v>
      </c>
      <c r="D66" t="s">
        <v>170</v>
      </c>
    </row>
    <row r="67" spans="1:4" x14ac:dyDescent="0.25">
      <c r="A67" t="s">
        <v>489</v>
      </c>
      <c r="B67" t="s">
        <v>230</v>
      </c>
      <c r="C67" t="s">
        <v>170</v>
      </c>
      <c r="D67" t="s">
        <v>170</v>
      </c>
    </row>
    <row r="68" spans="1:4" x14ac:dyDescent="0.25">
      <c r="A68" t="s">
        <v>490</v>
      </c>
      <c r="B68" t="s">
        <v>231</v>
      </c>
      <c r="C68" t="s">
        <v>170</v>
      </c>
      <c r="D68" t="s">
        <v>170</v>
      </c>
    </row>
    <row r="69" spans="1:4" x14ac:dyDescent="0.25">
      <c r="A69" t="s">
        <v>491</v>
      </c>
      <c r="B69" t="s">
        <v>232</v>
      </c>
      <c r="C69" t="s">
        <v>170</v>
      </c>
      <c r="D69" t="s">
        <v>170</v>
      </c>
    </row>
    <row r="70" spans="1:4" x14ac:dyDescent="0.25">
      <c r="A70" t="s">
        <v>492</v>
      </c>
      <c r="B70" t="s">
        <v>233</v>
      </c>
      <c r="C70" t="s">
        <v>170</v>
      </c>
      <c r="D70" t="s">
        <v>170</v>
      </c>
    </row>
    <row r="71" spans="1:4" x14ac:dyDescent="0.25">
      <c r="A71" t="s">
        <v>493</v>
      </c>
      <c r="B71" t="s">
        <v>234</v>
      </c>
      <c r="C71" t="s">
        <v>170</v>
      </c>
      <c r="D71" t="s">
        <v>170</v>
      </c>
    </row>
    <row r="72" spans="1:4" x14ac:dyDescent="0.25">
      <c r="A72" t="s">
        <v>494</v>
      </c>
      <c r="B72" t="s">
        <v>235</v>
      </c>
      <c r="C72" t="s">
        <v>170</v>
      </c>
      <c r="D72" t="s">
        <v>170</v>
      </c>
    </row>
    <row r="73" spans="1:4" x14ac:dyDescent="0.25">
      <c r="A73" t="s">
        <v>495</v>
      </c>
      <c r="B73" t="s">
        <v>236</v>
      </c>
      <c r="C73" t="s">
        <v>170</v>
      </c>
      <c r="D73" t="s">
        <v>170</v>
      </c>
    </row>
    <row r="74" spans="1:4" x14ac:dyDescent="0.25">
      <c r="A74" t="s">
        <v>496</v>
      </c>
      <c r="B74" t="s">
        <v>237</v>
      </c>
      <c r="C74" t="s">
        <v>170</v>
      </c>
      <c r="D74" t="s">
        <v>170</v>
      </c>
    </row>
    <row r="75" spans="1:4" x14ac:dyDescent="0.25">
      <c r="A75" t="s">
        <v>497</v>
      </c>
      <c r="B75" t="s">
        <v>238</v>
      </c>
      <c r="C75" t="s">
        <v>170</v>
      </c>
      <c r="D75" t="s">
        <v>170</v>
      </c>
    </row>
    <row r="76" spans="1:4" x14ac:dyDescent="0.25">
      <c r="A76" t="s">
        <v>498</v>
      </c>
      <c r="B76" t="s">
        <v>239</v>
      </c>
      <c r="C76" t="s">
        <v>170</v>
      </c>
      <c r="D76" t="s">
        <v>170</v>
      </c>
    </row>
    <row r="77" spans="1:4" x14ac:dyDescent="0.25">
      <c r="A77" t="s">
        <v>499</v>
      </c>
      <c r="B77" t="s">
        <v>240</v>
      </c>
      <c r="C77" t="s">
        <v>170</v>
      </c>
      <c r="D77" t="s">
        <v>170</v>
      </c>
    </row>
    <row r="78" spans="1:4" x14ac:dyDescent="0.25">
      <c r="A78" t="s">
        <v>500</v>
      </c>
      <c r="B78" t="s">
        <v>241</v>
      </c>
      <c r="C78" t="s">
        <v>170</v>
      </c>
      <c r="D78" t="s">
        <v>170</v>
      </c>
    </row>
    <row r="79" spans="1:4" x14ac:dyDescent="0.25">
      <c r="A79" t="s">
        <v>501</v>
      </c>
      <c r="B79" t="s">
        <v>242</v>
      </c>
      <c r="C79" t="s">
        <v>170</v>
      </c>
      <c r="D79" t="s">
        <v>170</v>
      </c>
    </row>
    <row r="80" spans="1:4" x14ac:dyDescent="0.25">
      <c r="A80" t="s">
        <v>502</v>
      </c>
      <c r="B80" t="s">
        <v>243</v>
      </c>
      <c r="C80" t="s">
        <v>170</v>
      </c>
      <c r="D80" t="s">
        <v>170</v>
      </c>
    </row>
    <row r="81" spans="1:4" x14ac:dyDescent="0.25">
      <c r="A81" t="s">
        <v>503</v>
      </c>
      <c r="B81" t="s">
        <v>244</v>
      </c>
      <c r="C81" t="s">
        <v>170</v>
      </c>
      <c r="D81" t="s">
        <v>170</v>
      </c>
    </row>
    <row r="82" spans="1:4" x14ac:dyDescent="0.25">
      <c r="A82" t="s">
        <v>504</v>
      </c>
      <c r="B82" t="s">
        <v>245</v>
      </c>
      <c r="C82" t="s">
        <v>170</v>
      </c>
      <c r="D82" t="s">
        <v>170</v>
      </c>
    </row>
    <row r="83" spans="1:4" x14ac:dyDescent="0.25">
      <c r="A83" t="s">
        <v>505</v>
      </c>
      <c r="B83" t="s">
        <v>246</v>
      </c>
      <c r="C83" t="s">
        <v>170</v>
      </c>
      <c r="D83" t="s">
        <v>170</v>
      </c>
    </row>
    <row r="84" spans="1:4" x14ac:dyDescent="0.25">
      <c r="A84" t="s">
        <v>506</v>
      </c>
      <c r="B84" t="s">
        <v>247</v>
      </c>
      <c r="C84" t="s">
        <v>170</v>
      </c>
      <c r="D84" t="s">
        <v>170</v>
      </c>
    </row>
    <row r="85" spans="1:4" x14ac:dyDescent="0.25">
      <c r="A85" t="s">
        <v>507</v>
      </c>
      <c r="B85" t="s">
        <v>248</v>
      </c>
      <c r="C85" t="s">
        <v>170</v>
      </c>
      <c r="D85" t="s">
        <v>170</v>
      </c>
    </row>
    <row r="86" spans="1:4" x14ac:dyDescent="0.25">
      <c r="A86" t="s">
        <v>508</v>
      </c>
      <c r="B86" t="s">
        <v>249</v>
      </c>
      <c r="C86" t="s">
        <v>170</v>
      </c>
      <c r="D86" t="s">
        <v>170</v>
      </c>
    </row>
    <row r="87" spans="1:4" x14ac:dyDescent="0.25">
      <c r="A87" t="s">
        <v>509</v>
      </c>
      <c r="B87" t="s">
        <v>250</v>
      </c>
      <c r="C87" t="s">
        <v>170</v>
      </c>
      <c r="D87" t="s">
        <v>170</v>
      </c>
    </row>
    <row r="88" spans="1:4" x14ac:dyDescent="0.25">
      <c r="A88" t="s">
        <v>342</v>
      </c>
      <c r="B88" t="s">
        <v>251</v>
      </c>
      <c r="C88" t="s">
        <v>170</v>
      </c>
      <c r="D88" t="s">
        <v>170</v>
      </c>
    </row>
    <row r="89" spans="1:4" x14ac:dyDescent="0.25">
      <c r="A89" t="s">
        <v>510</v>
      </c>
      <c r="B89" t="s">
        <v>252</v>
      </c>
      <c r="C89" t="s">
        <v>170</v>
      </c>
      <c r="D89" t="s">
        <v>170</v>
      </c>
    </row>
    <row r="90" spans="1:4" x14ac:dyDescent="0.25">
      <c r="A90" t="s">
        <v>511</v>
      </c>
      <c r="B90" t="s">
        <v>253</v>
      </c>
      <c r="C90" t="s">
        <v>170</v>
      </c>
      <c r="D90" t="s">
        <v>170</v>
      </c>
    </row>
    <row r="91" spans="1:4" x14ac:dyDescent="0.25">
      <c r="A91" t="s">
        <v>512</v>
      </c>
      <c r="B91" t="s">
        <v>254</v>
      </c>
      <c r="C91" t="s">
        <v>170</v>
      </c>
      <c r="D91" t="s">
        <v>170</v>
      </c>
    </row>
    <row r="92" spans="1:4" x14ac:dyDescent="0.25">
      <c r="A92" t="s">
        <v>513</v>
      </c>
      <c r="B92" t="s">
        <v>255</v>
      </c>
      <c r="C92" t="s">
        <v>170</v>
      </c>
      <c r="D92" t="s">
        <v>170</v>
      </c>
    </row>
    <row r="93" spans="1:4" x14ac:dyDescent="0.25">
      <c r="A93" t="s">
        <v>514</v>
      </c>
      <c r="B93" t="s">
        <v>256</v>
      </c>
      <c r="C93" t="s">
        <v>170</v>
      </c>
      <c r="D93" t="s">
        <v>170</v>
      </c>
    </row>
    <row r="94" spans="1:4" x14ac:dyDescent="0.25">
      <c r="A94" t="s">
        <v>515</v>
      </c>
      <c r="B94" t="s">
        <v>257</v>
      </c>
      <c r="C94" t="s">
        <v>170</v>
      </c>
      <c r="D94" t="s">
        <v>170</v>
      </c>
    </row>
    <row r="95" spans="1:4" x14ac:dyDescent="0.25">
      <c r="A95" t="s">
        <v>516</v>
      </c>
      <c r="B95" t="s">
        <v>258</v>
      </c>
      <c r="C95" t="s">
        <v>170</v>
      </c>
      <c r="D95" t="s">
        <v>170</v>
      </c>
    </row>
    <row r="96" spans="1:4" x14ac:dyDescent="0.25">
      <c r="A96" t="s">
        <v>517</v>
      </c>
      <c r="B96" t="s">
        <v>259</v>
      </c>
      <c r="C96" t="s">
        <v>170</v>
      </c>
      <c r="D96" t="s">
        <v>170</v>
      </c>
    </row>
    <row r="97" spans="1:4" x14ac:dyDescent="0.25">
      <c r="A97" t="s">
        <v>518</v>
      </c>
      <c r="B97" t="s">
        <v>260</v>
      </c>
      <c r="C97" t="s">
        <v>170</v>
      </c>
      <c r="D97" t="s">
        <v>170</v>
      </c>
    </row>
    <row r="98" spans="1:4" x14ac:dyDescent="0.25">
      <c r="A98" t="s">
        <v>519</v>
      </c>
      <c r="B98" t="s">
        <v>261</v>
      </c>
      <c r="C98" t="s">
        <v>170</v>
      </c>
      <c r="D98" t="s">
        <v>170</v>
      </c>
    </row>
    <row r="99" spans="1:4" x14ac:dyDescent="0.25">
      <c r="A99" t="s">
        <v>520</v>
      </c>
      <c r="B99" t="s">
        <v>262</v>
      </c>
      <c r="C99" t="s">
        <v>170</v>
      </c>
      <c r="D99" t="s">
        <v>170</v>
      </c>
    </row>
    <row r="100" spans="1:4" x14ac:dyDescent="0.25">
      <c r="A100" t="s">
        <v>521</v>
      </c>
      <c r="B100" t="s">
        <v>263</v>
      </c>
      <c r="C100" t="s">
        <v>170</v>
      </c>
      <c r="D100" t="s">
        <v>170</v>
      </c>
    </row>
    <row r="101" spans="1:4" x14ac:dyDescent="0.25">
      <c r="A101" t="s">
        <v>522</v>
      </c>
      <c r="B101" t="s">
        <v>264</v>
      </c>
      <c r="C101" t="s">
        <v>170</v>
      </c>
      <c r="D101" t="s">
        <v>170</v>
      </c>
    </row>
    <row r="102" spans="1:4" x14ac:dyDescent="0.25">
      <c r="A102" t="s">
        <v>523</v>
      </c>
      <c r="B102" t="s">
        <v>265</v>
      </c>
      <c r="C102" t="s">
        <v>170</v>
      </c>
      <c r="D102" t="s">
        <v>170</v>
      </c>
    </row>
    <row r="103" spans="1:4" x14ac:dyDescent="0.25">
      <c r="A103" t="s">
        <v>524</v>
      </c>
      <c r="B103" t="s">
        <v>266</v>
      </c>
      <c r="C103" t="s">
        <v>170</v>
      </c>
      <c r="D103" t="s">
        <v>170</v>
      </c>
    </row>
    <row r="104" spans="1:4" x14ac:dyDescent="0.25">
      <c r="A104" t="s">
        <v>525</v>
      </c>
      <c r="B104" t="s">
        <v>267</v>
      </c>
      <c r="C104" t="s">
        <v>170</v>
      </c>
      <c r="D104" t="s">
        <v>170</v>
      </c>
    </row>
    <row r="105" spans="1:4" x14ac:dyDescent="0.25">
      <c r="A105" t="s">
        <v>526</v>
      </c>
      <c r="B105" t="s">
        <v>268</v>
      </c>
      <c r="C105" t="s">
        <v>170</v>
      </c>
      <c r="D105" t="s">
        <v>170</v>
      </c>
    </row>
    <row r="106" spans="1:4" x14ac:dyDescent="0.25">
      <c r="A106" t="s">
        <v>528</v>
      </c>
      <c r="B106" t="s">
        <v>270</v>
      </c>
      <c r="C106" t="s">
        <v>170</v>
      </c>
      <c r="D106" t="s">
        <v>170</v>
      </c>
    </row>
    <row r="107" spans="1:4" x14ac:dyDescent="0.25">
      <c r="A107" t="s">
        <v>529</v>
      </c>
      <c r="B107" t="s">
        <v>271</v>
      </c>
      <c r="C107" t="s">
        <v>170</v>
      </c>
      <c r="D107" t="s">
        <v>170</v>
      </c>
    </row>
    <row r="108" spans="1:4" x14ac:dyDescent="0.25">
      <c r="A108" t="s">
        <v>530</v>
      </c>
      <c r="B108" t="s">
        <v>272</v>
      </c>
      <c r="C108" t="s">
        <v>170</v>
      </c>
      <c r="D108" t="s">
        <v>170</v>
      </c>
    </row>
    <row r="109" spans="1:4" x14ac:dyDescent="0.25">
      <c r="A109" t="s">
        <v>531</v>
      </c>
      <c r="B109" t="s">
        <v>273</v>
      </c>
      <c r="C109" t="s">
        <v>170</v>
      </c>
      <c r="D109" t="s">
        <v>170</v>
      </c>
    </row>
    <row r="110" spans="1:4" x14ac:dyDescent="0.25">
      <c r="A110" t="s">
        <v>532</v>
      </c>
      <c r="B110" t="s">
        <v>274</v>
      </c>
      <c r="C110" t="s">
        <v>170</v>
      </c>
      <c r="D110" t="s">
        <v>170</v>
      </c>
    </row>
    <row r="111" spans="1:4" x14ac:dyDescent="0.25">
      <c r="A111" t="s">
        <v>533</v>
      </c>
      <c r="B111" t="s">
        <v>275</v>
      </c>
      <c r="C111" t="s">
        <v>170</v>
      </c>
      <c r="D111" t="s">
        <v>170</v>
      </c>
    </row>
    <row r="112" spans="1:4" x14ac:dyDescent="0.25">
      <c r="A112" t="s">
        <v>534</v>
      </c>
      <c r="B112" t="s">
        <v>276</v>
      </c>
      <c r="C112" t="s">
        <v>170</v>
      </c>
      <c r="D112" t="s">
        <v>170</v>
      </c>
    </row>
    <row r="113" spans="1:4" x14ac:dyDescent="0.25">
      <c r="A113" t="s">
        <v>535</v>
      </c>
      <c r="B113" t="s">
        <v>277</v>
      </c>
      <c r="C113" t="s">
        <v>170</v>
      </c>
      <c r="D113" t="s">
        <v>170</v>
      </c>
    </row>
    <row r="114" spans="1:4" x14ac:dyDescent="0.25">
      <c r="A114" t="s">
        <v>536</v>
      </c>
      <c r="B114" t="s">
        <v>278</v>
      </c>
      <c r="C114" t="s">
        <v>170</v>
      </c>
      <c r="D114" t="s">
        <v>170</v>
      </c>
    </row>
    <row r="115" spans="1:4" x14ac:dyDescent="0.25">
      <c r="A115" t="s">
        <v>537</v>
      </c>
      <c r="B115" t="s">
        <v>279</v>
      </c>
      <c r="C115" t="s">
        <v>170</v>
      </c>
      <c r="D115" t="s">
        <v>170</v>
      </c>
    </row>
    <row r="116" spans="1:4" x14ac:dyDescent="0.25">
      <c r="A116" t="s">
        <v>538</v>
      </c>
      <c r="B116" t="s">
        <v>280</v>
      </c>
      <c r="C116" t="s">
        <v>170</v>
      </c>
      <c r="D116" t="s">
        <v>170</v>
      </c>
    </row>
    <row r="117" spans="1:4" x14ac:dyDescent="0.25">
      <c r="A117" t="s">
        <v>539</v>
      </c>
      <c r="B117" t="s">
        <v>281</v>
      </c>
      <c r="C117" t="s">
        <v>170</v>
      </c>
      <c r="D117" t="s">
        <v>170</v>
      </c>
    </row>
    <row r="118" spans="1:4" x14ac:dyDescent="0.25">
      <c r="A118" t="s">
        <v>540</v>
      </c>
      <c r="B118" t="s">
        <v>282</v>
      </c>
      <c r="C118" t="s">
        <v>170</v>
      </c>
      <c r="D118" t="s">
        <v>170</v>
      </c>
    </row>
    <row r="119" spans="1:4" x14ac:dyDescent="0.25">
      <c r="A119" t="s">
        <v>541</v>
      </c>
      <c r="B119" t="s">
        <v>283</v>
      </c>
      <c r="C119" t="s">
        <v>170</v>
      </c>
      <c r="D119" t="s">
        <v>170</v>
      </c>
    </row>
    <row r="120" spans="1:4" x14ac:dyDescent="0.25">
      <c r="A120" t="s">
        <v>542</v>
      </c>
      <c r="B120" t="s">
        <v>284</v>
      </c>
      <c r="C120" t="s">
        <v>170</v>
      </c>
      <c r="D120" t="s">
        <v>170</v>
      </c>
    </row>
    <row r="121" spans="1:4" x14ac:dyDescent="0.25">
      <c r="A121" t="s">
        <v>543</v>
      </c>
      <c r="B121" t="s">
        <v>285</v>
      </c>
      <c r="C121" t="s">
        <v>170</v>
      </c>
      <c r="D121" s="3" t="s">
        <v>286</v>
      </c>
    </row>
    <row r="122" spans="1:4" x14ac:dyDescent="0.25">
      <c r="A122" t="s">
        <v>544</v>
      </c>
      <c r="B122" t="s">
        <v>287</v>
      </c>
      <c r="C122" t="s">
        <v>170</v>
      </c>
      <c r="D122" t="s">
        <v>170</v>
      </c>
    </row>
    <row r="123" spans="1:4" x14ac:dyDescent="0.25">
      <c r="A123" t="s">
        <v>545</v>
      </c>
      <c r="B123" t="s">
        <v>288</v>
      </c>
      <c r="C123" t="s">
        <v>170</v>
      </c>
      <c r="D123" t="s">
        <v>170</v>
      </c>
    </row>
    <row r="124" spans="1:4" x14ac:dyDescent="0.25">
      <c r="A124" t="s">
        <v>546</v>
      </c>
      <c r="B124" t="s">
        <v>289</v>
      </c>
      <c r="C124" t="s">
        <v>170</v>
      </c>
      <c r="D124" t="s">
        <v>170</v>
      </c>
    </row>
    <row r="125" spans="1:4" x14ac:dyDescent="0.25">
      <c r="A125" t="s">
        <v>547</v>
      </c>
      <c r="B125" t="s">
        <v>290</v>
      </c>
      <c r="C125" t="s">
        <v>170</v>
      </c>
      <c r="D125" s="5" t="s">
        <v>200</v>
      </c>
    </row>
    <row r="126" spans="1:4" x14ac:dyDescent="0.25">
      <c r="A126" t="s">
        <v>548</v>
      </c>
      <c r="B126" t="s">
        <v>291</v>
      </c>
      <c r="C126" t="s">
        <v>170</v>
      </c>
      <c r="D126" t="s">
        <v>170</v>
      </c>
    </row>
    <row r="127" spans="1:4" x14ac:dyDescent="0.25">
      <c r="A127" t="s">
        <v>549</v>
      </c>
      <c r="B127" t="s">
        <v>292</v>
      </c>
      <c r="C127" t="s">
        <v>170</v>
      </c>
      <c r="D127" t="s">
        <v>170</v>
      </c>
    </row>
    <row r="128" spans="1:4" x14ac:dyDescent="0.25">
      <c r="A128" t="s">
        <v>550</v>
      </c>
      <c r="B128" t="s">
        <v>293</v>
      </c>
      <c r="C128" t="s">
        <v>170</v>
      </c>
      <c r="D128" t="s">
        <v>170</v>
      </c>
    </row>
    <row r="129" spans="1:4" x14ac:dyDescent="0.25">
      <c r="A129" t="s">
        <v>551</v>
      </c>
      <c r="B129" t="s">
        <v>294</v>
      </c>
      <c r="C129" t="s">
        <v>170</v>
      </c>
      <c r="D129" t="s">
        <v>170</v>
      </c>
    </row>
    <row r="130" spans="1:4" x14ac:dyDescent="0.25">
      <c r="A130" t="s">
        <v>552</v>
      </c>
      <c r="B130" t="s">
        <v>295</v>
      </c>
      <c r="C130" t="s">
        <v>170</v>
      </c>
      <c r="D130" t="s">
        <v>170</v>
      </c>
    </row>
    <row r="131" spans="1:4" x14ac:dyDescent="0.25">
      <c r="A131" t="s">
        <v>553</v>
      </c>
      <c r="B131" t="s">
        <v>296</v>
      </c>
      <c r="C131" t="s">
        <v>170</v>
      </c>
      <c r="D131" t="s">
        <v>170</v>
      </c>
    </row>
    <row r="132" spans="1:4" x14ac:dyDescent="0.25">
      <c r="A132" t="s">
        <v>554</v>
      </c>
      <c r="B132" t="s">
        <v>297</v>
      </c>
      <c r="C132" t="s">
        <v>170</v>
      </c>
      <c r="D132" t="s">
        <v>170</v>
      </c>
    </row>
    <row r="133" spans="1:4" x14ac:dyDescent="0.25">
      <c r="A133" t="s">
        <v>555</v>
      </c>
      <c r="B133" t="s">
        <v>298</v>
      </c>
      <c r="C133" t="s">
        <v>170</v>
      </c>
      <c r="D133" t="s">
        <v>170</v>
      </c>
    </row>
    <row r="134" spans="1:4" x14ac:dyDescent="0.25">
      <c r="A134" t="s">
        <v>556</v>
      </c>
      <c r="B134" t="s">
        <v>299</v>
      </c>
      <c r="C134" t="s">
        <v>170</v>
      </c>
      <c r="D134" t="s">
        <v>170</v>
      </c>
    </row>
    <row r="135" spans="1:4" x14ac:dyDescent="0.25">
      <c r="A135" t="s">
        <v>557</v>
      </c>
      <c r="B135" t="s">
        <v>300</v>
      </c>
      <c r="C135" t="s">
        <v>170</v>
      </c>
      <c r="D135" t="s">
        <v>170</v>
      </c>
    </row>
    <row r="136" spans="1:4" x14ac:dyDescent="0.25">
      <c r="A136" t="s">
        <v>559</v>
      </c>
      <c r="B136" t="s">
        <v>304</v>
      </c>
      <c r="C136" t="s">
        <v>170</v>
      </c>
      <c r="D136" t="s">
        <v>170</v>
      </c>
    </row>
    <row r="137" spans="1:4" x14ac:dyDescent="0.25">
      <c r="A137" t="s">
        <v>560</v>
      </c>
      <c r="B137" t="s">
        <v>305</v>
      </c>
      <c r="C137" t="s">
        <v>170</v>
      </c>
      <c r="D137" s="5" t="s">
        <v>200</v>
      </c>
    </row>
    <row r="138" spans="1:4" x14ac:dyDescent="0.25">
      <c r="A138" t="s">
        <v>561</v>
      </c>
      <c r="B138" t="s">
        <v>306</v>
      </c>
      <c r="C138" t="s">
        <v>170</v>
      </c>
      <c r="D138" t="s">
        <v>170</v>
      </c>
    </row>
    <row r="139" spans="1:4" x14ac:dyDescent="0.25">
      <c r="A139" t="s">
        <v>562</v>
      </c>
      <c r="B139" t="s">
        <v>307</v>
      </c>
      <c r="C139" t="s">
        <v>170</v>
      </c>
      <c r="D139" t="s">
        <v>170</v>
      </c>
    </row>
    <row r="140" spans="1:4" x14ac:dyDescent="0.25">
      <c r="A140" t="s">
        <v>563</v>
      </c>
      <c r="B140" t="s">
        <v>308</v>
      </c>
      <c r="C140" t="s">
        <v>170</v>
      </c>
      <c r="D140" t="s">
        <v>170</v>
      </c>
    </row>
    <row r="141" spans="1:4" x14ac:dyDescent="0.25">
      <c r="A141" t="s">
        <v>564</v>
      </c>
      <c r="B141" t="s">
        <v>309</v>
      </c>
      <c r="C141" t="s">
        <v>170</v>
      </c>
      <c r="D141" t="s">
        <v>170</v>
      </c>
    </row>
    <row r="142" spans="1:4" x14ac:dyDescent="0.25">
      <c r="A142" t="s">
        <v>565</v>
      </c>
      <c r="B142" t="s">
        <v>310</v>
      </c>
      <c r="C142" t="s">
        <v>170</v>
      </c>
      <c r="D142" t="s">
        <v>170</v>
      </c>
    </row>
    <row r="143" spans="1:4" x14ac:dyDescent="0.25">
      <c r="A143" t="s">
        <v>566</v>
      </c>
      <c r="B143" t="s">
        <v>311</v>
      </c>
      <c r="C143" t="s">
        <v>170</v>
      </c>
      <c r="D143" t="s">
        <v>170</v>
      </c>
    </row>
    <row r="144" spans="1:4" x14ac:dyDescent="0.25">
      <c r="A144" t="s">
        <v>567</v>
      </c>
      <c r="B144" t="s">
        <v>312</v>
      </c>
      <c r="C144" t="s">
        <v>170</v>
      </c>
      <c r="D144" t="s">
        <v>170</v>
      </c>
    </row>
    <row r="145" spans="1:4" x14ac:dyDescent="0.25">
      <c r="A145" t="s">
        <v>570</v>
      </c>
      <c r="B145" t="s">
        <v>317</v>
      </c>
      <c r="C145" t="s">
        <v>170</v>
      </c>
      <c r="D145" t="s">
        <v>170</v>
      </c>
    </row>
    <row r="146" spans="1:4" x14ac:dyDescent="0.25">
      <c r="A146" t="s">
        <v>571</v>
      </c>
      <c r="B146" t="s">
        <v>318</v>
      </c>
      <c r="C146" t="s">
        <v>170</v>
      </c>
      <c r="D146" t="s">
        <v>170</v>
      </c>
    </row>
    <row r="147" spans="1:4" x14ac:dyDescent="0.25">
      <c r="A147" t="s">
        <v>572</v>
      </c>
      <c r="B147" t="s">
        <v>319</v>
      </c>
      <c r="C147" t="s">
        <v>170</v>
      </c>
      <c r="D147" t="s">
        <v>170</v>
      </c>
    </row>
    <row r="148" spans="1:4" x14ac:dyDescent="0.25">
      <c r="A148" t="s">
        <v>573</v>
      </c>
      <c r="B148" t="s">
        <v>320</v>
      </c>
      <c r="C148" t="s">
        <v>170</v>
      </c>
      <c r="D148" t="s">
        <v>170</v>
      </c>
    </row>
    <row r="149" spans="1:4" x14ac:dyDescent="0.25">
      <c r="A149" t="s">
        <v>574</v>
      </c>
      <c r="B149" t="s">
        <v>321</v>
      </c>
      <c r="C149" t="s">
        <v>170</v>
      </c>
      <c r="D149" t="s">
        <v>170</v>
      </c>
    </row>
    <row r="150" spans="1:4" x14ac:dyDescent="0.25">
      <c r="A150" t="s">
        <v>575</v>
      </c>
      <c r="B150" t="s">
        <v>322</v>
      </c>
      <c r="C150" t="s">
        <v>170</v>
      </c>
      <c r="D150" t="s">
        <v>170</v>
      </c>
    </row>
    <row r="151" spans="1:4" x14ac:dyDescent="0.25">
      <c r="A151" t="s">
        <v>576</v>
      </c>
      <c r="B151" t="s">
        <v>323</v>
      </c>
      <c r="C151" t="s">
        <v>170</v>
      </c>
      <c r="D151" t="s">
        <v>170</v>
      </c>
    </row>
    <row r="152" spans="1:4" x14ac:dyDescent="0.25">
      <c r="A152" t="s">
        <v>577</v>
      </c>
      <c r="B152" t="s">
        <v>324</v>
      </c>
      <c r="C152" t="s">
        <v>170</v>
      </c>
      <c r="D152" t="s">
        <v>170</v>
      </c>
    </row>
    <row r="153" spans="1:4" x14ac:dyDescent="0.25">
      <c r="A153" t="s">
        <v>578</v>
      </c>
      <c r="B153" t="s">
        <v>325</v>
      </c>
      <c r="C153" t="s">
        <v>170</v>
      </c>
      <c r="D153" t="s">
        <v>170</v>
      </c>
    </row>
    <row r="154" spans="1:4" x14ac:dyDescent="0.25">
      <c r="A154" t="s">
        <v>579</v>
      </c>
      <c r="B154" t="s">
        <v>326</v>
      </c>
      <c r="C154" t="s">
        <v>170</v>
      </c>
      <c r="D154" t="s">
        <v>170</v>
      </c>
    </row>
    <row r="155" spans="1:4" x14ac:dyDescent="0.25">
      <c r="A155" t="s">
        <v>580</v>
      </c>
      <c r="B155" t="s">
        <v>327</v>
      </c>
      <c r="C155" t="s">
        <v>170</v>
      </c>
      <c r="D155" t="s">
        <v>170</v>
      </c>
    </row>
    <row r="156" spans="1:4" x14ac:dyDescent="0.25">
      <c r="A156" t="s">
        <v>581</v>
      </c>
      <c r="B156" t="s">
        <v>328</v>
      </c>
      <c r="C156" t="s">
        <v>170</v>
      </c>
      <c r="D156" t="s">
        <v>170</v>
      </c>
    </row>
    <row r="157" spans="1:4" x14ac:dyDescent="0.25">
      <c r="A157" t="s">
        <v>582</v>
      </c>
      <c r="B157" t="s">
        <v>329</v>
      </c>
      <c r="C157" t="s">
        <v>170</v>
      </c>
      <c r="D157" t="s">
        <v>170</v>
      </c>
    </row>
    <row r="158" spans="1:4" x14ac:dyDescent="0.25">
      <c r="A158" t="s">
        <v>583</v>
      </c>
      <c r="B158" t="s">
        <v>330</v>
      </c>
      <c r="C158" t="s">
        <v>170</v>
      </c>
      <c r="D158" t="s">
        <v>170</v>
      </c>
    </row>
    <row r="159" spans="1:4" x14ac:dyDescent="0.25">
      <c r="A159" t="s">
        <v>584</v>
      </c>
      <c r="B159" t="s">
        <v>331</v>
      </c>
      <c r="C159" t="s">
        <v>170</v>
      </c>
      <c r="D159" t="s">
        <v>170</v>
      </c>
    </row>
    <row r="160" spans="1:4" x14ac:dyDescent="0.25">
      <c r="A160" t="s">
        <v>585</v>
      </c>
      <c r="B160" t="s">
        <v>332</v>
      </c>
      <c r="C160" t="s">
        <v>170</v>
      </c>
      <c r="D160" t="s">
        <v>170</v>
      </c>
    </row>
    <row r="161" spans="1:4" x14ac:dyDescent="0.25">
      <c r="A161" t="s">
        <v>586</v>
      </c>
      <c r="B161" t="s">
        <v>333</v>
      </c>
      <c r="C161" t="s">
        <v>170</v>
      </c>
      <c r="D161" t="s">
        <v>170</v>
      </c>
    </row>
    <row r="162" spans="1:4" x14ac:dyDescent="0.25">
      <c r="A162" t="s">
        <v>587</v>
      </c>
      <c r="B162" t="s">
        <v>334</v>
      </c>
      <c r="C162" t="s">
        <v>170</v>
      </c>
      <c r="D162" t="s">
        <v>170</v>
      </c>
    </row>
    <row r="163" spans="1:4" x14ac:dyDescent="0.25">
      <c r="A163" t="s">
        <v>588</v>
      </c>
      <c r="B163" t="s">
        <v>335</v>
      </c>
      <c r="C163" t="s">
        <v>170</v>
      </c>
      <c r="D163" t="s">
        <v>170</v>
      </c>
    </row>
    <row r="164" spans="1:4" x14ac:dyDescent="0.25">
      <c r="A164" t="s">
        <v>8</v>
      </c>
      <c r="B164" t="s">
        <v>336</v>
      </c>
      <c r="C164" t="s">
        <v>170</v>
      </c>
      <c r="D164" t="s">
        <v>170</v>
      </c>
    </row>
    <row r="165" spans="1:4" x14ac:dyDescent="0.25">
      <c r="A165" t="s">
        <v>589</v>
      </c>
      <c r="B165" t="s">
        <v>337</v>
      </c>
      <c r="C165" t="s">
        <v>170</v>
      </c>
      <c r="D165" t="s">
        <v>170</v>
      </c>
    </row>
    <row r="166" spans="1:4" x14ac:dyDescent="0.25">
      <c r="A166" t="s">
        <v>590</v>
      </c>
      <c r="B166" t="s">
        <v>338</v>
      </c>
      <c r="C166" t="s">
        <v>170</v>
      </c>
      <c r="D166" t="s">
        <v>170</v>
      </c>
    </row>
    <row r="167" spans="1:4" x14ac:dyDescent="0.25">
      <c r="A167" t="s">
        <v>591</v>
      </c>
      <c r="B167" t="s">
        <v>339</v>
      </c>
      <c r="C167" t="s">
        <v>170</v>
      </c>
      <c r="D167" t="s">
        <v>170</v>
      </c>
    </row>
    <row r="168" spans="1:4" x14ac:dyDescent="0.25">
      <c r="A168" t="s">
        <v>593</v>
      </c>
      <c r="B168" t="s">
        <v>343</v>
      </c>
      <c r="C168" t="s">
        <v>170</v>
      </c>
      <c r="D168" t="s">
        <v>170</v>
      </c>
    </row>
    <row r="169" spans="1:4" x14ac:dyDescent="0.25">
      <c r="A169" t="s">
        <v>594</v>
      </c>
      <c r="B169" t="s">
        <v>344</v>
      </c>
      <c r="C169" t="s">
        <v>170</v>
      </c>
      <c r="D169" t="s">
        <v>170</v>
      </c>
    </row>
    <row r="170" spans="1:4" x14ac:dyDescent="0.25">
      <c r="A170" t="s">
        <v>595</v>
      </c>
      <c r="B170" t="s">
        <v>345</v>
      </c>
      <c r="C170" t="s">
        <v>170</v>
      </c>
      <c r="D170" t="s">
        <v>170</v>
      </c>
    </row>
    <row r="171" spans="1:4" x14ac:dyDescent="0.25">
      <c r="A171" t="s">
        <v>596</v>
      </c>
      <c r="B171" t="s">
        <v>346</v>
      </c>
      <c r="C171" t="s">
        <v>170</v>
      </c>
      <c r="D171" t="s">
        <v>170</v>
      </c>
    </row>
    <row r="172" spans="1:4" x14ac:dyDescent="0.25">
      <c r="A172" t="s">
        <v>597</v>
      </c>
      <c r="B172" t="s">
        <v>347</v>
      </c>
      <c r="C172" t="s">
        <v>170</v>
      </c>
      <c r="D172" t="s">
        <v>170</v>
      </c>
    </row>
    <row r="173" spans="1:4" x14ac:dyDescent="0.25">
      <c r="A173" t="s">
        <v>598</v>
      </c>
      <c r="B173" t="s">
        <v>348</v>
      </c>
      <c r="C173" t="s">
        <v>170</v>
      </c>
      <c r="D173" t="s">
        <v>170</v>
      </c>
    </row>
    <row r="174" spans="1:4" x14ac:dyDescent="0.25">
      <c r="A174" t="s">
        <v>599</v>
      </c>
      <c r="B174" t="s">
        <v>349</v>
      </c>
      <c r="C174" t="s">
        <v>170</v>
      </c>
      <c r="D174" t="s">
        <v>170</v>
      </c>
    </row>
    <row r="175" spans="1:4" x14ac:dyDescent="0.25">
      <c r="A175" t="s">
        <v>600</v>
      </c>
      <c r="B175" t="s">
        <v>350</v>
      </c>
      <c r="C175" t="s">
        <v>170</v>
      </c>
      <c r="D175" t="s">
        <v>170</v>
      </c>
    </row>
    <row r="176" spans="1:4" x14ac:dyDescent="0.25">
      <c r="A176" t="s">
        <v>601</v>
      </c>
      <c r="B176" t="s">
        <v>351</v>
      </c>
      <c r="C176" t="s">
        <v>170</v>
      </c>
      <c r="D176" t="s">
        <v>170</v>
      </c>
    </row>
    <row r="177" spans="1:4" x14ac:dyDescent="0.25">
      <c r="A177" t="s">
        <v>602</v>
      </c>
      <c r="B177" t="s">
        <v>352</v>
      </c>
      <c r="C177" t="s">
        <v>170</v>
      </c>
      <c r="D177" t="s">
        <v>170</v>
      </c>
    </row>
    <row r="178" spans="1:4" x14ac:dyDescent="0.25">
      <c r="A178" t="s">
        <v>603</v>
      </c>
      <c r="B178" t="s">
        <v>353</v>
      </c>
      <c r="C178" t="s">
        <v>170</v>
      </c>
      <c r="D178" t="s">
        <v>170</v>
      </c>
    </row>
    <row r="179" spans="1:4" x14ac:dyDescent="0.25">
      <c r="A179" t="s">
        <v>604</v>
      </c>
      <c r="B179" t="s">
        <v>354</v>
      </c>
      <c r="C179" t="s">
        <v>170</v>
      </c>
      <c r="D179" t="s">
        <v>170</v>
      </c>
    </row>
    <row r="180" spans="1:4" x14ac:dyDescent="0.25">
      <c r="A180" t="s">
        <v>605</v>
      </c>
      <c r="B180" t="s">
        <v>355</v>
      </c>
      <c r="C180" t="s">
        <v>170</v>
      </c>
      <c r="D180" t="s">
        <v>170</v>
      </c>
    </row>
    <row r="181" spans="1:4" x14ac:dyDescent="0.25">
      <c r="A181" t="s">
        <v>606</v>
      </c>
      <c r="B181" t="s">
        <v>356</v>
      </c>
      <c r="C181" t="s">
        <v>170</v>
      </c>
      <c r="D181" t="s">
        <v>170</v>
      </c>
    </row>
    <row r="182" spans="1:4" x14ac:dyDescent="0.25">
      <c r="A182" t="s">
        <v>607</v>
      </c>
      <c r="B182" t="s">
        <v>357</v>
      </c>
      <c r="C182" t="s">
        <v>170</v>
      </c>
      <c r="D182" t="s">
        <v>170</v>
      </c>
    </row>
    <row r="183" spans="1:4" x14ac:dyDescent="0.25">
      <c r="A183" t="s">
        <v>608</v>
      </c>
      <c r="B183" t="s">
        <v>358</v>
      </c>
      <c r="C183" t="s">
        <v>170</v>
      </c>
      <c r="D183" t="s">
        <v>170</v>
      </c>
    </row>
    <row r="184" spans="1:4" x14ac:dyDescent="0.25">
      <c r="A184" t="s">
        <v>609</v>
      </c>
      <c r="B184" t="s">
        <v>359</v>
      </c>
      <c r="C184" t="s">
        <v>170</v>
      </c>
      <c r="D184" t="s">
        <v>170</v>
      </c>
    </row>
    <row r="185" spans="1:4" x14ac:dyDescent="0.25">
      <c r="A185" t="s">
        <v>610</v>
      </c>
      <c r="B185" t="s">
        <v>360</v>
      </c>
      <c r="C185" t="s">
        <v>170</v>
      </c>
      <c r="D185" t="s">
        <v>170</v>
      </c>
    </row>
    <row r="186" spans="1:4" x14ac:dyDescent="0.25">
      <c r="A186" t="s">
        <v>611</v>
      </c>
      <c r="B186" t="s">
        <v>361</v>
      </c>
      <c r="C186" t="s">
        <v>170</v>
      </c>
      <c r="D186" t="s">
        <v>170</v>
      </c>
    </row>
    <row r="187" spans="1:4" x14ac:dyDescent="0.25">
      <c r="A187" t="s">
        <v>612</v>
      </c>
      <c r="B187" t="s">
        <v>362</v>
      </c>
      <c r="C187" t="s">
        <v>170</v>
      </c>
      <c r="D187" t="s">
        <v>170</v>
      </c>
    </row>
    <row r="188" spans="1:4" x14ac:dyDescent="0.25">
      <c r="A188" t="s">
        <v>613</v>
      </c>
      <c r="B188" t="s">
        <v>363</v>
      </c>
      <c r="C188" t="s">
        <v>170</v>
      </c>
      <c r="D188" t="s">
        <v>170</v>
      </c>
    </row>
    <row r="189" spans="1:4" x14ac:dyDescent="0.25">
      <c r="A189" t="s">
        <v>614</v>
      </c>
      <c r="B189" t="s">
        <v>364</v>
      </c>
      <c r="C189" t="s">
        <v>170</v>
      </c>
      <c r="D189" t="s">
        <v>170</v>
      </c>
    </row>
    <row r="190" spans="1:4" x14ac:dyDescent="0.25">
      <c r="A190" t="s">
        <v>615</v>
      </c>
      <c r="B190" t="s">
        <v>365</v>
      </c>
      <c r="C190" t="s">
        <v>170</v>
      </c>
      <c r="D190" t="s">
        <v>170</v>
      </c>
    </row>
    <row r="191" spans="1:4" x14ac:dyDescent="0.25">
      <c r="A191" t="s">
        <v>616</v>
      </c>
      <c r="B191" t="s">
        <v>366</v>
      </c>
      <c r="C191" t="s">
        <v>170</v>
      </c>
      <c r="D191" t="s">
        <v>170</v>
      </c>
    </row>
    <row r="192" spans="1:4" x14ac:dyDescent="0.25">
      <c r="A192" t="s">
        <v>617</v>
      </c>
      <c r="B192" t="s">
        <v>367</v>
      </c>
      <c r="C192" t="s">
        <v>170</v>
      </c>
      <c r="D192" t="s">
        <v>170</v>
      </c>
    </row>
    <row r="193" spans="1:4" x14ac:dyDescent="0.25">
      <c r="A193" t="s">
        <v>618</v>
      </c>
      <c r="B193" t="s">
        <v>368</v>
      </c>
      <c r="C193" t="s">
        <v>170</v>
      </c>
      <c r="D193" t="s">
        <v>170</v>
      </c>
    </row>
    <row r="194" spans="1:4" x14ac:dyDescent="0.25">
      <c r="A194" t="s">
        <v>619</v>
      </c>
      <c r="B194" t="s">
        <v>369</v>
      </c>
      <c r="C194" t="s">
        <v>170</v>
      </c>
      <c r="D194" t="s">
        <v>170</v>
      </c>
    </row>
    <row r="195" spans="1:4" x14ac:dyDescent="0.25">
      <c r="A195" t="s">
        <v>620</v>
      </c>
      <c r="B195" t="s">
        <v>370</v>
      </c>
      <c r="C195" t="s">
        <v>170</v>
      </c>
      <c r="D195" t="s">
        <v>170</v>
      </c>
    </row>
    <row r="196" spans="1:4" x14ac:dyDescent="0.25">
      <c r="A196" t="s">
        <v>621</v>
      </c>
      <c r="B196" t="s">
        <v>371</v>
      </c>
      <c r="C196" t="s">
        <v>170</v>
      </c>
      <c r="D196" t="s">
        <v>170</v>
      </c>
    </row>
    <row r="197" spans="1:4" x14ac:dyDescent="0.25">
      <c r="A197" t="s">
        <v>622</v>
      </c>
      <c r="B197" t="s">
        <v>287</v>
      </c>
      <c r="C197" t="s">
        <v>170</v>
      </c>
      <c r="D197" t="s">
        <v>170</v>
      </c>
    </row>
    <row r="198" spans="1:4" x14ac:dyDescent="0.25">
      <c r="A198" t="s">
        <v>623</v>
      </c>
      <c r="B198" t="s">
        <v>372</v>
      </c>
      <c r="C198" t="s">
        <v>170</v>
      </c>
      <c r="D198" t="s">
        <v>170</v>
      </c>
    </row>
    <row r="199" spans="1:4" x14ac:dyDescent="0.25">
      <c r="A199" t="s">
        <v>624</v>
      </c>
      <c r="B199" t="s">
        <v>373</v>
      </c>
      <c r="C199" t="s">
        <v>170</v>
      </c>
      <c r="D199" t="s">
        <v>170</v>
      </c>
    </row>
    <row r="200" spans="1:4" x14ac:dyDescent="0.25">
      <c r="A200" t="s">
        <v>625</v>
      </c>
      <c r="B200" t="s">
        <v>374</v>
      </c>
      <c r="C200" t="s">
        <v>170</v>
      </c>
      <c r="D200" t="s">
        <v>170</v>
      </c>
    </row>
    <row r="201" spans="1:4" x14ac:dyDescent="0.25">
      <c r="A201" t="s">
        <v>626</v>
      </c>
      <c r="B201" t="s">
        <v>375</v>
      </c>
      <c r="C201" t="s">
        <v>170</v>
      </c>
      <c r="D201" t="s">
        <v>170</v>
      </c>
    </row>
    <row r="202" spans="1:4" x14ac:dyDescent="0.25">
      <c r="A202" t="s">
        <v>627</v>
      </c>
      <c r="B202" t="s">
        <v>376</v>
      </c>
      <c r="C202" t="s">
        <v>170</v>
      </c>
      <c r="D202" t="s">
        <v>170</v>
      </c>
    </row>
    <row r="203" spans="1:4" x14ac:dyDescent="0.25">
      <c r="A203" t="s">
        <v>628</v>
      </c>
      <c r="B203" t="s">
        <v>377</v>
      </c>
      <c r="C203" t="s">
        <v>170</v>
      </c>
      <c r="D203" t="s">
        <v>170</v>
      </c>
    </row>
    <row r="204" spans="1:4" x14ac:dyDescent="0.25">
      <c r="A204" t="s">
        <v>629</v>
      </c>
      <c r="B204" t="s">
        <v>378</v>
      </c>
      <c r="C204" t="s">
        <v>170</v>
      </c>
      <c r="D204" t="s">
        <v>170</v>
      </c>
    </row>
    <row r="205" spans="1:4" x14ac:dyDescent="0.25">
      <c r="A205" t="s">
        <v>630</v>
      </c>
      <c r="B205" t="s">
        <v>379</v>
      </c>
      <c r="C205" t="s">
        <v>170</v>
      </c>
      <c r="D205" t="s">
        <v>170</v>
      </c>
    </row>
    <row r="206" spans="1:4" x14ac:dyDescent="0.25">
      <c r="A206" t="s">
        <v>631</v>
      </c>
      <c r="B206" t="s">
        <v>380</v>
      </c>
      <c r="C206" t="s">
        <v>170</v>
      </c>
      <c r="D206" t="s">
        <v>170</v>
      </c>
    </row>
    <row r="207" spans="1:4" x14ac:dyDescent="0.25">
      <c r="A207" t="s">
        <v>632</v>
      </c>
      <c r="B207" t="s">
        <v>381</v>
      </c>
      <c r="C207" t="s">
        <v>170</v>
      </c>
      <c r="D207" t="s">
        <v>170</v>
      </c>
    </row>
    <row r="208" spans="1:4" x14ac:dyDescent="0.25">
      <c r="A208" t="s">
        <v>633</v>
      </c>
      <c r="B208" t="s">
        <v>382</v>
      </c>
      <c r="C208" t="s">
        <v>170</v>
      </c>
      <c r="D208" t="s">
        <v>170</v>
      </c>
    </row>
    <row r="209" spans="1:4" x14ac:dyDescent="0.25">
      <c r="A209" t="s">
        <v>634</v>
      </c>
      <c r="B209" t="s">
        <v>383</v>
      </c>
      <c r="C209" t="s">
        <v>170</v>
      </c>
      <c r="D209" t="s">
        <v>170</v>
      </c>
    </row>
    <row r="210" spans="1:4" x14ac:dyDescent="0.25">
      <c r="A210" t="s">
        <v>635</v>
      </c>
      <c r="B210" t="s">
        <v>384</v>
      </c>
      <c r="C210" t="s">
        <v>170</v>
      </c>
      <c r="D210" t="s">
        <v>170</v>
      </c>
    </row>
    <row r="211" spans="1:4" x14ac:dyDescent="0.25">
      <c r="A211" t="s">
        <v>636</v>
      </c>
      <c r="B211" t="s">
        <v>385</v>
      </c>
      <c r="C211" t="s">
        <v>170</v>
      </c>
      <c r="D211" t="s">
        <v>170</v>
      </c>
    </row>
    <row r="212" spans="1:4" x14ac:dyDescent="0.25">
      <c r="A212" t="s">
        <v>543</v>
      </c>
      <c r="B212" t="s">
        <v>386</v>
      </c>
      <c r="C212" t="s">
        <v>170</v>
      </c>
      <c r="D212" t="s">
        <v>170</v>
      </c>
    </row>
    <row r="213" spans="1:4" x14ac:dyDescent="0.25">
      <c r="A213" t="s">
        <v>637</v>
      </c>
      <c r="B213" t="s">
        <v>387</v>
      </c>
      <c r="C213" t="s">
        <v>170</v>
      </c>
      <c r="D213" t="s">
        <v>170</v>
      </c>
    </row>
    <row r="214" spans="1:4" x14ac:dyDescent="0.25">
      <c r="A214" t="s">
        <v>638</v>
      </c>
      <c r="B214" t="s">
        <v>388</v>
      </c>
      <c r="C214" t="s">
        <v>170</v>
      </c>
      <c r="D214" t="s">
        <v>170</v>
      </c>
    </row>
    <row r="215" spans="1:4" x14ac:dyDescent="0.25">
      <c r="A215" t="s">
        <v>639</v>
      </c>
      <c r="B215" t="s">
        <v>389</v>
      </c>
      <c r="C215" t="s">
        <v>170</v>
      </c>
      <c r="D215" t="s">
        <v>170</v>
      </c>
    </row>
    <row r="216" spans="1:4" x14ac:dyDescent="0.25">
      <c r="A216" t="s">
        <v>640</v>
      </c>
      <c r="B216" t="s">
        <v>390</v>
      </c>
      <c r="C216" t="s">
        <v>170</v>
      </c>
      <c r="D216" t="s">
        <v>170</v>
      </c>
    </row>
    <row r="217" spans="1:4" x14ac:dyDescent="0.25">
      <c r="A217" t="s">
        <v>641</v>
      </c>
      <c r="B217" t="s">
        <v>391</v>
      </c>
      <c r="C217" t="s">
        <v>170</v>
      </c>
      <c r="D217" t="s">
        <v>170</v>
      </c>
    </row>
    <row r="218" spans="1:4" x14ac:dyDescent="0.25">
      <c r="A218" t="s">
        <v>642</v>
      </c>
      <c r="B218" t="s">
        <v>392</v>
      </c>
      <c r="C218" t="s">
        <v>170</v>
      </c>
      <c r="D218" t="s">
        <v>170</v>
      </c>
    </row>
    <row r="219" spans="1:4" x14ac:dyDescent="0.25">
      <c r="A219" t="s">
        <v>643</v>
      </c>
      <c r="B219" t="s">
        <v>393</v>
      </c>
      <c r="C219" t="s">
        <v>170</v>
      </c>
      <c r="D219" t="s">
        <v>170</v>
      </c>
    </row>
    <row r="220" spans="1:4" x14ac:dyDescent="0.25">
      <c r="A220" t="s">
        <v>644</v>
      </c>
      <c r="B220" t="s">
        <v>394</v>
      </c>
      <c r="C220" t="s">
        <v>170</v>
      </c>
      <c r="D220" t="s">
        <v>170</v>
      </c>
    </row>
    <row r="221" spans="1:4" x14ac:dyDescent="0.25">
      <c r="A221" t="s">
        <v>645</v>
      </c>
      <c r="B221" t="s">
        <v>395</v>
      </c>
      <c r="C221" t="s">
        <v>170</v>
      </c>
      <c r="D221" t="s">
        <v>170</v>
      </c>
    </row>
    <row r="222" spans="1:4" x14ac:dyDescent="0.25">
      <c r="A222" t="s">
        <v>646</v>
      </c>
      <c r="B222" t="s">
        <v>396</v>
      </c>
      <c r="C222" t="s">
        <v>170</v>
      </c>
      <c r="D222" t="s">
        <v>170</v>
      </c>
    </row>
    <row r="223" spans="1:4" x14ac:dyDescent="0.25">
      <c r="A223" t="s">
        <v>647</v>
      </c>
      <c r="B223" t="s">
        <v>397</v>
      </c>
      <c r="C223" t="s">
        <v>170</v>
      </c>
      <c r="D223" t="s">
        <v>170</v>
      </c>
    </row>
    <row r="224" spans="1:4" x14ac:dyDescent="0.25">
      <c r="A224" t="s">
        <v>648</v>
      </c>
      <c r="B224" t="s">
        <v>398</v>
      </c>
      <c r="C224" t="s">
        <v>170</v>
      </c>
      <c r="D224" t="s">
        <v>170</v>
      </c>
    </row>
    <row r="225" spans="1:4" x14ac:dyDescent="0.25">
      <c r="A225" t="s">
        <v>649</v>
      </c>
      <c r="B225" t="s">
        <v>399</v>
      </c>
      <c r="C225" t="s">
        <v>170</v>
      </c>
      <c r="D225" t="s">
        <v>170</v>
      </c>
    </row>
    <row r="226" spans="1:4" x14ac:dyDescent="0.25">
      <c r="A226" t="s">
        <v>650</v>
      </c>
      <c r="B226" t="s">
        <v>400</v>
      </c>
      <c r="C226" t="s">
        <v>170</v>
      </c>
      <c r="D226" t="s">
        <v>170</v>
      </c>
    </row>
    <row r="227" spans="1:4" x14ac:dyDescent="0.25">
      <c r="A227" t="s">
        <v>651</v>
      </c>
      <c r="B227" t="s">
        <v>401</v>
      </c>
      <c r="C227" t="s">
        <v>170</v>
      </c>
      <c r="D227" t="s">
        <v>170</v>
      </c>
    </row>
    <row r="228" spans="1:4" x14ac:dyDescent="0.25">
      <c r="A228" t="s">
        <v>652</v>
      </c>
      <c r="B228" t="s">
        <v>402</v>
      </c>
      <c r="C228" t="s">
        <v>170</v>
      </c>
      <c r="D228" t="s">
        <v>170</v>
      </c>
    </row>
    <row r="229" spans="1:4" x14ac:dyDescent="0.25">
      <c r="A229" t="s">
        <v>653</v>
      </c>
      <c r="B229" t="s">
        <v>403</v>
      </c>
      <c r="C229" t="s">
        <v>170</v>
      </c>
      <c r="D229" t="s">
        <v>170</v>
      </c>
    </row>
    <row r="230" spans="1:4" x14ac:dyDescent="0.25">
      <c r="A230" t="s">
        <v>654</v>
      </c>
      <c r="B230" t="s">
        <v>404</v>
      </c>
      <c r="C230" t="s">
        <v>170</v>
      </c>
      <c r="D230" t="s">
        <v>170</v>
      </c>
    </row>
    <row r="231" spans="1:4" x14ac:dyDescent="0.25">
      <c r="A231" t="s">
        <v>655</v>
      </c>
      <c r="B231" t="s">
        <v>405</v>
      </c>
      <c r="C231" t="s">
        <v>170</v>
      </c>
      <c r="D231" t="s">
        <v>170</v>
      </c>
    </row>
    <row r="232" spans="1:4" x14ac:dyDescent="0.25">
      <c r="A232" t="s">
        <v>656</v>
      </c>
      <c r="B232" t="s">
        <v>406</v>
      </c>
      <c r="C232" t="s">
        <v>170</v>
      </c>
      <c r="D232" t="s">
        <v>170</v>
      </c>
    </row>
    <row r="233" spans="1:4" x14ac:dyDescent="0.25">
      <c r="A233" t="s">
        <v>657</v>
      </c>
      <c r="B233" t="s">
        <v>407</v>
      </c>
      <c r="C233" t="s">
        <v>170</v>
      </c>
      <c r="D233" t="s">
        <v>170</v>
      </c>
    </row>
    <row r="234" spans="1:4" x14ac:dyDescent="0.25">
      <c r="A234" t="s">
        <v>658</v>
      </c>
      <c r="B234" t="s">
        <v>408</v>
      </c>
      <c r="C234" t="s">
        <v>170</v>
      </c>
      <c r="D234" t="s">
        <v>170</v>
      </c>
    </row>
    <row r="235" spans="1:4" x14ac:dyDescent="0.25">
      <c r="A235" t="s">
        <v>659</v>
      </c>
      <c r="B235" t="s">
        <v>409</v>
      </c>
      <c r="C235" t="s">
        <v>170</v>
      </c>
      <c r="D235" t="s">
        <v>170</v>
      </c>
    </row>
    <row r="236" spans="1:4" x14ac:dyDescent="0.25">
      <c r="A236" t="s">
        <v>660</v>
      </c>
      <c r="B236" t="s">
        <v>410</v>
      </c>
      <c r="C236" t="s">
        <v>170</v>
      </c>
      <c r="D236" t="s">
        <v>170</v>
      </c>
    </row>
    <row r="237" spans="1:4" x14ac:dyDescent="0.25">
      <c r="A237" t="s">
        <v>661</v>
      </c>
      <c r="B237" t="s">
        <v>411</v>
      </c>
      <c r="C237" t="s">
        <v>170</v>
      </c>
      <c r="D237" t="s">
        <v>170</v>
      </c>
    </row>
    <row r="238" spans="1:4" x14ac:dyDescent="0.25">
      <c r="A238" t="s">
        <v>662</v>
      </c>
      <c r="B238" t="s">
        <v>412</v>
      </c>
      <c r="C238" t="s">
        <v>170</v>
      </c>
      <c r="D238" t="s">
        <v>170</v>
      </c>
    </row>
    <row r="239" spans="1:4" x14ac:dyDescent="0.25">
      <c r="A239" t="s">
        <v>663</v>
      </c>
      <c r="B239" t="s">
        <v>413</v>
      </c>
      <c r="C239" t="s">
        <v>170</v>
      </c>
      <c r="D239" t="s">
        <v>170</v>
      </c>
    </row>
    <row r="240" spans="1:4" x14ac:dyDescent="0.25">
      <c r="A240" t="s">
        <v>664</v>
      </c>
      <c r="B240" t="s">
        <v>414</v>
      </c>
      <c r="C240" t="s">
        <v>170</v>
      </c>
      <c r="D240" t="s">
        <v>170</v>
      </c>
    </row>
    <row r="241" spans="1:4" x14ac:dyDescent="0.25">
      <c r="A241" t="s">
        <v>665</v>
      </c>
      <c r="B241" t="s">
        <v>415</v>
      </c>
      <c r="C241" t="s">
        <v>170</v>
      </c>
      <c r="D241" t="s">
        <v>170</v>
      </c>
    </row>
    <row r="242" spans="1:4" x14ac:dyDescent="0.25">
      <c r="A242" t="s">
        <v>666</v>
      </c>
      <c r="B242" t="s">
        <v>416</v>
      </c>
      <c r="C242" t="s">
        <v>170</v>
      </c>
      <c r="D242" t="s">
        <v>170</v>
      </c>
    </row>
    <row r="243" spans="1:4" x14ac:dyDescent="0.25">
      <c r="A243" t="s">
        <v>667</v>
      </c>
      <c r="B243" t="s">
        <v>417</v>
      </c>
      <c r="C243" t="s">
        <v>170</v>
      </c>
      <c r="D243" t="s">
        <v>170</v>
      </c>
    </row>
    <row r="244" spans="1:4" x14ac:dyDescent="0.25">
      <c r="A244" t="s">
        <v>668</v>
      </c>
      <c r="B244" t="s">
        <v>418</v>
      </c>
      <c r="C244" t="s">
        <v>170</v>
      </c>
      <c r="D244" t="s">
        <v>170</v>
      </c>
    </row>
    <row r="245" spans="1:4" x14ac:dyDescent="0.25">
      <c r="A245" t="s">
        <v>669</v>
      </c>
      <c r="B245" t="s">
        <v>419</v>
      </c>
      <c r="C245" t="s">
        <v>170</v>
      </c>
      <c r="D245" t="s">
        <v>170</v>
      </c>
    </row>
    <row r="246" spans="1:4" x14ac:dyDescent="0.25">
      <c r="A246" t="s">
        <v>670</v>
      </c>
      <c r="B246" t="s">
        <v>420</v>
      </c>
      <c r="C246" t="s">
        <v>170</v>
      </c>
      <c r="D246" t="s">
        <v>170</v>
      </c>
    </row>
    <row r="247" spans="1:4" x14ac:dyDescent="0.25">
      <c r="A247" t="s">
        <v>671</v>
      </c>
      <c r="B247" t="s">
        <v>421</v>
      </c>
      <c r="C247" t="s">
        <v>170</v>
      </c>
      <c r="D247" t="s">
        <v>170</v>
      </c>
    </row>
    <row r="248" spans="1:4" x14ac:dyDescent="0.25">
      <c r="A248" t="s">
        <v>672</v>
      </c>
      <c r="B248" t="s">
        <v>422</v>
      </c>
      <c r="C248" t="s">
        <v>170</v>
      </c>
      <c r="D248" t="s">
        <v>170</v>
      </c>
    </row>
    <row r="249" spans="1:4" x14ac:dyDescent="0.25">
      <c r="A249" t="s">
        <v>673</v>
      </c>
      <c r="B249" t="s">
        <v>423</v>
      </c>
      <c r="C249" t="s">
        <v>170</v>
      </c>
      <c r="D249" t="s">
        <v>170</v>
      </c>
    </row>
    <row r="250" spans="1:4" x14ac:dyDescent="0.25">
      <c r="A250" t="s">
        <v>674</v>
      </c>
      <c r="B250" t="s">
        <v>424</v>
      </c>
      <c r="C250" t="s">
        <v>170</v>
      </c>
      <c r="D250" t="s">
        <v>170</v>
      </c>
    </row>
    <row r="251" spans="1:4" x14ac:dyDescent="0.25">
      <c r="A251" t="s">
        <v>675</v>
      </c>
      <c r="B251" t="s">
        <v>425</v>
      </c>
      <c r="C251" t="s">
        <v>170</v>
      </c>
      <c r="D251" t="s">
        <v>170</v>
      </c>
    </row>
    <row r="252" spans="1:4" x14ac:dyDescent="0.25">
      <c r="A252" t="s">
        <v>676</v>
      </c>
      <c r="B252" t="s">
        <v>426</v>
      </c>
      <c r="C252" t="s">
        <v>170</v>
      </c>
      <c r="D252" t="s">
        <v>170</v>
      </c>
    </row>
    <row r="253" spans="1:4" x14ac:dyDescent="0.25">
      <c r="A253" t="s">
        <v>677</v>
      </c>
      <c r="B253" t="s">
        <v>427</v>
      </c>
      <c r="C253" t="s">
        <v>170</v>
      </c>
      <c r="D253" t="s">
        <v>170</v>
      </c>
    </row>
    <row r="254" spans="1:4" x14ac:dyDescent="0.25">
      <c r="A254" t="s">
        <v>678</v>
      </c>
      <c r="B254" t="s">
        <v>428</v>
      </c>
      <c r="C254" t="s">
        <v>170</v>
      </c>
      <c r="D254" t="s">
        <v>170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3"/>
  <sheetViews>
    <sheetView workbookViewId="0">
      <selection activeCell="C15" sqref="C15"/>
    </sheetView>
  </sheetViews>
  <sheetFormatPr defaultColWidth="8.85546875" defaultRowHeight="15" x14ac:dyDescent="0.25"/>
  <cols>
    <col min="2" max="2" width="15.85546875" bestFit="1" customWidth="1"/>
  </cols>
  <sheetData>
    <row r="1" spans="1:2" x14ac:dyDescent="0.25">
      <c r="A1" s="6" t="s">
        <v>4</v>
      </c>
      <c r="B1" s="6" t="s">
        <v>679</v>
      </c>
    </row>
    <row r="2" spans="1:2" x14ac:dyDescent="0.25">
      <c r="A2" t="s">
        <v>687</v>
      </c>
      <c r="B2" t="s">
        <v>680</v>
      </c>
    </row>
    <row r="3" spans="1:2" x14ac:dyDescent="0.25">
      <c r="A3" t="s">
        <v>688</v>
      </c>
      <c r="B3" t="s">
        <v>302</v>
      </c>
    </row>
    <row r="4" spans="1:2" x14ac:dyDescent="0.25">
      <c r="A4" t="s">
        <v>689</v>
      </c>
      <c r="B4" t="s">
        <v>681</v>
      </c>
    </row>
    <row r="5" spans="1:2" x14ac:dyDescent="0.25">
      <c r="A5" t="s">
        <v>690</v>
      </c>
      <c r="B5" t="s">
        <v>682</v>
      </c>
    </row>
    <row r="6" spans="1:2" x14ac:dyDescent="0.25">
      <c r="A6" t="s">
        <v>77</v>
      </c>
      <c r="B6" t="s">
        <v>78</v>
      </c>
    </row>
    <row r="7" spans="1:2" x14ac:dyDescent="0.25">
      <c r="A7" t="s">
        <v>691</v>
      </c>
      <c r="B7" t="s">
        <v>341</v>
      </c>
    </row>
    <row r="8" spans="1:2" x14ac:dyDescent="0.25">
      <c r="A8" t="s">
        <v>692</v>
      </c>
      <c r="B8" t="s">
        <v>683</v>
      </c>
    </row>
    <row r="9" spans="1:2" x14ac:dyDescent="0.25">
      <c r="A9" t="s">
        <v>693</v>
      </c>
      <c r="B9" t="s">
        <v>684</v>
      </c>
    </row>
    <row r="10" spans="1:2" x14ac:dyDescent="0.25">
      <c r="A10" t="s">
        <v>694</v>
      </c>
      <c r="B10" t="s">
        <v>685</v>
      </c>
    </row>
    <row r="11" spans="1:2" x14ac:dyDescent="0.25">
      <c r="A11" t="s">
        <v>695</v>
      </c>
      <c r="B11" t="s">
        <v>316</v>
      </c>
    </row>
    <row r="12" spans="1:2" x14ac:dyDescent="0.25">
      <c r="A12" t="s">
        <v>696</v>
      </c>
      <c r="B12" t="s">
        <v>686</v>
      </c>
    </row>
    <row r="13" spans="1:2" x14ac:dyDescent="0.25">
      <c r="A13" t="s">
        <v>697</v>
      </c>
      <c r="B13" t="s">
        <v>314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6"/>
  <sheetViews>
    <sheetView workbookViewId="0">
      <selection activeCell="C15" sqref="C15"/>
    </sheetView>
  </sheetViews>
  <sheetFormatPr defaultColWidth="8.85546875" defaultRowHeight="15" x14ac:dyDescent="0.25"/>
  <cols>
    <col min="1" max="1" width="19.28515625" customWidth="1"/>
    <col min="2" max="2" width="29" bestFit="1" customWidth="1"/>
  </cols>
  <sheetData>
    <row r="1" spans="1:2" x14ac:dyDescent="0.25">
      <c r="A1" s="6" t="s">
        <v>8</v>
      </c>
      <c r="B1" s="6" t="s">
        <v>0</v>
      </c>
    </row>
    <row r="2" spans="1:2" x14ac:dyDescent="0.25">
      <c r="A2" t="s">
        <v>342</v>
      </c>
      <c r="B2" t="s">
        <v>700</v>
      </c>
    </row>
    <row r="3" spans="1:2" x14ac:dyDescent="0.25">
      <c r="A3" t="s">
        <v>200</v>
      </c>
      <c r="B3" t="s">
        <v>702</v>
      </c>
    </row>
    <row r="4" spans="1:2" x14ac:dyDescent="0.25">
      <c r="A4" t="s">
        <v>503</v>
      </c>
      <c r="B4" t="s">
        <v>701</v>
      </c>
    </row>
    <row r="5" spans="1:2" x14ac:dyDescent="0.25">
      <c r="A5" t="s">
        <v>699</v>
      </c>
      <c r="B5" t="s">
        <v>698</v>
      </c>
    </row>
    <row r="6" spans="1:2" x14ac:dyDescent="0.25">
      <c r="A6" t="s">
        <v>303</v>
      </c>
      <c r="B6" s="4" t="s">
        <v>703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R97"/>
  <sheetViews>
    <sheetView topLeftCell="C1" zoomScale="85" zoomScaleNormal="85" workbookViewId="0">
      <selection activeCell="C15" sqref="C15"/>
    </sheetView>
  </sheetViews>
  <sheetFormatPr defaultColWidth="9.140625" defaultRowHeight="15" x14ac:dyDescent="0.25"/>
  <cols>
    <col min="1" max="1" width="24.140625" style="43" hidden="1" customWidth="1"/>
    <col min="2" max="2" width="4.85546875" style="43" hidden="1" customWidth="1"/>
    <col min="3" max="3" width="24.140625" style="43" bestFit="1" customWidth="1"/>
    <col min="4" max="5" width="9.140625" style="43"/>
    <col min="6" max="6" width="18" style="43" bestFit="1" customWidth="1"/>
    <col min="7" max="7" width="9.140625" style="43"/>
    <col min="8" max="11" width="0" style="43" hidden="1" customWidth="1"/>
    <col min="12" max="12" width="9.140625" style="43"/>
    <col min="13" max="13" width="11.42578125" style="43" hidden="1" customWidth="1"/>
    <col min="14" max="14" width="27.140625" style="43" bestFit="1" customWidth="1"/>
    <col min="15" max="19" width="0" style="43" hidden="1" customWidth="1"/>
    <col min="20" max="20" width="9.140625" style="43"/>
    <col min="21" max="21" width="0" style="43" hidden="1" customWidth="1"/>
    <col min="22" max="22" width="10.7109375" style="43" hidden="1" customWidth="1"/>
    <col min="23" max="23" width="15.42578125" style="43" hidden="1" customWidth="1"/>
    <col min="24" max="24" width="15" style="43" hidden="1" customWidth="1"/>
    <col min="25" max="25" width="23.5703125" style="43" bestFit="1" customWidth="1"/>
    <col min="26" max="26" width="10.28515625" style="43" hidden="1" customWidth="1"/>
    <col min="27" max="27" width="28.5703125" style="43" bestFit="1" customWidth="1"/>
    <col min="28" max="30" width="9.140625" style="43"/>
    <col min="31" max="31" width="14.42578125" style="43" bestFit="1" customWidth="1"/>
    <col min="32" max="32" width="22.140625" style="43" customWidth="1"/>
    <col min="33" max="35" width="9.140625" style="43"/>
    <col min="36" max="36" width="0" style="43" hidden="1" customWidth="1"/>
    <col min="37" max="41" width="9.140625" style="43"/>
    <col min="42" max="42" width="24.42578125" style="43" bestFit="1" customWidth="1"/>
    <col min="43" max="16384" width="9.140625" style="43"/>
  </cols>
  <sheetData>
    <row r="1" spans="1:36" ht="21.75" customHeight="1" x14ac:dyDescent="0.25">
      <c r="A1" s="32" t="s">
        <v>8</v>
      </c>
      <c r="B1" s="32" t="s">
        <v>99</v>
      </c>
      <c r="C1" s="33" t="s">
        <v>100</v>
      </c>
      <c r="D1" s="33" t="s">
        <v>101</v>
      </c>
      <c r="E1" s="33" t="s">
        <v>102</v>
      </c>
      <c r="F1" s="34" t="s">
        <v>103</v>
      </c>
      <c r="G1" s="33" t="s">
        <v>36</v>
      </c>
      <c r="H1" s="35" t="s">
        <v>104</v>
      </c>
      <c r="I1" s="36" t="s">
        <v>105</v>
      </c>
      <c r="J1" s="36" t="s">
        <v>106</v>
      </c>
      <c r="K1" s="36" t="s">
        <v>107</v>
      </c>
      <c r="L1" s="33" t="s">
        <v>17</v>
      </c>
      <c r="M1" s="33" t="s">
        <v>108</v>
      </c>
      <c r="N1" s="34" t="s">
        <v>109</v>
      </c>
      <c r="O1" s="35" t="s">
        <v>110</v>
      </c>
      <c r="P1" s="35" t="s">
        <v>111</v>
      </c>
      <c r="Q1" s="35" t="s">
        <v>112</v>
      </c>
      <c r="R1" s="37" t="s">
        <v>113</v>
      </c>
      <c r="S1" s="38" t="s">
        <v>114</v>
      </c>
      <c r="T1" s="32" t="s">
        <v>115</v>
      </c>
      <c r="U1" s="34"/>
      <c r="V1" s="34" t="s">
        <v>116</v>
      </c>
      <c r="W1" s="33" t="s">
        <v>117</v>
      </c>
      <c r="X1" s="34"/>
      <c r="Y1" s="33" t="s">
        <v>35</v>
      </c>
      <c r="Z1" s="39" t="s">
        <v>118</v>
      </c>
      <c r="AA1" s="33" t="s">
        <v>19</v>
      </c>
      <c r="AB1" s="40" t="s">
        <v>18</v>
      </c>
      <c r="AC1" s="32" t="s">
        <v>119</v>
      </c>
      <c r="AD1" s="40" t="s">
        <v>37</v>
      </c>
      <c r="AE1" s="32" t="s">
        <v>120</v>
      </c>
      <c r="AF1" s="34" t="s">
        <v>121</v>
      </c>
      <c r="AG1" s="34" t="s">
        <v>16</v>
      </c>
      <c r="AH1" s="41" t="s">
        <v>15</v>
      </c>
      <c r="AI1" s="41" t="s">
        <v>122</v>
      </c>
      <c r="AJ1" s="42"/>
    </row>
    <row r="2" spans="1:36" ht="15.75" x14ac:dyDescent="0.25">
      <c r="A2" s="44" t="s">
        <v>129</v>
      </c>
      <c r="B2" s="45"/>
      <c r="C2" s="44" t="s">
        <v>129</v>
      </c>
      <c r="D2" s="45" t="s">
        <v>130</v>
      </c>
      <c r="E2" s="46" t="s">
        <v>1159</v>
      </c>
      <c r="F2" s="45" t="s">
        <v>131</v>
      </c>
      <c r="G2" s="45" t="s">
        <v>123</v>
      </c>
      <c r="H2" s="45"/>
      <c r="I2" s="45"/>
      <c r="J2" s="45"/>
      <c r="K2" s="45"/>
      <c r="L2" s="47" t="s">
        <v>461</v>
      </c>
      <c r="M2" s="45"/>
      <c r="N2" s="45" t="s">
        <v>132</v>
      </c>
      <c r="O2" s="45"/>
      <c r="P2" s="45"/>
      <c r="Q2" s="45"/>
      <c r="R2" s="48" t="s">
        <v>124</v>
      </c>
      <c r="S2" s="48" t="s">
        <v>124</v>
      </c>
      <c r="T2" s="42" t="s">
        <v>125</v>
      </c>
      <c r="U2" s="42" t="s">
        <v>125</v>
      </c>
      <c r="V2" s="45" t="s">
        <v>126</v>
      </c>
      <c r="W2" s="42" t="s">
        <v>133</v>
      </c>
      <c r="X2" s="42" t="s">
        <v>133</v>
      </c>
      <c r="Y2" s="45" t="s">
        <v>134</v>
      </c>
      <c r="Z2" s="45" t="s">
        <v>127</v>
      </c>
      <c r="AA2" s="49" t="s">
        <v>7</v>
      </c>
      <c r="AB2" s="50"/>
      <c r="AC2" s="42"/>
      <c r="AD2" s="51" t="s">
        <v>128</v>
      </c>
      <c r="AE2" s="42"/>
      <c r="AF2" s="52" t="s">
        <v>128</v>
      </c>
      <c r="AG2" s="52" t="s">
        <v>128</v>
      </c>
      <c r="AH2" s="52" t="s">
        <v>128</v>
      </c>
      <c r="AI2" s="52"/>
      <c r="AJ2" s="42" t="s">
        <v>125</v>
      </c>
    </row>
    <row r="3" spans="1:36" x14ac:dyDescent="0.25">
      <c r="C3" s="24"/>
      <c r="D3" s="24" t="s">
        <v>1157</v>
      </c>
      <c r="E3" s="24" t="s">
        <v>1158</v>
      </c>
      <c r="F3" s="24" t="str">
        <f>+CONCATENATE(D3," ",E3)</f>
        <v>Catherine CUPPI</v>
      </c>
      <c r="G3" s="24" t="s">
        <v>50</v>
      </c>
      <c r="H3" s="24"/>
      <c r="I3" s="24"/>
      <c r="J3" s="24"/>
      <c r="K3" s="24"/>
      <c r="L3" s="24" t="s">
        <v>758</v>
      </c>
      <c r="M3" s="24"/>
      <c r="N3" s="24" t="s">
        <v>1160</v>
      </c>
      <c r="O3" s="24"/>
      <c r="P3" s="24"/>
      <c r="Q3" s="24"/>
      <c r="R3" s="24"/>
      <c r="S3" s="24"/>
      <c r="T3" s="24" t="s">
        <v>560</v>
      </c>
      <c r="U3" s="24"/>
      <c r="V3" s="24"/>
      <c r="W3" s="24"/>
      <c r="X3" s="24"/>
      <c r="Y3" s="24" t="s">
        <v>1160</v>
      </c>
      <c r="Z3" s="24"/>
      <c r="AA3" s="53" t="s">
        <v>1161</v>
      </c>
      <c r="AB3" s="17"/>
      <c r="AC3" s="24"/>
      <c r="AD3" s="17"/>
      <c r="AE3" s="24"/>
      <c r="AF3" s="24"/>
      <c r="AG3" s="24"/>
      <c r="AH3" s="24"/>
      <c r="AI3" s="24" t="s">
        <v>758</v>
      </c>
    </row>
    <row r="4" spans="1:36" x14ac:dyDescent="0.25"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x14ac:dyDescent="0.25"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x14ac:dyDescent="0.25"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x14ac:dyDescent="0.25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x14ac:dyDescent="0.25"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x14ac:dyDescent="0.25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x14ac:dyDescent="0.25"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x14ac:dyDescent="0.25"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6" x14ac:dyDescent="0.25"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6" x14ac:dyDescent="0.25"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6" x14ac:dyDescent="0.25"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44" x14ac:dyDescent="0.25"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44" x14ac:dyDescent="0.25"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</row>
    <row r="19" spans="1:44" x14ac:dyDescent="0.25"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</row>
    <row r="20" spans="1:44" x14ac:dyDescent="0.25"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</row>
    <row r="21" spans="1:44" x14ac:dyDescent="0.25"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</row>
    <row r="22" spans="1:44" x14ac:dyDescent="0.25"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</row>
    <row r="23" spans="1:44" x14ac:dyDescent="0.25"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44" x14ac:dyDescent="0.25"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44" s="16" customFormat="1" x14ac:dyDescent="0.25">
      <c r="A25" s="114" t="s">
        <v>751</v>
      </c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</row>
    <row r="26" spans="1:44" x14ac:dyDescent="0.25">
      <c r="AK26" s="43" t="s">
        <v>50</v>
      </c>
      <c r="AL26" s="17" t="s">
        <v>572</v>
      </c>
      <c r="AM26" s="17" t="s">
        <v>319</v>
      </c>
      <c r="AN26" s="17" t="s">
        <v>753</v>
      </c>
      <c r="AP26" s="24" t="s">
        <v>1155</v>
      </c>
      <c r="AR26" s="24" t="s">
        <v>560</v>
      </c>
    </row>
    <row r="27" spans="1:44" x14ac:dyDescent="0.25">
      <c r="AL27" s="17" t="s">
        <v>569</v>
      </c>
      <c r="AM27" s="17" t="s">
        <v>315</v>
      </c>
      <c r="AN27" s="17" t="s">
        <v>754</v>
      </c>
      <c r="AP27" s="24" t="s">
        <v>1156</v>
      </c>
      <c r="AR27" s="24" t="s">
        <v>461</v>
      </c>
    </row>
    <row r="28" spans="1:44" x14ac:dyDescent="0.25">
      <c r="AL28" s="17" t="s">
        <v>600</v>
      </c>
      <c r="AM28" s="17" t="s">
        <v>350</v>
      </c>
      <c r="AN28" s="17" t="s">
        <v>755</v>
      </c>
      <c r="AP28" s="24" t="s">
        <v>1160</v>
      </c>
    </row>
    <row r="29" spans="1:44" x14ac:dyDescent="0.25">
      <c r="AL29" s="17" t="s">
        <v>461</v>
      </c>
      <c r="AM29" s="17" t="s">
        <v>22</v>
      </c>
      <c r="AN29" s="17" t="s">
        <v>756</v>
      </c>
    </row>
    <row r="30" spans="1:44" x14ac:dyDescent="0.25">
      <c r="AL30" s="17" t="s">
        <v>628</v>
      </c>
      <c r="AM30" s="17" t="s">
        <v>377</v>
      </c>
      <c r="AN30" s="17" t="s">
        <v>757</v>
      </c>
    </row>
    <row r="31" spans="1:44" x14ac:dyDescent="0.25">
      <c r="AL31" s="17" t="s">
        <v>560</v>
      </c>
      <c r="AM31" s="17" t="s">
        <v>305</v>
      </c>
      <c r="AN31" s="17" t="s">
        <v>758</v>
      </c>
    </row>
    <row r="32" spans="1:44" x14ac:dyDescent="0.25">
      <c r="AL32" s="17" t="s">
        <v>514</v>
      </c>
      <c r="AM32" s="17" t="s">
        <v>256</v>
      </c>
      <c r="AN32" s="17" t="s">
        <v>759</v>
      </c>
    </row>
    <row r="33" spans="38:40" x14ac:dyDescent="0.25">
      <c r="AL33" s="17" t="s">
        <v>656</v>
      </c>
      <c r="AM33" s="17" t="s">
        <v>406</v>
      </c>
      <c r="AN33" s="17" t="s">
        <v>760</v>
      </c>
    </row>
    <row r="34" spans="38:40" x14ac:dyDescent="0.25">
      <c r="AL34" s="17" t="s">
        <v>645</v>
      </c>
      <c r="AM34" s="17" t="s">
        <v>395</v>
      </c>
      <c r="AN34" s="17" t="s">
        <v>761</v>
      </c>
    </row>
    <row r="35" spans="38:40" x14ac:dyDescent="0.25">
      <c r="AL35" s="17" t="s">
        <v>554</v>
      </c>
      <c r="AM35" s="17" t="s">
        <v>297</v>
      </c>
      <c r="AN35" s="17" t="s">
        <v>762</v>
      </c>
    </row>
    <row r="36" spans="38:40" x14ac:dyDescent="0.25">
      <c r="AL36" s="17" t="s">
        <v>527</v>
      </c>
      <c r="AM36" s="17" t="s">
        <v>269</v>
      </c>
      <c r="AN36" s="17" t="s">
        <v>763</v>
      </c>
    </row>
    <row r="37" spans="38:40" x14ac:dyDescent="0.25">
      <c r="AL37" s="17" t="s">
        <v>677</v>
      </c>
      <c r="AM37" s="17" t="s">
        <v>427</v>
      </c>
      <c r="AN37" s="17" t="s">
        <v>764</v>
      </c>
    </row>
    <row r="38" spans="38:40" x14ac:dyDescent="0.25">
      <c r="AL38" s="17" t="s">
        <v>624</v>
      </c>
      <c r="AM38" s="17" t="s">
        <v>373</v>
      </c>
      <c r="AN38" s="17" t="s">
        <v>765</v>
      </c>
    </row>
    <row r="39" spans="38:40" x14ac:dyDescent="0.25">
      <c r="AL39" s="17" t="s">
        <v>592</v>
      </c>
      <c r="AM39" s="17" t="s">
        <v>340</v>
      </c>
      <c r="AN39" s="17" t="s">
        <v>766</v>
      </c>
    </row>
    <row r="40" spans="38:40" x14ac:dyDescent="0.25">
      <c r="AL40" s="16" t="s">
        <v>666</v>
      </c>
      <c r="AM40" s="16" t="s">
        <v>416</v>
      </c>
      <c r="AN40" s="16" t="s">
        <v>767</v>
      </c>
    </row>
    <row r="41" spans="38:40" x14ac:dyDescent="0.25">
      <c r="AL41" s="16" t="s">
        <v>565</v>
      </c>
      <c r="AM41" s="16" t="s">
        <v>310</v>
      </c>
      <c r="AN41" s="16" t="s">
        <v>768</v>
      </c>
    </row>
    <row r="42" spans="38:40" x14ac:dyDescent="0.25">
      <c r="AL42" s="16" t="s">
        <v>603</v>
      </c>
      <c r="AM42" s="16" t="s">
        <v>353</v>
      </c>
      <c r="AN42" s="16" t="s">
        <v>769</v>
      </c>
    </row>
    <row r="43" spans="38:40" x14ac:dyDescent="0.25">
      <c r="AL43" s="16" t="s">
        <v>674</v>
      </c>
      <c r="AM43" s="16" t="s">
        <v>424</v>
      </c>
      <c r="AN43" s="16" t="s">
        <v>770</v>
      </c>
    </row>
    <row r="44" spans="38:40" x14ac:dyDescent="0.25">
      <c r="AL44" s="16" t="s">
        <v>602</v>
      </c>
      <c r="AM44" s="16" t="s">
        <v>352</v>
      </c>
      <c r="AN44" s="16" t="s">
        <v>771</v>
      </c>
    </row>
    <row r="45" spans="38:40" x14ac:dyDescent="0.25">
      <c r="AL45" s="16" t="s">
        <v>549</v>
      </c>
      <c r="AM45" s="16" t="s">
        <v>292</v>
      </c>
      <c r="AN45" s="16" t="s">
        <v>772</v>
      </c>
    </row>
    <row r="46" spans="38:40" x14ac:dyDescent="0.25">
      <c r="AL46" s="16" t="s">
        <v>431</v>
      </c>
      <c r="AM46" s="16" t="s">
        <v>172</v>
      </c>
      <c r="AN46" s="16" t="s">
        <v>773</v>
      </c>
    </row>
    <row r="47" spans="38:40" x14ac:dyDescent="0.25">
      <c r="AL47" s="16" t="s">
        <v>675</v>
      </c>
      <c r="AM47" s="16" t="s">
        <v>425</v>
      </c>
      <c r="AN47" s="16" t="s">
        <v>774</v>
      </c>
    </row>
    <row r="48" spans="38:40" x14ac:dyDescent="0.25">
      <c r="AL48" s="16" t="s">
        <v>664</v>
      </c>
      <c r="AM48" s="16" t="s">
        <v>414</v>
      </c>
      <c r="AN48" s="16" t="s">
        <v>775</v>
      </c>
    </row>
    <row r="49" spans="38:40" x14ac:dyDescent="0.25">
      <c r="AL49" s="16" t="s">
        <v>475</v>
      </c>
      <c r="AM49" s="16" t="s">
        <v>216</v>
      </c>
      <c r="AN49" s="16" t="s">
        <v>776</v>
      </c>
    </row>
    <row r="50" spans="38:40" x14ac:dyDescent="0.25">
      <c r="AL50" s="16" t="s">
        <v>509</v>
      </c>
      <c r="AM50" s="16" t="s">
        <v>250</v>
      </c>
      <c r="AN50" s="16" t="s">
        <v>777</v>
      </c>
    </row>
    <row r="51" spans="38:40" x14ac:dyDescent="0.25">
      <c r="AL51" s="16" t="s">
        <v>575</v>
      </c>
      <c r="AM51" s="16" t="s">
        <v>322</v>
      </c>
      <c r="AN51" s="16" t="s">
        <v>778</v>
      </c>
    </row>
    <row r="52" spans="38:40" x14ac:dyDescent="0.25">
      <c r="AL52" s="16" t="s">
        <v>458</v>
      </c>
      <c r="AM52" s="16" t="s">
        <v>199</v>
      </c>
      <c r="AN52" s="16" t="s">
        <v>779</v>
      </c>
    </row>
    <row r="53" spans="38:40" x14ac:dyDescent="0.25">
      <c r="AL53" s="16" t="s">
        <v>626</v>
      </c>
      <c r="AM53" s="16" t="s">
        <v>375</v>
      </c>
      <c r="AN53" s="16" t="s">
        <v>780</v>
      </c>
    </row>
    <row r="54" spans="38:40" x14ac:dyDescent="0.25">
      <c r="AL54" s="16" t="s">
        <v>594</v>
      </c>
      <c r="AM54" s="16" t="s">
        <v>344</v>
      </c>
      <c r="AN54" s="16" t="s">
        <v>781</v>
      </c>
    </row>
    <row r="55" spans="38:40" x14ac:dyDescent="0.25">
      <c r="AL55" s="16" t="s">
        <v>577</v>
      </c>
      <c r="AM55" s="16" t="s">
        <v>324</v>
      </c>
      <c r="AN55" s="16" t="s">
        <v>782</v>
      </c>
    </row>
    <row r="56" spans="38:40" x14ac:dyDescent="0.25">
      <c r="AL56" s="16" t="s">
        <v>501</v>
      </c>
      <c r="AM56" s="16" t="s">
        <v>242</v>
      </c>
      <c r="AN56" s="16" t="s">
        <v>783</v>
      </c>
    </row>
    <row r="57" spans="38:40" x14ac:dyDescent="0.25">
      <c r="AL57" s="16" t="s">
        <v>557</v>
      </c>
      <c r="AM57" s="16" t="s">
        <v>300</v>
      </c>
      <c r="AN57" s="16" t="s">
        <v>784</v>
      </c>
    </row>
    <row r="58" spans="38:40" x14ac:dyDescent="0.25">
      <c r="AL58" s="16" t="s">
        <v>587</v>
      </c>
      <c r="AM58" s="16" t="s">
        <v>334</v>
      </c>
      <c r="AN58" s="16" t="s">
        <v>785</v>
      </c>
    </row>
    <row r="59" spans="38:40" x14ac:dyDescent="0.25">
      <c r="AL59" s="16" t="s">
        <v>673</v>
      </c>
      <c r="AM59" s="16" t="s">
        <v>423</v>
      </c>
      <c r="AN59" s="16" t="s">
        <v>786</v>
      </c>
    </row>
    <row r="60" spans="38:40" x14ac:dyDescent="0.25">
      <c r="AL60" s="16" t="s">
        <v>636</v>
      </c>
      <c r="AM60" s="16" t="s">
        <v>385</v>
      </c>
      <c r="AN60" s="16" t="s">
        <v>787</v>
      </c>
    </row>
    <row r="61" spans="38:40" x14ac:dyDescent="0.25">
      <c r="AL61" s="16" t="s">
        <v>446</v>
      </c>
      <c r="AM61" s="16" t="s">
        <v>187</v>
      </c>
      <c r="AN61" s="16" t="s">
        <v>788</v>
      </c>
    </row>
    <row r="62" spans="38:40" x14ac:dyDescent="0.25">
      <c r="AL62" s="16" t="s">
        <v>669</v>
      </c>
      <c r="AM62" s="16" t="s">
        <v>419</v>
      </c>
      <c r="AN62" s="16" t="s">
        <v>789</v>
      </c>
    </row>
    <row r="63" spans="38:40" x14ac:dyDescent="0.25">
      <c r="AL63" s="16" t="s">
        <v>500</v>
      </c>
      <c r="AM63" s="16" t="s">
        <v>241</v>
      </c>
      <c r="AN63" s="16" t="s">
        <v>790</v>
      </c>
    </row>
    <row r="64" spans="38:40" x14ac:dyDescent="0.25">
      <c r="AL64" s="16" t="s">
        <v>528</v>
      </c>
      <c r="AM64" s="16" t="s">
        <v>270</v>
      </c>
      <c r="AN64" s="16" t="s">
        <v>791</v>
      </c>
    </row>
    <row r="65" spans="38:40" x14ac:dyDescent="0.25">
      <c r="AL65" s="16" t="s">
        <v>456</v>
      </c>
      <c r="AM65" s="16" t="s">
        <v>197</v>
      </c>
      <c r="AN65" s="16" t="s">
        <v>792</v>
      </c>
    </row>
    <row r="66" spans="38:40" x14ac:dyDescent="0.25">
      <c r="AL66" s="16" t="s">
        <v>479</v>
      </c>
      <c r="AM66" s="16" t="s">
        <v>220</v>
      </c>
      <c r="AN66" s="16" t="s">
        <v>793</v>
      </c>
    </row>
    <row r="67" spans="38:40" x14ac:dyDescent="0.25">
      <c r="AL67" s="16" t="s">
        <v>478</v>
      </c>
      <c r="AM67" s="16" t="s">
        <v>219</v>
      </c>
      <c r="AN67" s="16" t="s">
        <v>794</v>
      </c>
    </row>
    <row r="68" spans="38:40" x14ac:dyDescent="0.25">
      <c r="AL68" s="16" t="s">
        <v>581</v>
      </c>
      <c r="AM68" s="16" t="s">
        <v>328</v>
      </c>
      <c r="AN68" s="16" t="s">
        <v>795</v>
      </c>
    </row>
    <row r="69" spans="38:40" x14ac:dyDescent="0.25">
      <c r="AL69" s="16" t="s">
        <v>598</v>
      </c>
      <c r="AM69" s="16" t="s">
        <v>348</v>
      </c>
      <c r="AN69" s="16" t="s">
        <v>796</v>
      </c>
    </row>
    <row r="70" spans="38:40" x14ac:dyDescent="0.25">
      <c r="AL70" s="16" t="s">
        <v>535</v>
      </c>
      <c r="AM70" s="16" t="s">
        <v>277</v>
      </c>
      <c r="AN70" s="16" t="s">
        <v>797</v>
      </c>
    </row>
    <row r="71" spans="38:40" x14ac:dyDescent="0.25">
      <c r="AL71" s="16" t="s">
        <v>627</v>
      </c>
      <c r="AM71" s="16" t="s">
        <v>376</v>
      </c>
      <c r="AN71" s="16" t="s">
        <v>798</v>
      </c>
    </row>
    <row r="72" spans="38:40" x14ac:dyDescent="0.25">
      <c r="AL72" s="16" t="s">
        <v>521</v>
      </c>
      <c r="AM72" s="16" t="s">
        <v>263</v>
      </c>
      <c r="AN72" s="16" t="s">
        <v>799</v>
      </c>
    </row>
    <row r="73" spans="38:40" x14ac:dyDescent="0.25">
      <c r="AL73" s="16" t="s">
        <v>460</v>
      </c>
      <c r="AM73" s="16" t="s">
        <v>202</v>
      </c>
      <c r="AN73" s="16" t="s">
        <v>800</v>
      </c>
    </row>
    <row r="74" spans="38:40" x14ac:dyDescent="0.25">
      <c r="AL74" s="16" t="s">
        <v>662</v>
      </c>
      <c r="AM74" s="16" t="s">
        <v>412</v>
      </c>
      <c r="AN74" s="16" t="s">
        <v>801</v>
      </c>
    </row>
    <row r="75" spans="38:40" x14ac:dyDescent="0.25">
      <c r="AL75" s="16" t="s">
        <v>556</v>
      </c>
      <c r="AM75" s="16" t="s">
        <v>299</v>
      </c>
      <c r="AN75" s="16" t="s">
        <v>802</v>
      </c>
    </row>
    <row r="76" spans="38:40" x14ac:dyDescent="0.25">
      <c r="AL76" s="16" t="s">
        <v>668</v>
      </c>
      <c r="AM76" s="16" t="s">
        <v>418</v>
      </c>
      <c r="AN76" s="16" t="s">
        <v>803</v>
      </c>
    </row>
    <row r="77" spans="38:40" x14ac:dyDescent="0.25">
      <c r="AL77" s="16" t="s">
        <v>502</v>
      </c>
      <c r="AM77" s="16" t="s">
        <v>243</v>
      </c>
      <c r="AN77" s="16" t="s">
        <v>804</v>
      </c>
    </row>
    <row r="78" spans="38:40" x14ac:dyDescent="0.25">
      <c r="AL78" s="16" t="s">
        <v>646</v>
      </c>
      <c r="AM78" s="16" t="s">
        <v>396</v>
      </c>
      <c r="AN78" s="16" t="s">
        <v>805</v>
      </c>
    </row>
    <row r="79" spans="38:40" x14ac:dyDescent="0.25">
      <c r="AL79" s="16" t="s">
        <v>488</v>
      </c>
      <c r="AM79" s="16" t="s">
        <v>229</v>
      </c>
      <c r="AN79" s="16" t="s">
        <v>806</v>
      </c>
    </row>
    <row r="80" spans="38:40" x14ac:dyDescent="0.25">
      <c r="AL80" s="16" t="s">
        <v>632</v>
      </c>
      <c r="AM80" s="16" t="s">
        <v>381</v>
      </c>
      <c r="AN80" s="16" t="s">
        <v>807</v>
      </c>
    </row>
    <row r="81" spans="38:40" x14ac:dyDescent="0.25">
      <c r="AL81" s="16" t="s">
        <v>618</v>
      </c>
      <c r="AM81" s="16" t="s">
        <v>368</v>
      </c>
      <c r="AN81" s="16" t="s">
        <v>808</v>
      </c>
    </row>
    <row r="82" spans="38:40" x14ac:dyDescent="0.25">
      <c r="AL82" s="16" t="s">
        <v>564</v>
      </c>
      <c r="AM82" s="16" t="s">
        <v>309</v>
      </c>
      <c r="AN82" s="16" t="s">
        <v>809</v>
      </c>
    </row>
    <row r="83" spans="38:40" x14ac:dyDescent="0.25">
      <c r="AL83" s="16" t="s">
        <v>493</v>
      </c>
      <c r="AM83" s="16" t="s">
        <v>234</v>
      </c>
      <c r="AN83" s="16" t="s">
        <v>810</v>
      </c>
    </row>
    <row r="84" spans="38:40" x14ac:dyDescent="0.25">
      <c r="AL84" s="16" t="s">
        <v>593</v>
      </c>
      <c r="AM84" s="16" t="s">
        <v>343</v>
      </c>
      <c r="AN84" s="16" t="s">
        <v>811</v>
      </c>
    </row>
    <row r="85" spans="38:40" x14ac:dyDescent="0.25">
      <c r="AL85" s="16" t="s">
        <v>619</v>
      </c>
      <c r="AM85" s="16" t="s">
        <v>369</v>
      </c>
      <c r="AN85" s="16" t="s">
        <v>812</v>
      </c>
    </row>
    <row r="86" spans="38:40" x14ac:dyDescent="0.25">
      <c r="AL86" s="16" t="s">
        <v>480</v>
      </c>
      <c r="AM86" s="16" t="s">
        <v>221</v>
      </c>
      <c r="AN86" s="16" t="s">
        <v>813</v>
      </c>
    </row>
    <row r="87" spans="38:40" x14ac:dyDescent="0.25">
      <c r="AL87" s="16" t="s">
        <v>526</v>
      </c>
      <c r="AM87" s="16" t="s">
        <v>268</v>
      </c>
      <c r="AN87" s="16" t="s">
        <v>814</v>
      </c>
    </row>
    <row r="88" spans="38:40" x14ac:dyDescent="0.25">
      <c r="AL88" s="16" t="s">
        <v>620</v>
      </c>
      <c r="AM88" s="16" t="s">
        <v>370</v>
      </c>
      <c r="AN88" s="16" t="s">
        <v>815</v>
      </c>
    </row>
    <row r="89" spans="38:40" x14ac:dyDescent="0.25">
      <c r="AL89" s="16" t="s">
        <v>576</v>
      </c>
      <c r="AM89" s="16" t="s">
        <v>323</v>
      </c>
      <c r="AN89" s="16" t="s">
        <v>816</v>
      </c>
    </row>
    <row r="90" spans="38:40" x14ac:dyDescent="0.25">
      <c r="AL90" s="16" t="s">
        <v>678</v>
      </c>
      <c r="AM90" s="16" t="s">
        <v>428</v>
      </c>
      <c r="AN90" s="16" t="s">
        <v>817</v>
      </c>
    </row>
    <row r="91" spans="38:40" x14ac:dyDescent="0.25">
      <c r="AL91" s="16" t="s">
        <v>477</v>
      </c>
      <c r="AM91" s="16" t="s">
        <v>218</v>
      </c>
      <c r="AN91" s="16" t="s">
        <v>818</v>
      </c>
    </row>
    <row r="92" spans="38:40" x14ac:dyDescent="0.25">
      <c r="AL92" s="16" t="s">
        <v>443</v>
      </c>
      <c r="AM92" s="16" t="s">
        <v>184</v>
      </c>
      <c r="AN92" s="16" t="s">
        <v>819</v>
      </c>
    </row>
    <row r="93" spans="38:40" x14ac:dyDescent="0.25">
      <c r="AL93" s="16" t="s">
        <v>467</v>
      </c>
      <c r="AM93" s="16" t="s">
        <v>208</v>
      </c>
      <c r="AN93" s="16" t="s">
        <v>820</v>
      </c>
    </row>
    <row r="94" spans="38:40" x14ac:dyDescent="0.25">
      <c r="AL94" s="16" t="s">
        <v>548</v>
      </c>
      <c r="AM94" s="16" t="s">
        <v>291</v>
      </c>
      <c r="AN94" s="16" t="s">
        <v>821</v>
      </c>
    </row>
    <row r="95" spans="38:40" x14ac:dyDescent="0.25">
      <c r="AL95" s="16" t="s">
        <v>439</v>
      </c>
      <c r="AM95" s="16" t="s">
        <v>180</v>
      </c>
      <c r="AN95" s="16" t="s">
        <v>822</v>
      </c>
    </row>
    <row r="96" spans="38:40" x14ac:dyDescent="0.25">
      <c r="AL96" s="16" t="s">
        <v>511</v>
      </c>
      <c r="AM96" s="16" t="s">
        <v>253</v>
      </c>
      <c r="AN96" s="16" t="s">
        <v>823</v>
      </c>
    </row>
    <row r="97" spans="38:40" x14ac:dyDescent="0.25">
      <c r="AL97" s="16" t="s">
        <v>465</v>
      </c>
      <c r="AM97" s="16" t="s">
        <v>206</v>
      </c>
      <c r="AN97" s="16" t="s">
        <v>824</v>
      </c>
    </row>
  </sheetData>
  <mergeCells count="1">
    <mergeCell ref="A25:AI25"/>
  </mergeCells>
  <dataValidations count="4">
    <dataValidation type="list" allowBlank="1" showInputMessage="1" showErrorMessage="1" sqref="G3" xr:uid="{00000000-0002-0000-1700-000000000000}">
      <formula1>$AK$25:$AK$26</formula1>
    </dataValidation>
    <dataValidation type="list" allowBlank="1" showInputMessage="1" showErrorMessage="1" sqref="L3 AI3" xr:uid="{00000000-0002-0000-1700-000001000000}">
      <formula1>$AN$25:$AN$97</formula1>
    </dataValidation>
    <dataValidation type="list" allowBlank="1" showInputMessage="1" showErrorMessage="1" sqref="N3 Y3" xr:uid="{00000000-0002-0000-1700-000002000000}">
      <formula1>$AP$25:$AP$28</formula1>
    </dataValidation>
    <dataValidation type="list" allowBlank="1" showInputMessage="1" showErrorMessage="1" sqref="T3" xr:uid="{00000000-0002-0000-1700-000003000000}">
      <formula1>$AR$25:$AR$27</formula1>
    </dataValidation>
  </dataValidations>
  <hyperlinks>
    <hyperlink ref="AA2" r:id="rId1" xr:uid="{00000000-0004-0000-1700-000000000000}"/>
    <hyperlink ref="A2" r:id="rId2" xr:uid="{00000000-0004-0000-1700-000001000000}"/>
    <hyperlink ref="C2" r:id="rId3" xr:uid="{00000000-0004-0000-1700-000002000000}"/>
    <hyperlink ref="AA3" r:id="rId4" xr:uid="{00000000-0004-0000-17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4000000}">
          <x14:formula1>
            <xm:f>'C:\Users\Falk Brauer\Documents\devops\operations\hc\us_east\issnetafim_bda8d2c70\[Users Net.xlsx]_MasterData'!#REF!</xm:f>
          </x14:formula1>
          <xm:sqref>T2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1"/>
  <sheetViews>
    <sheetView workbookViewId="0">
      <selection activeCell="C15" sqref="C15"/>
    </sheetView>
  </sheetViews>
  <sheetFormatPr defaultColWidth="11.42578125" defaultRowHeight="15" x14ac:dyDescent="0.25"/>
  <cols>
    <col min="2" max="2" width="12.28515625" bestFit="1" customWidth="1"/>
  </cols>
  <sheetData>
    <row r="1" spans="1:3" x14ac:dyDescent="0.25">
      <c r="A1" t="s">
        <v>1030</v>
      </c>
    </row>
    <row r="3" spans="1:3" x14ac:dyDescent="0.25">
      <c r="A3" t="s">
        <v>1031</v>
      </c>
    </row>
    <row r="4" spans="1:3" x14ac:dyDescent="0.25">
      <c r="B4" t="s">
        <v>1032</v>
      </c>
      <c r="C4" t="s">
        <v>1033</v>
      </c>
    </row>
    <row r="6" spans="1:3" x14ac:dyDescent="0.25">
      <c r="A6" t="s">
        <v>1046</v>
      </c>
    </row>
    <row r="9" spans="1:3" x14ac:dyDescent="0.25">
      <c r="A9" t="s">
        <v>1034</v>
      </c>
    </row>
    <row r="10" spans="1:3" x14ac:dyDescent="0.25">
      <c r="B10" t="s">
        <v>1035</v>
      </c>
    </row>
    <row r="13" spans="1:3" x14ac:dyDescent="0.25">
      <c r="A13" t="s">
        <v>1044</v>
      </c>
    </row>
    <row r="14" spans="1:3" x14ac:dyDescent="0.25">
      <c r="B14" t="s">
        <v>1045</v>
      </c>
    </row>
    <row r="16" spans="1:3" x14ac:dyDescent="0.25">
      <c r="A16" t="s">
        <v>1055</v>
      </c>
    </row>
    <row r="17" spans="1:2" x14ac:dyDescent="0.25">
      <c r="B17" t="s">
        <v>1057</v>
      </c>
    </row>
    <row r="18" spans="1:2" x14ac:dyDescent="0.25">
      <c r="B18" t="s">
        <v>1056</v>
      </c>
    </row>
    <row r="20" spans="1:2" x14ac:dyDescent="0.25">
      <c r="A20" t="s">
        <v>1242</v>
      </c>
    </row>
    <row r="21" spans="1:2" x14ac:dyDescent="0.25">
      <c r="B21" t="s">
        <v>1243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6A09-933E-43A8-A88F-28D2D139B38C}">
  <sheetPr>
    <tabColor rgb="FFFFFF00"/>
  </sheetPr>
  <dimension ref="A1:C12"/>
  <sheetViews>
    <sheetView workbookViewId="0">
      <selection activeCell="J30" sqref="J30"/>
    </sheetView>
  </sheetViews>
  <sheetFormatPr defaultRowHeight="15" x14ac:dyDescent="0.25"/>
  <cols>
    <col min="1" max="1" width="20.28515625" customWidth="1"/>
    <col min="2" max="2" width="31.85546875" customWidth="1"/>
    <col min="3" max="3" width="48" customWidth="1"/>
  </cols>
  <sheetData>
    <row r="1" spans="1:3" x14ac:dyDescent="0.25">
      <c r="A1" s="115" t="s">
        <v>1595</v>
      </c>
      <c r="B1" s="115" t="s">
        <v>0</v>
      </c>
      <c r="C1" s="115" t="s">
        <v>1596</v>
      </c>
    </row>
    <row r="2" spans="1:3" x14ac:dyDescent="0.25">
      <c r="A2" s="116" t="s">
        <v>17</v>
      </c>
      <c r="B2" s="116" t="s">
        <v>1597</v>
      </c>
      <c r="C2" s="116" t="str">
        <f t="shared" ref="C2:C12" si="0">CONCATENATE("ai:",TRIM(CLEAN(SUBSTITUTE(B2," ","_"))))</f>
        <v>ai:JAPAN</v>
      </c>
    </row>
    <row r="3" spans="1:3" x14ac:dyDescent="0.25">
      <c r="A3" s="116"/>
      <c r="B3" s="116" t="s">
        <v>313</v>
      </c>
      <c r="C3" s="116" t="str">
        <f t="shared" si="0"/>
        <v>ai:Singapore</v>
      </c>
    </row>
    <row r="4" spans="1:3" x14ac:dyDescent="0.25">
      <c r="A4" s="116"/>
      <c r="B4" s="116" t="s">
        <v>280</v>
      </c>
      <c r="C4" s="116" t="str">
        <f t="shared" si="0"/>
        <v>ai:Malaysia</v>
      </c>
    </row>
    <row r="5" spans="1:3" x14ac:dyDescent="0.25">
      <c r="A5" s="116"/>
      <c r="B5" s="116" t="s">
        <v>305</v>
      </c>
      <c r="C5" s="116" t="str">
        <f t="shared" si="0"/>
        <v>ai:France</v>
      </c>
    </row>
    <row r="6" spans="1:3" x14ac:dyDescent="0.25">
      <c r="A6" s="116"/>
      <c r="B6" s="116" t="s">
        <v>398</v>
      </c>
      <c r="C6" s="116" t="str">
        <f t="shared" si="0"/>
        <v>ai:Vietnam</v>
      </c>
    </row>
    <row r="7" spans="1:3" x14ac:dyDescent="0.25">
      <c r="A7" s="116"/>
      <c r="B7" s="116" t="s">
        <v>336</v>
      </c>
      <c r="C7" s="116" t="str">
        <f t="shared" si="0"/>
        <v>ai:Indonesia</v>
      </c>
    </row>
    <row r="8" spans="1:3" x14ac:dyDescent="0.25">
      <c r="A8" s="116"/>
      <c r="B8" s="116" t="s">
        <v>315</v>
      </c>
      <c r="C8" s="116" t="str">
        <f t="shared" si="0"/>
        <v>ai:China</v>
      </c>
    </row>
    <row r="9" spans="1:3" x14ac:dyDescent="0.25">
      <c r="A9" s="116"/>
      <c r="B9" s="116" t="s">
        <v>308</v>
      </c>
      <c r="C9" s="116" t="str">
        <f t="shared" si="0"/>
        <v>ai:New_Zealand</v>
      </c>
    </row>
    <row r="10" spans="1:3" x14ac:dyDescent="0.25">
      <c r="A10" s="116"/>
      <c r="B10" s="116" t="s">
        <v>301</v>
      </c>
      <c r="C10" s="116" t="str">
        <f t="shared" si="0"/>
        <v>ai:India</v>
      </c>
    </row>
    <row r="11" spans="1:3" x14ac:dyDescent="0.25">
      <c r="A11" s="116"/>
      <c r="B11" s="116" t="s">
        <v>592</v>
      </c>
      <c r="C11" s="116" t="str">
        <f t="shared" si="0"/>
        <v>ai:US</v>
      </c>
    </row>
    <row r="12" spans="1:3" x14ac:dyDescent="0.25">
      <c r="A12" s="116"/>
      <c r="B12" s="116" t="s">
        <v>174</v>
      </c>
      <c r="C12" s="116" t="str">
        <f t="shared" si="0"/>
        <v>ai:Thailand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8B393-17E5-4121-9B90-6B4C7098C815}">
  <dimension ref="A1:B13"/>
  <sheetViews>
    <sheetView workbookViewId="0">
      <selection activeCell="B14" sqref="B14"/>
    </sheetView>
  </sheetViews>
  <sheetFormatPr defaultRowHeight="15" x14ac:dyDescent="0.25"/>
  <cols>
    <col min="1" max="1" width="17.7109375" style="117" bestFit="1" customWidth="1"/>
    <col min="2" max="16384" width="9.140625" style="117"/>
  </cols>
  <sheetData>
    <row r="1" spans="1:2" x14ac:dyDescent="0.25">
      <c r="A1" s="117" t="s">
        <v>1598</v>
      </c>
      <c r="B1" s="117" t="s">
        <v>1599</v>
      </c>
    </row>
    <row r="2" spans="1:2" x14ac:dyDescent="0.25">
      <c r="A2" s="117" t="s">
        <v>1600</v>
      </c>
      <c r="B2" s="117">
        <v>0</v>
      </c>
    </row>
    <row r="3" spans="1:2" x14ac:dyDescent="0.25">
      <c r="A3" s="117" t="s">
        <v>1601</v>
      </c>
      <c r="B3" s="117">
        <v>0</v>
      </c>
    </row>
    <row r="4" spans="1:2" x14ac:dyDescent="0.25">
      <c r="A4" s="117" t="s">
        <v>1602</v>
      </c>
      <c r="B4" s="117">
        <v>1</v>
      </c>
    </row>
    <row r="5" spans="1:2" x14ac:dyDescent="0.25">
      <c r="A5" s="117" t="s">
        <v>1603</v>
      </c>
      <c r="B5" s="117">
        <v>2</v>
      </c>
    </row>
    <row r="6" spans="1:2" x14ac:dyDescent="0.25">
      <c r="A6" s="117" t="s">
        <v>1604</v>
      </c>
      <c r="B6" s="117">
        <v>2</v>
      </c>
    </row>
    <row r="7" spans="1:2" x14ac:dyDescent="0.25">
      <c r="A7" s="117" t="s">
        <v>1605</v>
      </c>
      <c r="B7" s="117">
        <v>3</v>
      </c>
    </row>
    <row r="8" spans="1:2" x14ac:dyDescent="0.25">
      <c r="A8" s="117" t="s">
        <v>1606</v>
      </c>
      <c r="B8" s="117">
        <v>4</v>
      </c>
    </row>
    <row r="9" spans="1:2" x14ac:dyDescent="0.25">
      <c r="A9" s="117" t="s">
        <v>1607</v>
      </c>
      <c r="B9" s="117">
        <v>5</v>
      </c>
    </row>
    <row r="10" spans="1:2" x14ac:dyDescent="0.25">
      <c r="A10" s="117" t="s">
        <v>1608</v>
      </c>
      <c r="B10" s="117">
        <v>6</v>
      </c>
    </row>
    <row r="11" spans="1:2" x14ac:dyDescent="0.25">
      <c r="A11" s="117" t="s">
        <v>1609</v>
      </c>
      <c r="B11" s="117">
        <v>8</v>
      </c>
    </row>
    <row r="12" spans="1:2" x14ac:dyDescent="0.25">
      <c r="A12" s="117" t="s">
        <v>1610</v>
      </c>
      <c r="B12" s="117">
        <v>9</v>
      </c>
    </row>
    <row r="13" spans="1:2" x14ac:dyDescent="0.25">
      <c r="A13" s="117" t="s">
        <v>1611</v>
      </c>
      <c r="B13" s="118" t="s">
        <v>1612</v>
      </c>
    </row>
  </sheetData>
  <hyperlinks>
    <hyperlink ref="B13" r:id="rId1" display="http://www.interplex.MSURateUpdate2018.com" xr:uid="{1140A827-CC21-4965-92D1-3A3D5DEC4EAB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ABFA-2EC7-4C81-9908-8049B5F94E45}">
  <dimension ref="A1:B24"/>
  <sheetViews>
    <sheetView workbookViewId="0">
      <selection activeCell="B22" sqref="B22"/>
    </sheetView>
  </sheetViews>
  <sheetFormatPr defaultRowHeight="15" x14ac:dyDescent="0.25"/>
  <cols>
    <col min="1" max="1" width="52.140625" customWidth="1"/>
    <col min="2" max="2" width="75.140625" customWidth="1"/>
  </cols>
  <sheetData>
    <row r="1" spans="1:2" x14ac:dyDescent="0.25">
      <c r="A1" t="s">
        <v>1613</v>
      </c>
      <c r="B1" t="s">
        <v>1614</v>
      </c>
    </row>
    <row r="2" spans="1:2" x14ac:dyDescent="0.25">
      <c r="A2" t="s">
        <v>1615</v>
      </c>
      <c r="B2" t="s">
        <v>1616</v>
      </c>
    </row>
    <row r="3" spans="1:2" x14ac:dyDescent="0.25">
      <c r="A3" t="s">
        <v>1617</v>
      </c>
      <c r="B3" t="s">
        <v>1618</v>
      </c>
    </row>
    <row r="4" spans="1:2" x14ac:dyDescent="0.25">
      <c r="A4" t="s">
        <v>1619</v>
      </c>
      <c r="B4" t="s">
        <v>1620</v>
      </c>
    </row>
    <row r="5" spans="1:2" x14ac:dyDescent="0.25">
      <c r="A5" t="s">
        <v>1621</v>
      </c>
      <c r="B5" t="s">
        <v>1622</v>
      </c>
    </row>
    <row r="6" spans="1:2" x14ac:dyDescent="0.25">
      <c r="A6" t="s">
        <v>1623</v>
      </c>
      <c r="B6" t="s">
        <v>1624</v>
      </c>
    </row>
    <row r="7" spans="1:2" x14ac:dyDescent="0.25">
      <c r="A7" t="s">
        <v>1625</v>
      </c>
      <c r="B7" t="s">
        <v>1626</v>
      </c>
    </row>
    <row r="8" spans="1:2" x14ac:dyDescent="0.25">
      <c r="A8" t="s">
        <v>1627</v>
      </c>
      <c r="B8" t="s">
        <v>1628</v>
      </c>
    </row>
    <row r="9" spans="1:2" x14ac:dyDescent="0.25">
      <c r="A9" t="s">
        <v>1629</v>
      </c>
      <c r="B9" t="s">
        <v>1630</v>
      </c>
    </row>
    <row r="10" spans="1:2" x14ac:dyDescent="0.25">
      <c r="A10" t="s">
        <v>1631</v>
      </c>
      <c r="B10" t="s">
        <v>1632</v>
      </c>
    </row>
    <row r="11" spans="1:2" x14ac:dyDescent="0.25">
      <c r="A11" t="s">
        <v>1633</v>
      </c>
      <c r="B11" t="s">
        <v>1634</v>
      </c>
    </row>
    <row r="12" spans="1:2" x14ac:dyDescent="0.25">
      <c r="A12" t="s">
        <v>1635</v>
      </c>
      <c r="B12" t="s">
        <v>1636</v>
      </c>
    </row>
    <row r="13" spans="1:2" x14ac:dyDescent="0.25">
      <c r="A13" t="s">
        <v>1637</v>
      </c>
      <c r="B13" t="s">
        <v>1638</v>
      </c>
    </row>
    <row r="14" spans="1:2" x14ac:dyDescent="0.25">
      <c r="A14" t="s">
        <v>1639</v>
      </c>
      <c r="B14" t="s">
        <v>1640</v>
      </c>
    </row>
    <row r="15" spans="1:2" x14ac:dyDescent="0.25">
      <c r="A15" t="s">
        <v>1641</v>
      </c>
      <c r="B15" t="s">
        <v>1642</v>
      </c>
    </row>
    <row r="16" spans="1:2" x14ac:dyDescent="0.25">
      <c r="A16" t="s">
        <v>1643</v>
      </c>
      <c r="B16" t="s">
        <v>1644</v>
      </c>
    </row>
    <row r="17" spans="1:2" x14ac:dyDescent="0.25">
      <c r="A17" t="s">
        <v>1645</v>
      </c>
      <c r="B17" t="s">
        <v>1646</v>
      </c>
    </row>
    <row r="18" spans="1:2" x14ac:dyDescent="0.25">
      <c r="A18" t="s">
        <v>1647</v>
      </c>
      <c r="B18" t="s">
        <v>1648</v>
      </c>
    </row>
    <row r="19" spans="1:2" x14ac:dyDescent="0.25">
      <c r="A19" t="s">
        <v>1649</v>
      </c>
      <c r="B19" t="s">
        <v>1650</v>
      </c>
    </row>
    <row r="20" spans="1:2" x14ac:dyDescent="0.25">
      <c r="A20" t="s">
        <v>1651</v>
      </c>
      <c r="B20" t="s">
        <v>1652</v>
      </c>
    </row>
    <row r="21" spans="1:2" x14ac:dyDescent="0.25">
      <c r="A21" t="s">
        <v>1653</v>
      </c>
      <c r="B21" t="s">
        <v>1654</v>
      </c>
    </row>
    <row r="22" spans="1:2" x14ac:dyDescent="0.25">
      <c r="A22" t="s">
        <v>1655</v>
      </c>
      <c r="B22" t="s">
        <v>1656</v>
      </c>
    </row>
    <row r="23" spans="1:2" x14ac:dyDescent="0.25">
      <c r="A23" t="s">
        <v>1657</v>
      </c>
      <c r="B23" t="s">
        <v>1658</v>
      </c>
    </row>
    <row r="24" spans="1:2" x14ac:dyDescent="0.25">
      <c r="A24" t="s">
        <v>1659</v>
      </c>
      <c r="B24" t="s">
        <v>1660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L284"/>
  <sheetViews>
    <sheetView zoomScaleNormal="100" workbookViewId="0">
      <selection activeCell="C26" sqref="C26"/>
    </sheetView>
  </sheetViews>
  <sheetFormatPr defaultColWidth="8.85546875" defaultRowHeight="15" x14ac:dyDescent="0.25"/>
  <cols>
    <col min="1" max="1" width="22.85546875" style="16" customWidth="1"/>
    <col min="2" max="2" width="21.28515625" style="16" customWidth="1"/>
    <col min="3" max="3" width="15.42578125" style="16" bestFit="1" customWidth="1"/>
    <col min="4" max="4" width="12.42578125" style="16" bestFit="1" customWidth="1"/>
    <col min="5" max="5" width="8.85546875" style="16"/>
    <col min="6" max="6" width="13.28515625" style="16" customWidth="1"/>
    <col min="7" max="7" width="11.140625" style="16" bestFit="1" customWidth="1"/>
    <col min="8" max="8" width="19.7109375" style="16" customWidth="1"/>
    <col min="9" max="9" width="15.28515625" style="16" bestFit="1" customWidth="1"/>
    <col min="10" max="10" width="9.28515625" style="16" bestFit="1" customWidth="1"/>
    <col min="11" max="11" width="13.7109375" style="16" customWidth="1"/>
    <col min="12" max="12" width="45.5703125" style="16" bestFit="1" customWidth="1"/>
    <col min="13" max="16384" width="8.85546875" style="16"/>
  </cols>
  <sheetData>
    <row r="1" spans="1:9" x14ac:dyDescent="0.25">
      <c r="A1" s="15" t="s">
        <v>8</v>
      </c>
      <c r="B1" s="15" t="s">
        <v>12</v>
      </c>
      <c r="C1" s="15" t="s">
        <v>13</v>
      </c>
      <c r="D1" s="16" t="s">
        <v>14</v>
      </c>
      <c r="E1" s="15" t="s">
        <v>15</v>
      </c>
      <c r="F1" s="15" t="s">
        <v>16</v>
      </c>
      <c r="G1" s="15" t="s">
        <v>17</v>
      </c>
      <c r="H1" s="16" t="s">
        <v>18</v>
      </c>
      <c r="I1" s="16" t="s">
        <v>19</v>
      </c>
    </row>
    <row r="2" spans="1:9" s="90" customFormat="1" x14ac:dyDescent="0.25">
      <c r="A2" s="90" t="s">
        <v>62</v>
      </c>
      <c r="B2" s="90" t="s">
        <v>6</v>
      </c>
      <c r="C2" s="90" t="s">
        <v>20</v>
      </c>
      <c r="E2" s="92">
        <v>12345</v>
      </c>
      <c r="F2" s="90" t="s">
        <v>21</v>
      </c>
      <c r="G2" s="90" t="s">
        <v>461</v>
      </c>
      <c r="H2" s="90" t="s">
        <v>23</v>
      </c>
      <c r="I2" s="91" t="s">
        <v>24</v>
      </c>
    </row>
    <row r="3" spans="1:9" s="90" customFormat="1" x14ac:dyDescent="0.25">
      <c r="A3" s="90" t="s">
        <v>64</v>
      </c>
      <c r="B3" s="90" t="s">
        <v>6</v>
      </c>
      <c r="C3" s="90" t="s">
        <v>25</v>
      </c>
      <c r="D3" s="90" t="s">
        <v>26</v>
      </c>
      <c r="E3" s="92">
        <v>12345</v>
      </c>
      <c r="F3" s="90" t="s">
        <v>21</v>
      </c>
      <c r="G3" s="90" t="s">
        <v>461</v>
      </c>
      <c r="H3" s="90" t="s">
        <v>23</v>
      </c>
      <c r="I3" s="91" t="s">
        <v>24</v>
      </c>
    </row>
    <row r="4" spans="1:9" s="90" customFormat="1" x14ac:dyDescent="0.25">
      <c r="A4" s="90" t="s">
        <v>63</v>
      </c>
      <c r="B4" s="90" t="s">
        <v>9</v>
      </c>
      <c r="C4" s="90" t="s">
        <v>20</v>
      </c>
      <c r="E4" s="92">
        <v>12345</v>
      </c>
      <c r="F4" s="90" t="s">
        <v>21</v>
      </c>
      <c r="G4" s="90" t="s">
        <v>461</v>
      </c>
      <c r="H4" s="90" t="s">
        <v>23</v>
      </c>
      <c r="I4" s="91" t="s">
        <v>24</v>
      </c>
    </row>
    <row r="5" spans="1:9" s="90" customFormat="1" x14ac:dyDescent="0.25">
      <c r="A5" s="90" t="s">
        <v>65</v>
      </c>
      <c r="B5" s="90" t="s">
        <v>9</v>
      </c>
      <c r="C5" s="90" t="s">
        <v>27</v>
      </c>
      <c r="D5" s="90" t="s">
        <v>28</v>
      </c>
      <c r="E5" s="92">
        <v>12345</v>
      </c>
      <c r="F5" s="90" t="s">
        <v>21</v>
      </c>
      <c r="G5" s="90" t="s">
        <v>461</v>
      </c>
      <c r="H5" s="90" t="s">
        <v>23</v>
      </c>
      <c r="I5" s="91" t="s">
        <v>24</v>
      </c>
    </row>
    <row r="6" spans="1:9" x14ac:dyDescent="0.25">
      <c r="A6" s="73" t="s">
        <v>1334</v>
      </c>
      <c r="B6" s="73" t="s">
        <v>1330</v>
      </c>
      <c r="C6" s="60" t="s">
        <v>1333</v>
      </c>
      <c r="D6" s="60"/>
      <c r="E6" s="82">
        <v>92500</v>
      </c>
      <c r="F6" s="60" t="s">
        <v>1332</v>
      </c>
      <c r="G6" s="60" t="s">
        <v>560</v>
      </c>
      <c r="H6" s="60"/>
      <c r="I6" s="60"/>
    </row>
    <row r="7" spans="1:9" x14ac:dyDescent="0.25">
      <c r="A7" s="73" t="s">
        <v>1539</v>
      </c>
      <c r="B7" s="60" t="s">
        <v>1309</v>
      </c>
      <c r="C7" s="60" t="s">
        <v>1343</v>
      </c>
      <c r="D7" s="60" t="s">
        <v>1541</v>
      </c>
      <c r="E7" s="82" t="s">
        <v>1352</v>
      </c>
      <c r="F7" s="60" t="s">
        <v>1353</v>
      </c>
      <c r="G7" s="60" t="s">
        <v>560</v>
      </c>
      <c r="H7" s="60"/>
      <c r="I7" s="60"/>
    </row>
    <row r="8" spans="1:9" x14ac:dyDescent="0.25">
      <c r="A8" s="73" t="s">
        <v>1540</v>
      </c>
      <c r="B8" s="60" t="s">
        <v>1310</v>
      </c>
      <c r="C8" s="60" t="s">
        <v>1344</v>
      </c>
      <c r="D8" s="60" t="s">
        <v>1542</v>
      </c>
      <c r="E8" s="82" t="s">
        <v>1354</v>
      </c>
      <c r="F8" s="60" t="s">
        <v>1355</v>
      </c>
      <c r="G8" s="60" t="s">
        <v>560</v>
      </c>
      <c r="H8" s="60"/>
      <c r="I8" s="60"/>
    </row>
    <row r="9" spans="1:9" x14ac:dyDescent="0.25">
      <c r="A9" s="60" t="s">
        <v>1335</v>
      </c>
      <c r="B9" s="60" t="s">
        <v>1311</v>
      </c>
      <c r="C9" s="60" t="s">
        <v>1345</v>
      </c>
      <c r="D9" s="60"/>
      <c r="E9" s="82" t="s">
        <v>1352</v>
      </c>
      <c r="F9" s="60" t="s">
        <v>1353</v>
      </c>
      <c r="G9" s="60" t="s">
        <v>560</v>
      </c>
      <c r="H9" s="60"/>
      <c r="I9" s="60"/>
    </row>
    <row r="10" spans="1:9" x14ac:dyDescent="0.25">
      <c r="A10" s="60" t="s">
        <v>1336</v>
      </c>
      <c r="B10" s="60" t="s">
        <v>1312</v>
      </c>
      <c r="C10" s="60" t="s">
        <v>1346</v>
      </c>
      <c r="D10" s="60"/>
      <c r="E10" s="82" t="s">
        <v>1366</v>
      </c>
      <c r="F10" s="60" t="s">
        <v>1356</v>
      </c>
      <c r="G10" s="60" t="s">
        <v>635</v>
      </c>
      <c r="H10" s="60"/>
      <c r="I10" s="60"/>
    </row>
    <row r="11" spans="1:9" x14ac:dyDescent="0.25">
      <c r="A11" s="60" t="s">
        <v>1337</v>
      </c>
      <c r="B11" s="60" t="s">
        <v>1313</v>
      </c>
      <c r="C11" s="60" t="s">
        <v>1347</v>
      </c>
      <c r="D11" s="60"/>
      <c r="E11" s="82" t="s">
        <v>1357</v>
      </c>
      <c r="F11" s="60" t="s">
        <v>1358</v>
      </c>
      <c r="G11" s="60" t="s">
        <v>628</v>
      </c>
      <c r="H11" s="60"/>
      <c r="I11" s="60"/>
    </row>
    <row r="12" spans="1:9" x14ac:dyDescent="0.25">
      <c r="A12" s="60" t="s">
        <v>1338</v>
      </c>
      <c r="B12" s="60" t="s">
        <v>1314</v>
      </c>
      <c r="C12" s="60" t="s">
        <v>1348</v>
      </c>
      <c r="D12" s="60"/>
      <c r="E12" s="82" t="s">
        <v>1359</v>
      </c>
      <c r="F12" s="60" t="s">
        <v>1360</v>
      </c>
      <c r="G12" s="60" t="s">
        <v>560</v>
      </c>
      <c r="H12" s="60"/>
      <c r="I12" s="60"/>
    </row>
    <row r="13" spans="1:9" s="73" customFormat="1" x14ac:dyDescent="0.25">
      <c r="A13" s="60" t="s">
        <v>1339</v>
      </c>
      <c r="B13" s="60" t="s">
        <v>1315</v>
      </c>
      <c r="C13" s="60" t="s">
        <v>1349</v>
      </c>
      <c r="D13" s="60"/>
      <c r="E13" s="82" t="s">
        <v>1361</v>
      </c>
      <c r="F13" s="60" t="s">
        <v>1362</v>
      </c>
      <c r="G13" s="60" t="s">
        <v>560</v>
      </c>
      <c r="H13" s="60"/>
      <c r="I13" s="60"/>
    </row>
    <row r="14" spans="1:9" s="73" customFormat="1" x14ac:dyDescent="0.25">
      <c r="A14" s="60" t="s">
        <v>1340</v>
      </c>
      <c r="B14" s="60" t="s">
        <v>1316</v>
      </c>
      <c r="C14" s="60" t="s">
        <v>1350</v>
      </c>
      <c r="D14" s="60"/>
      <c r="E14" s="82"/>
      <c r="F14" s="60" t="s">
        <v>1363</v>
      </c>
      <c r="G14" s="60" t="s">
        <v>656</v>
      </c>
      <c r="H14" s="60"/>
      <c r="I14" s="60"/>
    </row>
    <row r="15" spans="1:9" s="73" customFormat="1" x14ac:dyDescent="0.25">
      <c r="A15" s="60" t="s">
        <v>1341</v>
      </c>
      <c r="B15" s="60" t="s">
        <v>1317</v>
      </c>
      <c r="C15" s="60" t="s">
        <v>1351</v>
      </c>
      <c r="D15" s="60"/>
      <c r="E15" s="82" t="s">
        <v>1364</v>
      </c>
      <c r="F15" s="60" t="s">
        <v>1365</v>
      </c>
      <c r="G15" s="60" t="s">
        <v>560</v>
      </c>
      <c r="H15" s="60"/>
      <c r="I15" s="60"/>
    </row>
    <row r="16" spans="1:9" s="73" customFormat="1" x14ac:dyDescent="0.25">
      <c r="A16" s="60" t="s">
        <v>1342</v>
      </c>
      <c r="B16" s="60" t="s">
        <v>1318</v>
      </c>
      <c r="C16" s="60"/>
      <c r="D16" s="60"/>
      <c r="E16" s="82"/>
      <c r="F16" s="60"/>
      <c r="G16" s="60" t="s">
        <v>538</v>
      </c>
      <c r="H16" s="60"/>
      <c r="I16" s="60"/>
    </row>
    <row r="17" spans="1:12" s="73" customFormat="1" x14ac:dyDescent="0.25">
      <c r="A17" s="60" t="s">
        <v>1373</v>
      </c>
      <c r="B17" s="60" t="s">
        <v>1367</v>
      </c>
      <c r="C17" s="60" t="s">
        <v>1372</v>
      </c>
      <c r="D17" s="60"/>
      <c r="E17" s="82" t="s">
        <v>1376</v>
      </c>
      <c r="F17" s="60" t="s">
        <v>1377</v>
      </c>
      <c r="G17" s="60" t="s">
        <v>461</v>
      </c>
      <c r="H17" s="60"/>
      <c r="I17" s="60"/>
    </row>
    <row r="18" spans="1:12" s="73" customFormat="1" x14ac:dyDescent="0.25">
      <c r="A18" s="60" t="s">
        <v>1374</v>
      </c>
      <c r="B18" s="60" t="s">
        <v>1368</v>
      </c>
      <c r="C18" s="60" t="s">
        <v>1371</v>
      </c>
      <c r="D18" s="60"/>
      <c r="E18" s="82">
        <v>50639</v>
      </c>
      <c r="F18" s="60" t="s">
        <v>1375</v>
      </c>
      <c r="G18" s="60" t="s">
        <v>628</v>
      </c>
      <c r="H18" s="60"/>
      <c r="I18" s="60"/>
    </row>
    <row r="19" spans="1:12" s="73" customFormat="1" x14ac:dyDescent="0.25">
      <c r="A19" s="60" t="s">
        <v>1380</v>
      </c>
      <c r="B19" s="60" t="s">
        <v>1378</v>
      </c>
      <c r="C19" s="60" t="s">
        <v>1381</v>
      </c>
      <c r="D19" s="60"/>
      <c r="E19" s="82">
        <v>25420</v>
      </c>
      <c r="F19" s="60" t="s">
        <v>1382</v>
      </c>
      <c r="G19" s="60" t="s">
        <v>560</v>
      </c>
      <c r="H19" s="60"/>
      <c r="I19" s="60"/>
    </row>
    <row r="20" spans="1:12" s="73" customFormat="1" x14ac:dyDescent="0.25">
      <c r="A20" s="60" t="s">
        <v>1385</v>
      </c>
      <c r="B20" s="60" t="s">
        <v>1383</v>
      </c>
      <c r="C20" s="60" t="s">
        <v>1386</v>
      </c>
      <c r="D20" s="60"/>
      <c r="E20" s="82">
        <v>25600</v>
      </c>
      <c r="F20" s="60" t="s">
        <v>1387</v>
      </c>
      <c r="G20" s="60" t="s">
        <v>560</v>
      </c>
      <c r="H20" s="60"/>
      <c r="I20" s="60"/>
    </row>
    <row r="21" spans="1:12" s="73" customFormat="1" x14ac:dyDescent="0.25">
      <c r="A21" s="60" t="s">
        <v>1390</v>
      </c>
      <c r="B21" s="60" t="s">
        <v>1388</v>
      </c>
      <c r="C21" s="60" t="s">
        <v>1391</v>
      </c>
      <c r="D21" s="60"/>
      <c r="E21" s="82">
        <v>35177</v>
      </c>
      <c r="F21" s="60" t="s">
        <v>1392</v>
      </c>
      <c r="G21" s="60" t="s">
        <v>560</v>
      </c>
      <c r="H21" s="60"/>
      <c r="I21" s="60"/>
    </row>
    <row r="22" spans="1:12" s="73" customFormat="1" x14ac:dyDescent="0.25">
      <c r="A22" s="60" t="s">
        <v>1591</v>
      </c>
      <c r="B22" s="60" t="s">
        <v>1589</v>
      </c>
      <c r="C22" s="60" t="s">
        <v>1592</v>
      </c>
      <c r="D22" s="60"/>
      <c r="E22" s="82" t="s">
        <v>1593</v>
      </c>
      <c r="F22" s="60" t="s">
        <v>1594</v>
      </c>
      <c r="G22" s="60" t="s">
        <v>560</v>
      </c>
      <c r="H22" s="60"/>
      <c r="I22" s="60"/>
    </row>
    <row r="23" spans="1:12" s="73" customFormat="1" x14ac:dyDescent="0.25">
      <c r="A23" s="60"/>
      <c r="B23" s="60"/>
      <c r="C23" s="60"/>
      <c r="D23" s="60"/>
      <c r="E23" s="82"/>
      <c r="F23" s="60"/>
      <c r="G23" s="60"/>
      <c r="H23" s="60"/>
      <c r="I23" s="60"/>
    </row>
    <row r="24" spans="1:12" s="73" customFormat="1" x14ac:dyDescent="0.25">
      <c r="A24" s="60"/>
      <c r="B24" s="60"/>
      <c r="H24" s="60"/>
      <c r="I24" s="60"/>
    </row>
    <row r="25" spans="1:12" s="73" customFormat="1" x14ac:dyDescent="0.25">
      <c r="A25" s="60"/>
      <c r="B25" s="60"/>
      <c r="C25" s="60"/>
      <c r="D25" s="60"/>
      <c r="E25" s="82"/>
      <c r="F25" s="60"/>
      <c r="G25" s="60"/>
      <c r="H25" s="60"/>
      <c r="I25" s="60"/>
    </row>
    <row r="26" spans="1:12" s="73" customFormat="1" x14ac:dyDescent="0.25">
      <c r="A26" s="60"/>
      <c r="B26" s="60"/>
      <c r="C26" s="60"/>
      <c r="D26" s="60"/>
      <c r="E26" s="82"/>
      <c r="F26" s="60"/>
      <c r="G26" s="60"/>
      <c r="H26" s="60"/>
      <c r="I26" s="60"/>
    </row>
    <row r="27" spans="1:12" s="73" customFormat="1" x14ac:dyDescent="0.25">
      <c r="A27" s="60"/>
      <c r="B27" s="60"/>
      <c r="C27" s="60"/>
      <c r="D27" s="60"/>
      <c r="E27" s="82"/>
      <c r="F27" s="60"/>
      <c r="G27" s="60"/>
      <c r="H27" s="60"/>
      <c r="I27" s="60"/>
    </row>
    <row r="28" spans="1:12" s="73" customFormat="1" x14ac:dyDescent="0.25">
      <c r="A28" s="60"/>
      <c r="B28" s="60"/>
      <c r="C28" s="60"/>
      <c r="D28" s="60"/>
      <c r="E28" s="82"/>
      <c r="F28" s="60"/>
      <c r="G28" s="60"/>
      <c r="H28" s="60"/>
      <c r="I28" s="60"/>
    </row>
    <row r="29" spans="1:12" s="73" customFormat="1" x14ac:dyDescent="0.25">
      <c r="A29" s="60"/>
      <c r="B29" s="60"/>
      <c r="C29" s="60"/>
      <c r="D29" s="60"/>
      <c r="E29" s="82"/>
      <c r="F29" s="60"/>
      <c r="G29" s="60"/>
      <c r="H29" s="60"/>
      <c r="I29" s="60"/>
    </row>
    <row r="30" spans="1:12" x14ac:dyDescent="0.25">
      <c r="A30" s="60"/>
      <c r="B30" s="60"/>
      <c r="C30" s="60"/>
      <c r="D30" s="60"/>
      <c r="E30" s="82"/>
      <c r="F30" s="60"/>
      <c r="G30" s="60"/>
      <c r="H30" s="60"/>
      <c r="I30" s="60"/>
    </row>
    <row r="31" spans="1:12" x14ac:dyDescent="0.25">
      <c r="A31" s="103" t="s">
        <v>751</v>
      </c>
      <c r="B31" s="103"/>
      <c r="C31" s="103"/>
      <c r="D31" s="103"/>
      <c r="E31" s="103"/>
      <c r="F31" s="103"/>
      <c r="G31" s="103"/>
      <c r="H31" s="103"/>
      <c r="I31" s="103"/>
    </row>
    <row r="32" spans="1:12" x14ac:dyDescent="0.25">
      <c r="J32" s="17" t="str">
        <f>Country!A16</f>
        <v>BE</v>
      </c>
      <c r="K32" s="17" t="str">
        <f>Country!B16</f>
        <v>Belgium</v>
      </c>
      <c r="L32" s="17" t="str">
        <f t="shared" ref="L32:L63" si="0">+CONCATENATE(J32," ",K32)</f>
        <v>BE Belgium</v>
      </c>
    </row>
    <row r="33" spans="10:12" x14ac:dyDescent="0.25">
      <c r="J33" s="17" t="str">
        <f>Country!A147</f>
        <v>DZ</v>
      </c>
      <c r="K33" s="17" t="str">
        <f>Country!B147</f>
        <v>Algeria</v>
      </c>
      <c r="L33" s="17" t="str">
        <f t="shared" si="0"/>
        <v>DZ Algeria</v>
      </c>
    </row>
    <row r="34" spans="10:12" x14ac:dyDescent="0.25">
      <c r="J34" s="17" t="str">
        <f>Country!A2</f>
        <v>CN</v>
      </c>
      <c r="K34" s="17" t="str">
        <f>Country!B2</f>
        <v>China</v>
      </c>
      <c r="L34" s="17" t="str">
        <f t="shared" si="0"/>
        <v>CN China</v>
      </c>
    </row>
    <row r="35" spans="10:12" x14ac:dyDescent="0.25">
      <c r="J35" s="17" t="str">
        <f>Country!A175</f>
        <v>CZ</v>
      </c>
      <c r="K35" s="17" t="str">
        <f>Country!B175</f>
        <v>Czech Republic</v>
      </c>
      <c r="L35" s="17" t="str">
        <f t="shared" si="0"/>
        <v>CZ Czech Republic</v>
      </c>
    </row>
    <row r="36" spans="10:12" x14ac:dyDescent="0.25">
      <c r="J36" s="17" t="str">
        <f>Country!A6</f>
        <v>DE</v>
      </c>
      <c r="K36" s="17" t="str">
        <f>Country!B6</f>
        <v>Germany</v>
      </c>
      <c r="L36" s="17" t="str">
        <f t="shared" si="0"/>
        <v>DE Germany</v>
      </c>
    </row>
    <row r="37" spans="10:12" x14ac:dyDescent="0.25">
      <c r="J37" s="17" t="str">
        <f>Country!A203</f>
        <v>ES</v>
      </c>
      <c r="K37" s="17" t="str">
        <f>Country!B203</f>
        <v>Spain</v>
      </c>
      <c r="L37" s="17" t="str">
        <f t="shared" si="0"/>
        <v>ES Spain</v>
      </c>
    </row>
    <row r="38" spans="10:12" x14ac:dyDescent="0.25">
      <c r="J38" s="17" t="str">
        <f>Country!A137</f>
        <v>FR</v>
      </c>
      <c r="K38" s="17" t="str">
        <f>Country!B137</f>
        <v>France</v>
      </c>
      <c r="L38" s="17" t="str">
        <f t="shared" si="0"/>
        <v>FR France</v>
      </c>
    </row>
    <row r="39" spans="10:12" x14ac:dyDescent="0.25">
      <c r="J39" s="17" t="str">
        <f>Country!A93</f>
        <v>GB</v>
      </c>
      <c r="K39" s="17" t="str">
        <f>Country!B93</f>
        <v>United Kingdom</v>
      </c>
      <c r="L39" s="17" t="str">
        <f t="shared" si="0"/>
        <v>GB United Kingdom</v>
      </c>
    </row>
    <row r="40" spans="10:12" x14ac:dyDescent="0.25">
      <c r="J40" s="17" t="str">
        <f>Country!A232</f>
        <v>IR</v>
      </c>
      <c r="K40" s="17" t="str">
        <f>Country!B232</f>
        <v>Iran</v>
      </c>
      <c r="L40" s="17" t="str">
        <f t="shared" si="0"/>
        <v>IR Iran</v>
      </c>
    </row>
    <row r="41" spans="10:12" x14ac:dyDescent="0.25">
      <c r="J41" s="17" t="str">
        <f>Country!A221</f>
        <v>MX</v>
      </c>
      <c r="K41" s="17" t="str">
        <f>Country!B221</f>
        <v>Mexico</v>
      </c>
      <c r="L41" s="17" t="str">
        <f t="shared" si="0"/>
        <v>MX Mexico</v>
      </c>
    </row>
    <row r="42" spans="10:12" x14ac:dyDescent="0.25">
      <c r="J42" s="17" t="str">
        <f>Country!A132</f>
        <v>NG</v>
      </c>
      <c r="K42" s="17" t="str">
        <f>Country!B132</f>
        <v>Nigeria</v>
      </c>
      <c r="L42" s="17" t="str">
        <f t="shared" si="0"/>
        <v>NG Nigeria</v>
      </c>
    </row>
    <row r="43" spans="10:12" x14ac:dyDescent="0.25">
      <c r="J43" s="17" t="str">
        <f>Country!A8</f>
        <v>NL</v>
      </c>
      <c r="K43" s="17" t="str">
        <f>Country!B8</f>
        <v>Netherlands</v>
      </c>
      <c r="L43" s="17" t="str">
        <f t="shared" si="0"/>
        <v>NL Netherlands</v>
      </c>
    </row>
    <row r="44" spans="10:12" x14ac:dyDescent="0.25">
      <c r="J44" s="17" t="str">
        <f>Country!A253</f>
        <v>SE</v>
      </c>
      <c r="K44" s="17" t="str">
        <f>Country!B253</f>
        <v>Sweden</v>
      </c>
      <c r="L44" s="17" t="str">
        <f t="shared" si="0"/>
        <v>SE Sweden</v>
      </c>
    </row>
    <row r="45" spans="10:12" x14ac:dyDescent="0.25">
      <c r="J45" s="17" t="str">
        <f>Country!A199</f>
        <v>TR</v>
      </c>
      <c r="K45" s="17" t="str">
        <f>Country!B199</f>
        <v>Turkey</v>
      </c>
      <c r="L45" s="17" t="str">
        <f t="shared" si="0"/>
        <v>TR Turkey</v>
      </c>
    </row>
    <row r="46" spans="10:12" x14ac:dyDescent="0.25">
      <c r="J46" s="17" t="str">
        <f>Country!A3</f>
        <v>US</v>
      </c>
      <c r="K46" s="17" t="str">
        <f>Country!B3</f>
        <v>USA</v>
      </c>
      <c r="L46" s="17" t="str">
        <f t="shared" si="0"/>
        <v>US USA</v>
      </c>
    </row>
    <row r="47" spans="10:12" x14ac:dyDescent="0.25">
      <c r="J47" s="16" t="str">
        <f>Country!A242</f>
        <v>AD</v>
      </c>
      <c r="K47" s="16" t="str">
        <f>Country!B242</f>
        <v>Andorra</v>
      </c>
      <c r="L47" s="16" t="str">
        <f t="shared" si="0"/>
        <v>AD Andorra</v>
      </c>
    </row>
    <row r="48" spans="10:12" x14ac:dyDescent="0.25">
      <c r="J48" s="16" t="str">
        <f>Country!A142</f>
        <v>AE</v>
      </c>
      <c r="K48" s="16" t="str">
        <f>Country!B142</f>
        <v>United Arab Emirates</v>
      </c>
      <c r="L48" s="16" t="str">
        <f t="shared" si="0"/>
        <v>AE United Arab Emirates</v>
      </c>
    </row>
    <row r="49" spans="10:12" x14ac:dyDescent="0.25">
      <c r="J49" s="16" t="str">
        <f>Country!A178</f>
        <v>AF</v>
      </c>
      <c r="K49" s="16" t="str">
        <f>Country!B178</f>
        <v>Afghanistan</v>
      </c>
      <c r="L49" s="16" t="str">
        <f t="shared" si="0"/>
        <v>AF Afghanistan</v>
      </c>
    </row>
    <row r="50" spans="10:12" x14ac:dyDescent="0.25">
      <c r="J50" s="16" t="str">
        <f>Country!A250</f>
        <v>AG</v>
      </c>
      <c r="K50" s="16" t="str">
        <f>Country!B250</f>
        <v>Antigua and Barbuda</v>
      </c>
      <c r="L50" s="16" t="str">
        <f t="shared" si="0"/>
        <v>AG Antigua and Barbuda</v>
      </c>
    </row>
    <row r="51" spans="10:12" x14ac:dyDescent="0.25">
      <c r="J51" s="16" t="str">
        <f>Country!A177</f>
        <v>AI</v>
      </c>
      <c r="K51" s="16" t="str">
        <f>Country!B177</f>
        <v>Anguilla</v>
      </c>
      <c r="L51" s="16" t="str">
        <f t="shared" si="0"/>
        <v>AI Anguilla</v>
      </c>
    </row>
    <row r="52" spans="10:12" x14ac:dyDescent="0.25">
      <c r="J52" s="16" t="str">
        <f>Country!A127</f>
        <v>AL</v>
      </c>
      <c r="K52" s="16" t="str">
        <f>Country!B127</f>
        <v>Albania</v>
      </c>
      <c r="L52" s="16" t="str">
        <f t="shared" si="0"/>
        <v>AL Albania</v>
      </c>
    </row>
    <row r="53" spans="10:12" x14ac:dyDescent="0.25">
      <c r="J53" s="16" t="str">
        <f>Country!A11</f>
        <v>AM</v>
      </c>
      <c r="K53" s="16" t="str">
        <f>Country!B11</f>
        <v>Armenia</v>
      </c>
      <c r="L53" s="16" t="str">
        <f t="shared" si="0"/>
        <v>AM Armenia</v>
      </c>
    </row>
    <row r="54" spans="10:12" x14ac:dyDescent="0.25">
      <c r="J54" s="16" t="str">
        <f>Country!A251</f>
        <v>AN</v>
      </c>
      <c r="K54" s="16" t="str">
        <f>Country!B251</f>
        <v>Netherlands Antilles (OBSOLETE)</v>
      </c>
      <c r="L54" s="16" t="str">
        <f t="shared" si="0"/>
        <v>AN Netherlands Antilles (OBSOLETE)</v>
      </c>
    </row>
    <row r="55" spans="10:12" x14ac:dyDescent="0.25">
      <c r="J55" s="16" t="str">
        <f>Country!A240</f>
        <v>AO</v>
      </c>
      <c r="K55" s="16" t="str">
        <f>Country!B240</f>
        <v>Angola</v>
      </c>
      <c r="L55" s="16" t="str">
        <f t="shared" si="0"/>
        <v>AO Angola</v>
      </c>
    </row>
    <row r="56" spans="10:12" x14ac:dyDescent="0.25">
      <c r="J56" s="16" t="str">
        <f>Country!A53</f>
        <v>AQ</v>
      </c>
      <c r="K56" s="16" t="str">
        <f>Country!B53</f>
        <v>Antarctica</v>
      </c>
      <c r="L56" s="16" t="str">
        <f t="shared" si="0"/>
        <v>AQ Antarctica</v>
      </c>
    </row>
    <row r="57" spans="10:12" x14ac:dyDescent="0.25">
      <c r="J57" s="16" t="str">
        <f>Country!A87</f>
        <v>AR</v>
      </c>
      <c r="K57" s="16" t="str">
        <f>Country!B87</f>
        <v>Argentina</v>
      </c>
      <c r="L57" s="16" t="str">
        <f t="shared" si="0"/>
        <v>AR Argentina</v>
      </c>
    </row>
    <row r="58" spans="10:12" x14ac:dyDescent="0.25">
      <c r="J58" s="16" t="str">
        <f>Country!A150</f>
        <v>AS</v>
      </c>
      <c r="K58" s="16" t="str">
        <f>Country!B150</f>
        <v>American Samoa</v>
      </c>
      <c r="L58" s="16" t="str">
        <f t="shared" si="0"/>
        <v>AS American Samoa</v>
      </c>
    </row>
    <row r="59" spans="10:12" x14ac:dyDescent="0.25">
      <c r="J59" s="16" t="str">
        <f>Country!A7</f>
        <v>AT</v>
      </c>
      <c r="K59" s="16" t="str">
        <f>Country!B7</f>
        <v>Austria</v>
      </c>
      <c r="L59" s="16" t="str">
        <f t="shared" si="0"/>
        <v>AT Austria</v>
      </c>
    </row>
    <row r="60" spans="10:12" x14ac:dyDescent="0.25">
      <c r="J60" s="16" t="str">
        <f>Country!A201</f>
        <v>AU</v>
      </c>
      <c r="K60" s="16" t="str">
        <f>Country!B201</f>
        <v>Australia</v>
      </c>
      <c r="L60" s="16" t="str">
        <f t="shared" si="0"/>
        <v>AU Australia</v>
      </c>
    </row>
    <row r="61" spans="10:12" x14ac:dyDescent="0.25">
      <c r="J61" s="16" t="str">
        <f>Country!A169</f>
        <v>AW</v>
      </c>
      <c r="K61" s="16" t="str">
        <f>Country!B169</f>
        <v>Aruba</v>
      </c>
      <c r="L61" s="16" t="str">
        <f t="shared" si="0"/>
        <v>AW Aruba</v>
      </c>
    </row>
    <row r="62" spans="10:12" x14ac:dyDescent="0.25">
      <c r="J62" s="16" t="str">
        <f>Country!A152</f>
        <v>AX</v>
      </c>
      <c r="K62" s="16" t="str">
        <f>Country!B152</f>
        <v>Aland Islands</v>
      </c>
      <c r="L62" s="16" t="str">
        <f t="shared" si="0"/>
        <v>AX Aland Islands</v>
      </c>
    </row>
    <row r="63" spans="10:12" x14ac:dyDescent="0.25">
      <c r="J63" s="16" t="str">
        <f>Country!A79</f>
        <v>AZ</v>
      </c>
      <c r="K63" s="16" t="str">
        <f>Country!B79</f>
        <v>Azerbaijan</v>
      </c>
      <c r="L63" s="16" t="str">
        <f t="shared" si="0"/>
        <v>AZ Azerbaijan</v>
      </c>
    </row>
    <row r="64" spans="10:12" x14ac:dyDescent="0.25">
      <c r="J64" s="16" t="str">
        <f>Country!A135</f>
        <v>BA</v>
      </c>
      <c r="K64" s="16" t="str">
        <f>Country!B135</f>
        <v>Bosnia and Herzegovina</v>
      </c>
      <c r="L64" s="16" t="str">
        <f t="shared" ref="L64:L95" si="1">+CONCATENATE(J64," ",K64)</f>
        <v>BA Bosnia and Herzegovina</v>
      </c>
    </row>
    <row r="65" spans="10:12" x14ac:dyDescent="0.25">
      <c r="J65" s="16" t="str">
        <f>Country!A162</f>
        <v>BB</v>
      </c>
      <c r="K65" s="16" t="str">
        <f>Country!B162</f>
        <v>Barbados</v>
      </c>
      <c r="L65" s="16" t="str">
        <f t="shared" si="1"/>
        <v>BB Barbados</v>
      </c>
    </row>
    <row r="66" spans="10:12" x14ac:dyDescent="0.25">
      <c r="J66" s="16" t="str">
        <f>Country!A249</f>
        <v>BD</v>
      </c>
      <c r="K66" s="16" t="str">
        <f>Country!B249</f>
        <v>Bangladesh</v>
      </c>
      <c r="L66" s="16" t="str">
        <f t="shared" si="1"/>
        <v>BD Bangladesh</v>
      </c>
    </row>
    <row r="67" spans="10:12" x14ac:dyDescent="0.25">
      <c r="J67" s="16" t="str">
        <f>Country!A211</f>
        <v>BF</v>
      </c>
      <c r="K67" s="16" t="str">
        <f>Country!B211</f>
        <v>Burkina Faso</v>
      </c>
      <c r="L67" s="16" t="str">
        <f t="shared" si="1"/>
        <v>BF Burkina Faso</v>
      </c>
    </row>
    <row r="68" spans="10:12" x14ac:dyDescent="0.25">
      <c r="J68" s="16" t="str">
        <f>Country!A26</f>
        <v>BG</v>
      </c>
      <c r="K68" s="16" t="str">
        <f>Country!B26</f>
        <v>Bulgaria</v>
      </c>
      <c r="L68" s="16" t="str">
        <f t="shared" si="1"/>
        <v>BG Bulgaria</v>
      </c>
    </row>
    <row r="69" spans="10:12" x14ac:dyDescent="0.25">
      <c r="J69" s="16" t="str">
        <f>Country!A245</f>
        <v>BH</v>
      </c>
      <c r="K69" s="16" t="str">
        <f>Country!B245</f>
        <v>Bahrain</v>
      </c>
      <c r="L69" s="16" t="str">
        <f t="shared" si="1"/>
        <v>BH Bahrain</v>
      </c>
    </row>
    <row r="70" spans="10:12" x14ac:dyDescent="0.25">
      <c r="J70" s="16" t="str">
        <f>Country!A78</f>
        <v>BI</v>
      </c>
      <c r="K70" s="16" t="str">
        <f>Country!B78</f>
        <v>Burundi</v>
      </c>
      <c r="L70" s="16" t="str">
        <f t="shared" si="1"/>
        <v>BI Burundi</v>
      </c>
    </row>
    <row r="71" spans="10:12" x14ac:dyDescent="0.25">
      <c r="J71" s="16" t="str">
        <f>Country!A106</f>
        <v>BJ</v>
      </c>
      <c r="K71" s="16" t="str">
        <f>Country!B106</f>
        <v>Benin</v>
      </c>
      <c r="L71" s="16" t="str">
        <f t="shared" si="1"/>
        <v>BJ Benin</v>
      </c>
    </row>
    <row r="72" spans="10:12" x14ac:dyDescent="0.25">
      <c r="J72" s="16" t="str">
        <f>Country!A36</f>
        <v>BL</v>
      </c>
      <c r="K72" s="16" t="str">
        <f>Country!B36</f>
        <v>Saint Barthélemy</v>
      </c>
      <c r="L72" s="16" t="str">
        <f t="shared" si="1"/>
        <v>BL Saint Barthélemy</v>
      </c>
    </row>
    <row r="73" spans="10:12" x14ac:dyDescent="0.25">
      <c r="J73" s="16" t="str">
        <f>Country!A57</f>
        <v>BM</v>
      </c>
      <c r="K73" s="16" t="str">
        <f>Country!B57</f>
        <v>Bermuda</v>
      </c>
      <c r="L73" s="16" t="str">
        <f t="shared" si="1"/>
        <v>BM Bermuda</v>
      </c>
    </row>
    <row r="74" spans="10:12" x14ac:dyDescent="0.25">
      <c r="J74" s="16" t="str">
        <f>Country!A56</f>
        <v>BN</v>
      </c>
      <c r="K74" s="16" t="str">
        <f>Country!B56</f>
        <v>Brunei Darussalam</v>
      </c>
      <c r="L74" s="16" t="str">
        <f t="shared" si="1"/>
        <v>BN Brunei Darussalam</v>
      </c>
    </row>
    <row r="75" spans="10:12" x14ac:dyDescent="0.25">
      <c r="J75" s="16" t="str">
        <f>Country!A156</f>
        <v>BO</v>
      </c>
      <c r="K75" s="16" t="str">
        <f>Country!B156</f>
        <v>Bolivia</v>
      </c>
      <c r="L75" s="16" t="str">
        <f t="shared" si="1"/>
        <v>BO Bolivia</v>
      </c>
    </row>
    <row r="76" spans="10:12" x14ac:dyDescent="0.25">
      <c r="J76" s="16" t="str">
        <f>Country!A173</f>
        <v>BQ</v>
      </c>
      <c r="K76" s="16" t="str">
        <f>Country!B173</f>
        <v>Bonaire, Sint Eustatius and Saba</v>
      </c>
      <c r="L76" s="16" t="str">
        <f t="shared" si="1"/>
        <v>BQ Bonaire, Sint Eustatius and Saba</v>
      </c>
    </row>
    <row r="77" spans="10:12" x14ac:dyDescent="0.25">
      <c r="J77" s="16" t="str">
        <f>Country!A113</f>
        <v>BR</v>
      </c>
      <c r="K77" s="16" t="str">
        <f>Country!B113</f>
        <v>Brazil</v>
      </c>
      <c r="L77" s="16" t="str">
        <f t="shared" si="1"/>
        <v>BR Brazil</v>
      </c>
    </row>
    <row r="78" spans="10:12" x14ac:dyDescent="0.25">
      <c r="J78" s="16" t="str">
        <f>Country!A202</f>
        <v>BS</v>
      </c>
      <c r="K78" s="16" t="str">
        <f>Country!B202</f>
        <v>Bahamas</v>
      </c>
      <c r="L78" s="16" t="str">
        <f t="shared" si="1"/>
        <v>BS Bahamas</v>
      </c>
    </row>
    <row r="79" spans="10:12" x14ac:dyDescent="0.25">
      <c r="J79" s="16" t="str">
        <f>Country!A100</f>
        <v>BT</v>
      </c>
      <c r="K79" s="16" t="str">
        <f>Country!B100</f>
        <v>Bhutan</v>
      </c>
      <c r="L79" s="16" t="str">
        <f t="shared" si="1"/>
        <v>BT Bhutan</v>
      </c>
    </row>
    <row r="80" spans="10:12" x14ac:dyDescent="0.25">
      <c r="J80" s="16" t="str">
        <f>Country!A39</f>
        <v>BV</v>
      </c>
      <c r="K80" s="16" t="str">
        <f>Country!B39</f>
        <v>Bouvet Islands</v>
      </c>
      <c r="L80" s="16" t="str">
        <f t="shared" si="1"/>
        <v>BV Bouvet Islands</v>
      </c>
    </row>
    <row r="81" spans="10:12" x14ac:dyDescent="0.25">
      <c r="J81" s="16" t="str">
        <f>Country!A238</f>
        <v>BW</v>
      </c>
      <c r="K81" s="16" t="str">
        <f>Country!B238</f>
        <v>Botswana</v>
      </c>
      <c r="L81" s="16" t="str">
        <f t="shared" si="1"/>
        <v>BW Botswana</v>
      </c>
    </row>
    <row r="82" spans="10:12" x14ac:dyDescent="0.25">
      <c r="J82" s="16" t="str">
        <f>Country!A134</f>
        <v>BY</v>
      </c>
      <c r="K82" s="16" t="str">
        <f>Country!B134</f>
        <v>Belarus</v>
      </c>
      <c r="L82" s="16" t="str">
        <f t="shared" si="1"/>
        <v>BY Belarus</v>
      </c>
    </row>
    <row r="83" spans="10:12" x14ac:dyDescent="0.25">
      <c r="J83" s="16" t="str">
        <f>Country!A244</f>
        <v>BZ</v>
      </c>
      <c r="K83" s="16" t="str">
        <f>Country!B244</f>
        <v>Belize</v>
      </c>
      <c r="L83" s="16" t="str">
        <f t="shared" si="1"/>
        <v>BZ Belize</v>
      </c>
    </row>
    <row r="84" spans="10:12" x14ac:dyDescent="0.25">
      <c r="J84" s="16" t="str">
        <f>Country!A80</f>
        <v>CA</v>
      </c>
      <c r="K84" s="16" t="str">
        <f>Country!B80</f>
        <v>Canada</v>
      </c>
      <c r="L84" s="16" t="str">
        <f t="shared" si="1"/>
        <v>CA Canada</v>
      </c>
    </row>
    <row r="85" spans="10:12" x14ac:dyDescent="0.25">
      <c r="J85" s="16" t="str">
        <f>Country!A222</f>
        <v>CC</v>
      </c>
      <c r="K85" s="16" t="str">
        <f>Country!B222</f>
        <v>Cocos (Keeling) Islands</v>
      </c>
      <c r="L85" s="16" t="str">
        <f t="shared" si="1"/>
        <v>CC Cocos (Keeling) Islands</v>
      </c>
    </row>
    <row r="86" spans="10:12" x14ac:dyDescent="0.25">
      <c r="J86" s="16" t="str">
        <f>Country!A66</f>
        <v>CD</v>
      </c>
      <c r="K86" s="16" t="str">
        <f>Country!B66</f>
        <v>Democratic Republic of the Congo</v>
      </c>
      <c r="L86" s="16" t="str">
        <f t="shared" si="1"/>
        <v>CD Democratic Republic of the Congo</v>
      </c>
    </row>
    <row r="87" spans="10:12" x14ac:dyDescent="0.25">
      <c r="J87" s="16" t="str">
        <f>Country!A207</f>
        <v>CF</v>
      </c>
      <c r="K87" s="16" t="str">
        <f>Country!B207</f>
        <v>Central African Republic</v>
      </c>
      <c r="L87" s="16" t="str">
        <f t="shared" si="1"/>
        <v>CF Central African Republic</v>
      </c>
    </row>
    <row r="88" spans="10:12" x14ac:dyDescent="0.25">
      <c r="J88" s="16" t="str">
        <f>Country!A193</f>
        <v>CG</v>
      </c>
      <c r="K88" s="16" t="str">
        <f>Country!B193</f>
        <v>Congo</v>
      </c>
      <c r="L88" s="16" t="str">
        <f t="shared" si="1"/>
        <v>CG Congo</v>
      </c>
    </row>
    <row r="89" spans="10:12" x14ac:dyDescent="0.25">
      <c r="J89" s="16" t="str">
        <f>Country!A141</f>
        <v>CH</v>
      </c>
      <c r="K89" s="16" t="str">
        <f>Country!B141</f>
        <v>Switzerland</v>
      </c>
      <c r="L89" s="16" t="str">
        <f t="shared" si="1"/>
        <v>CH Switzerland</v>
      </c>
    </row>
    <row r="90" spans="10:12" x14ac:dyDescent="0.25">
      <c r="J90" s="16" t="str">
        <f>Country!A71</f>
        <v>CI</v>
      </c>
      <c r="K90" s="16" t="str">
        <f>Country!B71</f>
        <v>Cote d'Ivoire</v>
      </c>
      <c r="L90" s="16" t="str">
        <f t="shared" si="1"/>
        <v>CI Cote d'Ivoire</v>
      </c>
    </row>
    <row r="91" spans="10:12" x14ac:dyDescent="0.25">
      <c r="J91" s="16" t="str">
        <f>Country!A168</f>
        <v>CK</v>
      </c>
      <c r="K91" s="16" t="str">
        <f>Country!B168</f>
        <v>Cook Islands</v>
      </c>
      <c r="L91" s="16" t="str">
        <f t="shared" si="1"/>
        <v>CK Cook Islands</v>
      </c>
    </row>
    <row r="92" spans="10:12" x14ac:dyDescent="0.25">
      <c r="J92" s="16" t="str">
        <f>Country!A194</f>
        <v>CL</v>
      </c>
      <c r="K92" s="16" t="str">
        <f>Country!B194</f>
        <v>Chile</v>
      </c>
      <c r="L92" s="16" t="str">
        <f t="shared" si="1"/>
        <v>CL Chile</v>
      </c>
    </row>
    <row r="93" spans="10:12" x14ac:dyDescent="0.25">
      <c r="J93" s="16" t="str">
        <f>Country!A58</f>
        <v>CM</v>
      </c>
      <c r="K93" s="16" t="str">
        <f>Country!B58</f>
        <v>Cameroon</v>
      </c>
      <c r="L93" s="16" t="str">
        <f t="shared" si="1"/>
        <v>CM Cameroon</v>
      </c>
    </row>
    <row r="94" spans="10:12" x14ac:dyDescent="0.25">
      <c r="J94" s="16" t="str">
        <f>Country!A105</f>
        <v>CO</v>
      </c>
      <c r="K94" s="16" t="str">
        <f>Country!B105</f>
        <v>Colombia</v>
      </c>
      <c r="L94" s="16" t="str">
        <f t="shared" si="1"/>
        <v>CO Colombia</v>
      </c>
    </row>
    <row r="95" spans="10:12" x14ac:dyDescent="0.25">
      <c r="J95" s="16" t="str">
        <f>Country!A195</f>
        <v>CR</v>
      </c>
      <c r="K95" s="16" t="str">
        <f>Country!B195</f>
        <v>Costa Rica</v>
      </c>
      <c r="L95" s="16" t="str">
        <f t="shared" si="1"/>
        <v>CR Costa Rica</v>
      </c>
    </row>
    <row r="96" spans="10:12" x14ac:dyDescent="0.25">
      <c r="J96" s="16" t="str">
        <f>Country!A151</f>
        <v>CU</v>
      </c>
      <c r="K96" s="16" t="str">
        <f>Country!B151</f>
        <v>Cuba</v>
      </c>
      <c r="L96" s="16" t="str">
        <f t="shared" ref="L96:L104" si="2">+CONCATENATE(J96," ",K96)</f>
        <v>CU Cuba</v>
      </c>
    </row>
    <row r="97" spans="10:12" x14ac:dyDescent="0.25">
      <c r="J97" s="16" t="str">
        <f>Country!A254</f>
        <v>CV</v>
      </c>
      <c r="K97" s="16" t="str">
        <f>Country!B254</f>
        <v>Cape Verde</v>
      </c>
      <c r="L97" s="16" t="str">
        <f t="shared" si="2"/>
        <v>CV Cape Verde</v>
      </c>
    </row>
    <row r="98" spans="10:12" x14ac:dyDescent="0.25">
      <c r="J98" s="16" t="str">
        <f>Country!A55</f>
        <v>CW</v>
      </c>
      <c r="K98" s="16" t="str">
        <f>Country!B55</f>
        <v>Curaçao</v>
      </c>
      <c r="L98" s="16" t="str">
        <f t="shared" si="2"/>
        <v>CW Curaçao</v>
      </c>
    </row>
    <row r="99" spans="10:12" x14ac:dyDescent="0.25">
      <c r="J99" s="16" t="str">
        <f>Country!A23</f>
        <v>CX</v>
      </c>
      <c r="K99" s="16" t="str">
        <f>Country!B23</f>
        <v>Christmas Island</v>
      </c>
      <c r="L99" s="16" t="str">
        <f t="shared" si="2"/>
        <v>CX Christmas Island</v>
      </c>
    </row>
    <row r="100" spans="10:12" x14ac:dyDescent="0.25">
      <c r="J100" s="16" t="str">
        <f>Country!A45</f>
        <v>CY</v>
      </c>
      <c r="K100" s="16" t="str">
        <f>Country!B45</f>
        <v>Cyprus</v>
      </c>
      <c r="L100" s="16" t="str">
        <f t="shared" si="2"/>
        <v>CY Cyprus</v>
      </c>
    </row>
    <row r="101" spans="10:12" x14ac:dyDescent="0.25">
      <c r="J101" s="16" t="str">
        <f>Country!A126</f>
        <v>DJ</v>
      </c>
      <c r="K101" s="16" t="str">
        <f>Country!B126</f>
        <v>Djibouti</v>
      </c>
      <c r="L101" s="16" t="str">
        <f t="shared" si="2"/>
        <v>DJ Djibouti</v>
      </c>
    </row>
    <row r="102" spans="10:12" x14ac:dyDescent="0.25">
      <c r="J102" s="16" t="str">
        <f>Country!A19</f>
        <v>DK</v>
      </c>
      <c r="K102" s="16" t="str">
        <f>Country!B19</f>
        <v>Denmark</v>
      </c>
      <c r="L102" s="16" t="str">
        <f t="shared" si="2"/>
        <v>DK Denmark</v>
      </c>
    </row>
    <row r="103" spans="10:12" x14ac:dyDescent="0.25">
      <c r="J103" s="16" t="str">
        <f>Country!A90</f>
        <v>DM</v>
      </c>
      <c r="K103" s="16" t="str">
        <f>Country!B90</f>
        <v>Dominica</v>
      </c>
      <c r="L103" s="16" t="str">
        <f t="shared" si="2"/>
        <v>DM Dominica</v>
      </c>
    </row>
    <row r="104" spans="10:12" x14ac:dyDescent="0.25">
      <c r="J104" s="16" t="str">
        <f>Country!A43</f>
        <v>DO</v>
      </c>
      <c r="K104" s="16" t="str">
        <f>Country!B43</f>
        <v>Dominican Republic</v>
      </c>
      <c r="L104" s="16" t="str">
        <f t="shared" si="2"/>
        <v>DO Dominican Republic</v>
      </c>
    </row>
    <row r="105" spans="10:12" x14ac:dyDescent="0.25">
      <c r="J105" s="16" t="str">
        <f>Country!A228</f>
        <v>EC</v>
      </c>
      <c r="K105" s="16" t="str">
        <f>Country!B228</f>
        <v>Ecuador</v>
      </c>
      <c r="L105" s="16" t="str">
        <f t="shared" ref="L105:L136" si="3">+CONCATENATE(J105," ",K105)</f>
        <v>EC Ecuador</v>
      </c>
    </row>
    <row r="106" spans="10:12" x14ac:dyDescent="0.25">
      <c r="J106" s="16" t="str">
        <f>Country!A15</f>
        <v>EE</v>
      </c>
      <c r="K106" s="16" t="str">
        <f>Country!B15</f>
        <v>Estonia</v>
      </c>
      <c r="L106" s="16" t="str">
        <f t="shared" si="3"/>
        <v>EE Estonia</v>
      </c>
    </row>
    <row r="107" spans="10:12" x14ac:dyDescent="0.25">
      <c r="J107" s="16" t="str">
        <f>Country!A51</f>
        <v>EG</v>
      </c>
      <c r="K107" s="16" t="str">
        <f>Country!B51</f>
        <v>Egypt</v>
      </c>
      <c r="L107" s="16" t="str">
        <f t="shared" si="3"/>
        <v>EG Egypt</v>
      </c>
    </row>
    <row r="108" spans="10:12" x14ac:dyDescent="0.25">
      <c r="J108" s="16" t="str">
        <f>Country!A40</f>
        <v>EH</v>
      </c>
      <c r="K108" s="16" t="str">
        <f>Country!B40</f>
        <v>West Sahara</v>
      </c>
      <c r="L108" s="16" t="str">
        <f t="shared" si="3"/>
        <v>EH West Sahara</v>
      </c>
    </row>
    <row r="109" spans="10:12" x14ac:dyDescent="0.25">
      <c r="J109" s="16" t="str">
        <f>Country!A213</f>
        <v>ER</v>
      </c>
      <c r="K109" s="16" t="str">
        <f>Country!B213</f>
        <v>Eritrea</v>
      </c>
      <c r="L109" s="16" t="str">
        <f t="shared" si="3"/>
        <v>ER Eritrea</v>
      </c>
    </row>
    <row r="110" spans="10:12" x14ac:dyDescent="0.25">
      <c r="J110" s="16" t="str">
        <f>Country!A247</f>
        <v>ET</v>
      </c>
      <c r="K110" s="16" t="str">
        <f>Country!B247</f>
        <v>Ethiopia</v>
      </c>
      <c r="L110" s="16" t="str">
        <f t="shared" si="3"/>
        <v>ET Ethiopia</v>
      </c>
    </row>
    <row r="111" spans="10:12" x14ac:dyDescent="0.25">
      <c r="J111" s="16" t="str">
        <f>Country!A125</f>
        <v>FI</v>
      </c>
      <c r="K111" s="16" t="str">
        <f>Country!B125</f>
        <v>Finland</v>
      </c>
      <c r="L111" s="16" t="str">
        <f t="shared" si="3"/>
        <v>FI Finland</v>
      </c>
    </row>
    <row r="112" spans="10:12" x14ac:dyDescent="0.25">
      <c r="J112" s="16" t="str">
        <f>Country!A223</f>
        <v>FJ</v>
      </c>
      <c r="K112" s="16" t="str">
        <f>Country!B223</f>
        <v>Fiji</v>
      </c>
      <c r="L112" s="16" t="str">
        <f t="shared" si="3"/>
        <v>FJ Fiji</v>
      </c>
    </row>
    <row r="113" spans="10:12" x14ac:dyDescent="0.25">
      <c r="J113" s="16" t="str">
        <f>Country!A235</f>
        <v>FK</v>
      </c>
      <c r="K113" s="16" t="str">
        <f>Country!B235</f>
        <v>Falkland Islands</v>
      </c>
      <c r="L113" s="16" t="str">
        <f t="shared" si="3"/>
        <v>FK Falkland Islands</v>
      </c>
    </row>
    <row r="114" spans="10:12" x14ac:dyDescent="0.25">
      <c r="J114" s="16" t="str">
        <f>Country!A102</f>
        <v>FM</v>
      </c>
      <c r="K114" s="16" t="str">
        <f>Country!B102</f>
        <v>Micronesia</v>
      </c>
      <c r="L114" s="16" t="str">
        <f t="shared" si="3"/>
        <v>FM Micronesia</v>
      </c>
    </row>
    <row r="115" spans="10:12" x14ac:dyDescent="0.25">
      <c r="J115" s="16" t="str">
        <f>Country!A89</f>
        <v>FO</v>
      </c>
      <c r="K115" s="16" t="str">
        <f>Country!B89</f>
        <v>Faroe Islands</v>
      </c>
      <c r="L115" s="16" t="str">
        <f t="shared" si="3"/>
        <v>FO Faroe Islands</v>
      </c>
    </row>
    <row r="116" spans="10:12" x14ac:dyDescent="0.25">
      <c r="J116" s="16" t="str">
        <f>Country!A96</f>
        <v>GA</v>
      </c>
      <c r="K116" s="16" t="str">
        <f>Country!B96</f>
        <v>Gabon</v>
      </c>
      <c r="L116" s="16" t="str">
        <f t="shared" si="3"/>
        <v>GA Gabon</v>
      </c>
    </row>
    <row r="117" spans="10:12" x14ac:dyDescent="0.25">
      <c r="J117" s="16" t="str">
        <f>Country!A21</f>
        <v>GD</v>
      </c>
      <c r="K117" s="16" t="str">
        <f>Country!B21</f>
        <v>Grenada</v>
      </c>
      <c r="L117" s="16" t="str">
        <f t="shared" si="3"/>
        <v>GD Grenada</v>
      </c>
    </row>
    <row r="118" spans="10:12" x14ac:dyDescent="0.25">
      <c r="J118" s="16" t="str">
        <f>Country!A18</f>
        <v>GE</v>
      </c>
      <c r="K118" s="16" t="str">
        <f>Country!B18</f>
        <v>Georgia</v>
      </c>
      <c r="L118" s="16" t="str">
        <f t="shared" si="3"/>
        <v>GE Georgia</v>
      </c>
    </row>
    <row r="119" spans="10:12" x14ac:dyDescent="0.25">
      <c r="J119" s="16" t="str">
        <f>Country!A27</f>
        <v>GF</v>
      </c>
      <c r="K119" s="16" t="str">
        <f>Country!B27</f>
        <v>French Guyana</v>
      </c>
      <c r="L119" s="16" t="str">
        <f t="shared" si="3"/>
        <v>GF French Guyana</v>
      </c>
    </row>
    <row r="120" spans="10:12" x14ac:dyDescent="0.25">
      <c r="J120" s="16" t="str">
        <f>Country!A30</f>
        <v>GG</v>
      </c>
      <c r="K120" s="16" t="str">
        <f>Country!B30</f>
        <v>Guernsey</v>
      </c>
      <c r="L120" s="16" t="str">
        <f t="shared" si="3"/>
        <v>GG Guernsey</v>
      </c>
    </row>
    <row r="121" spans="10:12" x14ac:dyDescent="0.25">
      <c r="J121" s="16" t="str">
        <f>Country!A83</f>
        <v>GH</v>
      </c>
      <c r="K121" s="16" t="str">
        <f>Country!B83</f>
        <v>Ghana</v>
      </c>
      <c r="L121" s="16" t="str">
        <f t="shared" si="3"/>
        <v>GH Ghana</v>
      </c>
    </row>
    <row r="122" spans="10:12" x14ac:dyDescent="0.25">
      <c r="J122" s="16" t="str">
        <f>Country!A226</f>
        <v>GI</v>
      </c>
      <c r="K122" s="16" t="str">
        <f>Country!B226</f>
        <v>Gibraltar</v>
      </c>
      <c r="L122" s="16" t="str">
        <f t="shared" si="3"/>
        <v>GI Gibraltar</v>
      </c>
    </row>
    <row r="123" spans="10:12" x14ac:dyDescent="0.25">
      <c r="J123" s="16" t="str">
        <f>Country!A145</f>
        <v>GL</v>
      </c>
      <c r="K123" s="16" t="str">
        <f>Country!B145</f>
        <v>Greenland</v>
      </c>
      <c r="L123" s="16" t="str">
        <f t="shared" si="3"/>
        <v>GL Greenland</v>
      </c>
    </row>
    <row r="124" spans="10:12" x14ac:dyDescent="0.25">
      <c r="J124" s="16" t="str">
        <f>Country!A136</f>
        <v>GM</v>
      </c>
      <c r="K124" s="16" t="str">
        <f>Country!B136</f>
        <v>Gambia</v>
      </c>
      <c r="L124" s="16" t="str">
        <f t="shared" si="3"/>
        <v>GM Gambia</v>
      </c>
    </row>
    <row r="125" spans="10:12" x14ac:dyDescent="0.25">
      <c r="J125" s="16" t="str">
        <f>Country!A182</f>
        <v>GN</v>
      </c>
      <c r="K125" s="16" t="str">
        <f>Country!B182</f>
        <v>Guinea</v>
      </c>
      <c r="L125" s="16" t="str">
        <f t="shared" si="3"/>
        <v>GN Guinea</v>
      </c>
    </row>
    <row r="126" spans="10:12" x14ac:dyDescent="0.25">
      <c r="J126" s="16" t="str">
        <f>Country!A33</f>
        <v>GP</v>
      </c>
      <c r="K126" s="16" t="str">
        <f>Country!B33</f>
        <v>Guadeloupe</v>
      </c>
      <c r="L126" s="16" t="str">
        <f t="shared" si="3"/>
        <v>GP Guadeloupe</v>
      </c>
    </row>
    <row r="127" spans="10:12" x14ac:dyDescent="0.25">
      <c r="J127" s="16" t="str">
        <f>Country!A94</f>
        <v>GQ</v>
      </c>
      <c r="K127" s="16" t="str">
        <f>Country!B94</f>
        <v>Equatorial Guinea</v>
      </c>
      <c r="L127" s="16" t="str">
        <f t="shared" si="3"/>
        <v>GQ Equatorial Guinea</v>
      </c>
    </row>
    <row r="128" spans="10:12" x14ac:dyDescent="0.25">
      <c r="J128" s="16" t="str">
        <f>Country!A118</f>
        <v>GR</v>
      </c>
      <c r="K128" s="16" t="str">
        <f>Country!B118</f>
        <v>Greece</v>
      </c>
      <c r="L128" s="16" t="str">
        <f t="shared" si="3"/>
        <v>GR Greece</v>
      </c>
    </row>
    <row r="129" spans="10:12" x14ac:dyDescent="0.25">
      <c r="J129" s="16" t="str">
        <f>Country!A239</f>
        <v>GS</v>
      </c>
      <c r="K129" s="16" t="str">
        <f>Country!B239</f>
        <v>South Georgia and the Southern Sandwich Islands</v>
      </c>
      <c r="L129" s="16" t="str">
        <f t="shared" si="3"/>
        <v>GS South Georgia and the Southern Sandwich Islands</v>
      </c>
    </row>
    <row r="130" spans="10:12" x14ac:dyDescent="0.25">
      <c r="J130" s="16" t="str">
        <f>Country!A104</f>
        <v>GT</v>
      </c>
      <c r="K130" s="16" t="str">
        <f>Country!B104</f>
        <v>Guatemala</v>
      </c>
      <c r="L130" s="16" t="str">
        <f t="shared" si="3"/>
        <v>GT Guatemala</v>
      </c>
    </row>
    <row r="131" spans="10:12" x14ac:dyDescent="0.25">
      <c r="J131" s="16" t="str">
        <f>Country!A25</f>
        <v>GU</v>
      </c>
      <c r="K131" s="16" t="str">
        <f>Country!B25</f>
        <v>Guam</v>
      </c>
      <c r="L131" s="16" t="str">
        <f t="shared" si="3"/>
        <v>GU Guam</v>
      </c>
    </row>
    <row r="132" spans="10:12" x14ac:dyDescent="0.25">
      <c r="J132" s="16" t="str">
        <f>Country!A22</f>
        <v>GW</v>
      </c>
      <c r="K132" s="16" t="str">
        <f>Country!B22</f>
        <v>Guinea-Bissau</v>
      </c>
      <c r="L132" s="16" t="str">
        <f t="shared" si="3"/>
        <v>GW Guinea-Bissau</v>
      </c>
    </row>
    <row r="133" spans="10:12" x14ac:dyDescent="0.25">
      <c r="J133" s="16" t="str">
        <f>Country!A138</f>
        <v>GY</v>
      </c>
      <c r="K133" s="16" t="str">
        <f>Country!B138</f>
        <v>Guyana</v>
      </c>
      <c r="L133" s="16" t="str">
        <f t="shared" si="3"/>
        <v>GY Guyana</v>
      </c>
    </row>
    <row r="134" spans="10:12" x14ac:dyDescent="0.25">
      <c r="J134" s="16" t="str">
        <f>Country!A10</f>
        <v>HK</v>
      </c>
      <c r="K134" s="16" t="str">
        <f>Country!B10</f>
        <v>Hong Kong</v>
      </c>
      <c r="L134" s="16" t="str">
        <f t="shared" si="3"/>
        <v>HK Hong Kong</v>
      </c>
    </row>
    <row r="135" spans="10:12" x14ac:dyDescent="0.25">
      <c r="J135" s="16" t="str">
        <f>Country!A103</f>
        <v>HM</v>
      </c>
      <c r="K135" s="16" t="str">
        <f>Country!B103</f>
        <v>Heard and McDonald Islands</v>
      </c>
      <c r="L135" s="16" t="str">
        <f t="shared" si="3"/>
        <v>HM Heard and McDonald Islands</v>
      </c>
    </row>
    <row r="136" spans="10:12" x14ac:dyDescent="0.25">
      <c r="J136" s="16" t="str">
        <f>Country!A37</f>
        <v>HN</v>
      </c>
      <c r="K136" s="16" t="str">
        <f>Country!B37</f>
        <v>Honduras</v>
      </c>
      <c r="L136" s="16" t="str">
        <f t="shared" si="3"/>
        <v>HN Honduras</v>
      </c>
    </row>
    <row r="137" spans="10:12" x14ac:dyDescent="0.25">
      <c r="J137" s="16" t="str">
        <f>Country!A63</f>
        <v>HR</v>
      </c>
      <c r="K137" s="16" t="str">
        <f>Country!B63</f>
        <v>Croatia</v>
      </c>
      <c r="L137" s="16" t="str">
        <f t="shared" ref="L137:L168" si="4">+CONCATENATE(J137," ",K137)</f>
        <v>HR Croatia</v>
      </c>
    </row>
    <row r="138" spans="10:12" x14ac:dyDescent="0.25">
      <c r="J138" s="16" t="str">
        <f>Country!A215</f>
        <v>HT</v>
      </c>
      <c r="K138" s="16" t="str">
        <f>Country!B215</f>
        <v>Haiti</v>
      </c>
      <c r="L138" s="16" t="str">
        <f t="shared" si="4"/>
        <v>HT Haiti</v>
      </c>
    </row>
    <row r="139" spans="10:12" x14ac:dyDescent="0.25">
      <c r="J139" s="16" t="str">
        <f>Country!A217</f>
        <v>HU</v>
      </c>
      <c r="K139" s="16" t="str">
        <f>Country!B217</f>
        <v>Hungary</v>
      </c>
      <c r="L139" s="16" t="str">
        <f t="shared" si="4"/>
        <v>HU Hungary</v>
      </c>
    </row>
    <row r="140" spans="10:12" x14ac:dyDescent="0.25">
      <c r="J140" s="16" t="str">
        <f>Country!A164</f>
        <v>ID</v>
      </c>
      <c r="K140" s="16" t="str">
        <f>Country!B164</f>
        <v>Indonesia</v>
      </c>
      <c r="L140" s="16" t="str">
        <f t="shared" si="4"/>
        <v>ID Indonesia</v>
      </c>
    </row>
    <row r="141" spans="10:12" x14ac:dyDescent="0.25">
      <c r="J141" s="16" t="str">
        <f>Country!A191</f>
        <v>IE</v>
      </c>
      <c r="K141" s="16" t="str">
        <f>Country!B191</f>
        <v>Ireland</v>
      </c>
      <c r="L141" s="16" t="str">
        <f t="shared" si="4"/>
        <v>IE Ireland</v>
      </c>
    </row>
    <row r="142" spans="10:12" x14ac:dyDescent="0.25">
      <c r="J142" s="16" t="str">
        <f>Country!A220</f>
        <v>IL</v>
      </c>
      <c r="K142" s="16" t="str">
        <f>Country!B220</f>
        <v>Israel</v>
      </c>
      <c r="L142" s="16" t="str">
        <f t="shared" si="4"/>
        <v>IL Israel</v>
      </c>
    </row>
    <row r="143" spans="10:12" x14ac:dyDescent="0.25">
      <c r="J143" s="16" t="str">
        <f>Country!A120</f>
        <v>IM</v>
      </c>
      <c r="K143" s="16" t="str">
        <f>Country!B120</f>
        <v>Isle Of Man</v>
      </c>
      <c r="L143" s="16" t="str">
        <f t="shared" si="4"/>
        <v>IM Isle Of Man</v>
      </c>
    </row>
    <row r="144" spans="10:12" x14ac:dyDescent="0.25">
      <c r="J144" s="16" t="str">
        <f>Country!A5</f>
        <v>IN</v>
      </c>
      <c r="K144" s="16" t="str">
        <f>Country!B5</f>
        <v>India</v>
      </c>
      <c r="L144" s="16" t="str">
        <f t="shared" si="4"/>
        <v>IN India</v>
      </c>
    </row>
    <row r="145" spans="10:12" x14ac:dyDescent="0.25">
      <c r="J145" s="16" t="str">
        <f>Country!A124</f>
        <v>IO</v>
      </c>
      <c r="K145" s="16" t="str">
        <f>Country!B124</f>
        <v>British Indian Ocean Territory</v>
      </c>
      <c r="L145" s="16" t="str">
        <f t="shared" si="4"/>
        <v>IO British Indian Ocean Territory</v>
      </c>
    </row>
    <row r="146" spans="10:12" x14ac:dyDescent="0.25">
      <c r="J146" s="16" t="str">
        <f>Country!A225</f>
        <v>IQ</v>
      </c>
      <c r="K146" s="16" t="str">
        <f>Country!B225</f>
        <v>Iraq</v>
      </c>
      <c r="L146" s="16" t="str">
        <f t="shared" si="4"/>
        <v>IQ Iraq</v>
      </c>
    </row>
    <row r="147" spans="10:12" x14ac:dyDescent="0.25">
      <c r="J147" s="16" t="str">
        <f>Country!A161</f>
        <v>IS</v>
      </c>
      <c r="K147" s="16" t="str">
        <f>Country!B161</f>
        <v>Iceland</v>
      </c>
      <c r="L147" s="16" t="str">
        <f t="shared" si="4"/>
        <v>IS Iceland</v>
      </c>
    </row>
    <row r="148" spans="10:12" x14ac:dyDescent="0.25">
      <c r="J148" s="16" t="str">
        <f>Country!A65</f>
        <v>IT</v>
      </c>
      <c r="K148" s="16" t="str">
        <f>Country!B65</f>
        <v>Italy</v>
      </c>
      <c r="L148" s="16" t="str">
        <f t="shared" si="4"/>
        <v>IT Italy</v>
      </c>
    </row>
    <row r="149" spans="10:12" x14ac:dyDescent="0.25">
      <c r="J149" s="16" t="str">
        <f>Country!A188</f>
        <v>JE</v>
      </c>
      <c r="K149" s="16" t="str">
        <f>Country!B188</f>
        <v>Jersey</v>
      </c>
      <c r="L149" s="16" t="str">
        <f t="shared" si="4"/>
        <v>JE Jersey</v>
      </c>
    </row>
    <row r="150" spans="10:12" x14ac:dyDescent="0.25">
      <c r="J150" s="16" t="str">
        <f>Country!A75</f>
        <v>JM</v>
      </c>
      <c r="K150" s="16" t="str">
        <f>Country!B75</f>
        <v>Jamaica</v>
      </c>
      <c r="L150" s="16" t="str">
        <f t="shared" si="4"/>
        <v>JM Jamaica</v>
      </c>
    </row>
    <row r="151" spans="10:12" x14ac:dyDescent="0.25">
      <c r="J151" s="16" t="str">
        <f>Country!A246</f>
        <v>JO</v>
      </c>
      <c r="K151" s="16" t="str">
        <f>Country!B246</f>
        <v>Jordan</v>
      </c>
      <c r="L151" s="16" t="str">
        <f t="shared" si="4"/>
        <v>JO Jordan</v>
      </c>
    </row>
    <row r="152" spans="10:12" x14ac:dyDescent="0.25">
      <c r="J152" s="16" t="str">
        <f>Country!A133</f>
        <v>JP</v>
      </c>
      <c r="K152" s="16" t="str">
        <f>Country!B133</f>
        <v>Japan</v>
      </c>
      <c r="L152" s="16" t="str">
        <f t="shared" si="4"/>
        <v>JP Japan</v>
      </c>
    </row>
    <row r="153" spans="10:12" x14ac:dyDescent="0.25">
      <c r="J153" s="16" t="str">
        <f>Country!A181</f>
        <v>KE</v>
      </c>
      <c r="K153" s="16" t="str">
        <f>Country!B181</f>
        <v>Kenya</v>
      </c>
      <c r="L153" s="16" t="str">
        <f t="shared" si="4"/>
        <v>KE Kenya</v>
      </c>
    </row>
    <row r="154" spans="10:12" x14ac:dyDescent="0.25">
      <c r="J154" s="16" t="str">
        <f>Country!A241</f>
        <v>KG</v>
      </c>
      <c r="K154" s="16" t="str">
        <f>Country!B241</f>
        <v>Kyrgyzstan</v>
      </c>
      <c r="L154" s="16" t="str">
        <f t="shared" si="4"/>
        <v>KG Kyrgyzstan</v>
      </c>
    </row>
    <row r="155" spans="10:12" x14ac:dyDescent="0.25">
      <c r="J155" s="16" t="str">
        <f>Country!A184</f>
        <v>KH</v>
      </c>
      <c r="K155" s="16" t="str">
        <f>Country!B184</f>
        <v>Cambodia</v>
      </c>
      <c r="L155" s="16" t="str">
        <f t="shared" si="4"/>
        <v>KH Cambodia</v>
      </c>
    </row>
    <row r="156" spans="10:12" x14ac:dyDescent="0.25">
      <c r="J156" s="16" t="str">
        <f>Country!A61</f>
        <v>KI</v>
      </c>
      <c r="K156" s="16" t="str">
        <f>Country!B61</f>
        <v>Kiribati</v>
      </c>
      <c r="L156" s="16" t="str">
        <f t="shared" si="4"/>
        <v>KI Kiribati</v>
      </c>
    </row>
    <row r="157" spans="10:12" x14ac:dyDescent="0.25">
      <c r="J157" s="16" t="str">
        <f>Country!A153</f>
        <v>KM</v>
      </c>
      <c r="K157" s="16" t="str">
        <f>Country!B153</f>
        <v>Comoros</v>
      </c>
      <c r="L157" s="16" t="str">
        <f t="shared" si="4"/>
        <v>KM Comoros</v>
      </c>
    </row>
    <row r="158" spans="10:12" x14ac:dyDescent="0.25">
      <c r="J158" s="16" t="str">
        <f>Country!A189</f>
        <v>KN</v>
      </c>
      <c r="K158" s="16" t="str">
        <f>Country!B189</f>
        <v>Saint Kitts and Nevis</v>
      </c>
      <c r="L158" s="16" t="str">
        <f t="shared" si="4"/>
        <v>KN Saint Kitts and Nevis</v>
      </c>
    </row>
    <row r="159" spans="10:12" x14ac:dyDescent="0.25">
      <c r="J159" s="16" t="str">
        <f>Country!A72</f>
        <v>KP</v>
      </c>
      <c r="K159" s="16" t="str">
        <f>Country!B72</f>
        <v>North Korea</v>
      </c>
      <c r="L159" s="16" t="str">
        <f t="shared" si="4"/>
        <v>KP North Korea</v>
      </c>
    </row>
    <row r="160" spans="10:12" x14ac:dyDescent="0.25">
      <c r="J160" s="16" t="str">
        <f>Country!A128</f>
        <v>KR</v>
      </c>
      <c r="K160" s="16" t="str">
        <f>Country!B128</f>
        <v>South Korea</v>
      </c>
      <c r="L160" s="16" t="str">
        <f t="shared" si="4"/>
        <v>KR South Korea</v>
      </c>
    </row>
    <row r="161" spans="10:12" x14ac:dyDescent="0.25">
      <c r="J161" s="16" t="str">
        <f>Country!A248</f>
        <v>KW</v>
      </c>
      <c r="K161" s="16" t="str">
        <f>Country!B248</f>
        <v>Kuwait</v>
      </c>
      <c r="L161" s="16" t="str">
        <f t="shared" si="4"/>
        <v>KW Kuwait</v>
      </c>
    </row>
    <row r="162" spans="10:12" x14ac:dyDescent="0.25">
      <c r="J162" s="16" t="str">
        <f>Country!A233</f>
        <v>KY</v>
      </c>
      <c r="K162" s="16" t="str">
        <f>Country!B233</f>
        <v>Cayman Islands</v>
      </c>
      <c r="L162" s="16" t="str">
        <f t="shared" si="4"/>
        <v>KY Cayman Islands</v>
      </c>
    </row>
    <row r="163" spans="10:12" x14ac:dyDescent="0.25">
      <c r="J163" s="16" t="str">
        <f>Country!A154</f>
        <v>KZ</v>
      </c>
      <c r="K163" s="16" t="str">
        <f>Country!B154</f>
        <v>Kazakhstan</v>
      </c>
      <c r="L163" s="16" t="str">
        <f t="shared" si="4"/>
        <v>KZ Kazakhstan</v>
      </c>
    </row>
    <row r="164" spans="10:12" x14ac:dyDescent="0.25">
      <c r="J164" s="16" t="str">
        <f>Country!A81</f>
        <v>LA</v>
      </c>
      <c r="K164" s="16" t="str">
        <f>Country!B81</f>
        <v>Laos</v>
      </c>
      <c r="L164" s="16" t="str">
        <f t="shared" si="4"/>
        <v>LA Laos</v>
      </c>
    </row>
    <row r="165" spans="10:12" x14ac:dyDescent="0.25">
      <c r="J165" s="16" t="str">
        <f>Country!A180</f>
        <v>LB</v>
      </c>
      <c r="K165" s="16" t="str">
        <f>Country!B180</f>
        <v>Lebanon</v>
      </c>
      <c r="L165" s="16" t="str">
        <f t="shared" si="4"/>
        <v>LB Lebanon</v>
      </c>
    </row>
    <row r="166" spans="10:12" x14ac:dyDescent="0.25">
      <c r="J166" s="16" t="str">
        <f>Country!A119</f>
        <v>LC</v>
      </c>
      <c r="K166" s="16" t="str">
        <f>Country!B119</f>
        <v>St. Lucia</v>
      </c>
      <c r="L166" s="16" t="str">
        <f t="shared" si="4"/>
        <v>LC St. Lucia</v>
      </c>
    </row>
    <row r="167" spans="10:12" x14ac:dyDescent="0.25">
      <c r="J167" s="16" t="str">
        <f>Country!A227</f>
        <v>LI</v>
      </c>
      <c r="K167" s="16" t="str">
        <f>Country!B227</f>
        <v>Liechtenstein</v>
      </c>
      <c r="L167" s="16" t="str">
        <f t="shared" si="4"/>
        <v>LI Liechtenstein</v>
      </c>
    </row>
    <row r="168" spans="10:12" x14ac:dyDescent="0.25">
      <c r="J168" s="16" t="str">
        <f>Country!A17</f>
        <v>LK</v>
      </c>
      <c r="K168" s="16" t="str">
        <f>Country!B17</f>
        <v>Sri Lanka</v>
      </c>
      <c r="L168" s="16" t="str">
        <f t="shared" si="4"/>
        <v>LK Sri Lanka</v>
      </c>
    </row>
    <row r="169" spans="10:12" x14ac:dyDescent="0.25">
      <c r="J169" s="16" t="str">
        <f>Country!A149</f>
        <v>LR</v>
      </c>
      <c r="K169" s="16" t="str">
        <f>Country!B149</f>
        <v>Liberia</v>
      </c>
      <c r="L169" s="16" t="str">
        <f t="shared" ref="L169:L200" si="5">+CONCATENATE(J169," ",K169)</f>
        <v>LR Liberia</v>
      </c>
    </row>
    <row r="170" spans="10:12" x14ac:dyDescent="0.25">
      <c r="J170" s="16" t="str">
        <f>Country!A98</f>
        <v>LS</v>
      </c>
      <c r="K170" s="16" t="str">
        <f>Country!B98</f>
        <v>Lesotho</v>
      </c>
      <c r="L170" s="16" t="str">
        <f t="shared" si="5"/>
        <v>LS Lesotho</v>
      </c>
    </row>
    <row r="171" spans="10:12" x14ac:dyDescent="0.25">
      <c r="J171" s="16" t="str">
        <f>Country!A219</f>
        <v>LT</v>
      </c>
      <c r="K171" s="16" t="str">
        <f>Country!B219</f>
        <v>Lithuania</v>
      </c>
      <c r="L171" s="16" t="str">
        <f t="shared" si="5"/>
        <v>LT Lithuania</v>
      </c>
    </row>
    <row r="172" spans="10:12" x14ac:dyDescent="0.25">
      <c r="J172" s="16" t="str">
        <f>Country!A166</f>
        <v>LU</v>
      </c>
      <c r="K172" s="16" t="str">
        <f>Country!B166</f>
        <v>Luxembourg</v>
      </c>
      <c r="L172" s="16" t="str">
        <f t="shared" si="5"/>
        <v>LU Luxembourg</v>
      </c>
    </row>
    <row r="173" spans="10:12" x14ac:dyDescent="0.25">
      <c r="J173" s="16" t="str">
        <f>Country!A231</f>
        <v>LV</v>
      </c>
      <c r="K173" s="16" t="str">
        <f>Country!B231</f>
        <v>Latvia</v>
      </c>
      <c r="L173" s="16" t="str">
        <f t="shared" si="5"/>
        <v>LV Latvia</v>
      </c>
    </row>
    <row r="174" spans="10:12" x14ac:dyDescent="0.25">
      <c r="J174" s="16" t="str">
        <f>Country!A115</f>
        <v>LY</v>
      </c>
      <c r="K174" s="16" t="str">
        <f>Country!B115</f>
        <v>Libya</v>
      </c>
      <c r="L174" s="16" t="str">
        <f t="shared" si="5"/>
        <v>LY Libya</v>
      </c>
    </row>
    <row r="175" spans="10:12" x14ac:dyDescent="0.25">
      <c r="J175" s="16" t="str">
        <f>Country!A35</f>
        <v>MA</v>
      </c>
      <c r="K175" s="16" t="str">
        <f>Country!B35</f>
        <v>Morocco</v>
      </c>
      <c r="L175" s="16" t="str">
        <f t="shared" si="5"/>
        <v>MA Morocco</v>
      </c>
    </row>
    <row r="176" spans="10:12" x14ac:dyDescent="0.25">
      <c r="J176" s="16" t="str">
        <f>Country!A216</f>
        <v>MC</v>
      </c>
      <c r="K176" s="16" t="str">
        <f>Country!B216</f>
        <v>Monaco</v>
      </c>
      <c r="L176" s="16" t="str">
        <f t="shared" si="5"/>
        <v>MC Monaco</v>
      </c>
    </row>
    <row r="177" spans="10:12" x14ac:dyDescent="0.25">
      <c r="J177" s="16" t="str">
        <f>Country!A14</f>
        <v>MD</v>
      </c>
      <c r="K177" s="16" t="str">
        <f>Country!B14</f>
        <v>Moldova</v>
      </c>
      <c r="L177" s="16" t="str">
        <f t="shared" si="5"/>
        <v>MD Moldova</v>
      </c>
    </row>
    <row r="178" spans="10:12" x14ac:dyDescent="0.25">
      <c r="J178" s="16" t="str">
        <f>Country!A179</f>
        <v>ME</v>
      </c>
      <c r="K178" s="16" t="str">
        <f>Country!B179</f>
        <v>Montenegro</v>
      </c>
      <c r="L178" s="16" t="str">
        <f t="shared" si="5"/>
        <v>ME Montenegro</v>
      </c>
    </row>
    <row r="179" spans="10:12" x14ac:dyDescent="0.25">
      <c r="J179" s="16" t="str">
        <f>Country!A74</f>
        <v>MF</v>
      </c>
      <c r="K179" s="16" t="str">
        <f>Country!B74</f>
        <v>Saint Martin</v>
      </c>
      <c r="L179" s="16" t="str">
        <f t="shared" si="5"/>
        <v>MF Saint Martin</v>
      </c>
    </row>
    <row r="180" spans="10:12" x14ac:dyDescent="0.25">
      <c r="J180" s="16" t="str">
        <f>Country!A107</f>
        <v>MG</v>
      </c>
      <c r="K180" s="16" t="str">
        <f>Country!B107</f>
        <v>Madagascar</v>
      </c>
      <c r="L180" s="16" t="str">
        <f t="shared" si="5"/>
        <v>MG Madagascar</v>
      </c>
    </row>
    <row r="181" spans="10:12" x14ac:dyDescent="0.25">
      <c r="J181" s="16" t="str">
        <f>Country!A91</f>
        <v>MH</v>
      </c>
      <c r="K181" s="16" t="str">
        <f>Country!B91</f>
        <v>Marshall Islands</v>
      </c>
      <c r="L181" s="16" t="str">
        <f t="shared" si="5"/>
        <v>MH Marshall Islands</v>
      </c>
    </row>
    <row r="182" spans="10:12" x14ac:dyDescent="0.25">
      <c r="J182" s="16" t="str">
        <f>Country!A186</f>
        <v>MK</v>
      </c>
      <c r="K182" s="16" t="str">
        <f>Country!B186</f>
        <v>Macedonia</v>
      </c>
      <c r="L182" s="16" t="str">
        <f t="shared" si="5"/>
        <v>MK Macedonia</v>
      </c>
    </row>
    <row r="183" spans="10:12" x14ac:dyDescent="0.25">
      <c r="J183" s="16" t="str">
        <f>Country!A158</f>
        <v>ML</v>
      </c>
      <c r="K183" s="16" t="str">
        <f>Country!B158</f>
        <v>Mali</v>
      </c>
      <c r="L183" s="16" t="str">
        <f t="shared" si="5"/>
        <v>ML Mali</v>
      </c>
    </row>
    <row r="184" spans="10:12" x14ac:dyDescent="0.25">
      <c r="J184" s="16" t="str">
        <f>Country!A86</f>
        <v>MM</v>
      </c>
      <c r="K184" s="16" t="str">
        <f>Country!B86</f>
        <v>Burma</v>
      </c>
      <c r="L184" s="16" t="str">
        <f t="shared" si="5"/>
        <v>MM Burma</v>
      </c>
    </row>
    <row r="185" spans="10:12" x14ac:dyDescent="0.25">
      <c r="J185" s="16" t="str">
        <f>Country!A114</f>
        <v>MN</v>
      </c>
      <c r="K185" s="16" t="str">
        <f>Country!B114</f>
        <v>Mongolia</v>
      </c>
      <c r="L185" s="16" t="str">
        <f t="shared" si="5"/>
        <v>MN Mongolia</v>
      </c>
    </row>
    <row r="186" spans="10:12" x14ac:dyDescent="0.25">
      <c r="J186" s="16" t="str">
        <f>Country!A12</f>
        <v>MO</v>
      </c>
      <c r="K186" s="16" t="str">
        <f>Country!B12</f>
        <v>Macao</v>
      </c>
      <c r="L186" s="16" t="str">
        <f t="shared" si="5"/>
        <v>MO Macao</v>
      </c>
    </row>
    <row r="187" spans="10:12" x14ac:dyDescent="0.25">
      <c r="J187" s="16" t="str">
        <f>Country!A110</f>
        <v>MP</v>
      </c>
      <c r="K187" s="16" t="str">
        <f>Country!B110</f>
        <v>North Mariana Islands</v>
      </c>
      <c r="L187" s="16" t="str">
        <f t="shared" si="5"/>
        <v>MP North Mariana Islands</v>
      </c>
    </row>
    <row r="188" spans="10:12" x14ac:dyDescent="0.25">
      <c r="J188" s="16" t="str">
        <f>Country!A84</f>
        <v>MQ</v>
      </c>
      <c r="K188" s="16" t="str">
        <f>Country!B84</f>
        <v>Martinique</v>
      </c>
      <c r="L188" s="16" t="str">
        <f t="shared" si="5"/>
        <v>MQ Martinique</v>
      </c>
    </row>
    <row r="189" spans="10:12" x14ac:dyDescent="0.25">
      <c r="J189" s="16" t="str">
        <f>Country!A77</f>
        <v>MR</v>
      </c>
      <c r="K189" s="16" t="str">
        <f>Country!B77</f>
        <v>Mauretania</v>
      </c>
      <c r="L189" s="16" t="str">
        <f t="shared" si="5"/>
        <v>MR Mauretania</v>
      </c>
    </row>
    <row r="190" spans="10:12" x14ac:dyDescent="0.25">
      <c r="J190" s="16" t="str">
        <f>Country!A109</f>
        <v>MS</v>
      </c>
      <c r="K190" s="16" t="str">
        <f>Country!B109</f>
        <v>Montserrat</v>
      </c>
      <c r="L190" s="16" t="str">
        <f t="shared" si="5"/>
        <v>MS Montserrat</v>
      </c>
    </row>
    <row r="191" spans="10:12" x14ac:dyDescent="0.25">
      <c r="J191" s="16" t="str">
        <f>Country!A54</f>
        <v>MT</v>
      </c>
      <c r="K191" s="16" t="str">
        <f>Country!B54</f>
        <v>Malta</v>
      </c>
      <c r="L191" s="16" t="str">
        <f t="shared" si="5"/>
        <v>MT Malta</v>
      </c>
    </row>
    <row r="192" spans="10:12" x14ac:dyDescent="0.25">
      <c r="J192" s="16" t="str">
        <f>Country!A159</f>
        <v>MU</v>
      </c>
      <c r="K192" s="16" t="str">
        <f>Country!B159</f>
        <v>Mauritius</v>
      </c>
      <c r="L192" s="16" t="str">
        <f t="shared" si="5"/>
        <v>MU Mauritius</v>
      </c>
    </row>
    <row r="193" spans="10:12" x14ac:dyDescent="0.25">
      <c r="J193" s="16" t="str">
        <f>Country!A20</f>
        <v>MV</v>
      </c>
      <c r="K193" s="16" t="str">
        <f>Country!B20</f>
        <v>Maldives</v>
      </c>
      <c r="L193" s="16" t="str">
        <f t="shared" si="5"/>
        <v>MV Maldives</v>
      </c>
    </row>
    <row r="194" spans="10:12" x14ac:dyDescent="0.25">
      <c r="J194" s="16" t="str">
        <f>Country!A200</f>
        <v>MW</v>
      </c>
      <c r="K194" s="16" t="str">
        <f>Country!B200</f>
        <v>Malawi</v>
      </c>
      <c r="L194" s="16" t="str">
        <f t="shared" si="5"/>
        <v>MW Malawi</v>
      </c>
    </row>
    <row r="195" spans="10:12" x14ac:dyDescent="0.25">
      <c r="J195" s="16" t="str">
        <f>Country!A116</f>
        <v>MY</v>
      </c>
      <c r="K195" s="16" t="str">
        <f>Country!B116</f>
        <v>Malaysia</v>
      </c>
      <c r="L195" s="16" t="str">
        <f t="shared" si="5"/>
        <v>MY Malaysia</v>
      </c>
    </row>
    <row r="196" spans="10:12" x14ac:dyDescent="0.25">
      <c r="J196" s="16" t="str">
        <f>Country!A92</f>
        <v>MZ</v>
      </c>
      <c r="K196" s="16" t="str">
        <f>Country!B92</f>
        <v>Mozambique</v>
      </c>
      <c r="L196" s="16" t="str">
        <f t="shared" si="5"/>
        <v>MZ Mozambique</v>
      </c>
    </row>
    <row r="197" spans="10:12" x14ac:dyDescent="0.25">
      <c r="J197" s="16" t="str">
        <f>Country!A88</f>
        <v>NA</v>
      </c>
      <c r="K197" s="16" t="str">
        <f>Country!B88</f>
        <v>Namibia</v>
      </c>
      <c r="L197" s="16" t="str">
        <f t="shared" si="5"/>
        <v>NA Namibia</v>
      </c>
    </row>
    <row r="198" spans="10:12" x14ac:dyDescent="0.25">
      <c r="J198" s="16" t="str">
        <f>Country!A171</f>
        <v>NC</v>
      </c>
      <c r="K198" s="16" t="str">
        <f>Country!B171</f>
        <v>New Caledonia</v>
      </c>
      <c r="L198" s="16" t="str">
        <f t="shared" si="5"/>
        <v>NC New Caledonia</v>
      </c>
    </row>
    <row r="199" spans="10:12" x14ac:dyDescent="0.25">
      <c r="J199" s="16" t="str">
        <f>Country!A209</f>
        <v>NE</v>
      </c>
      <c r="K199" s="16" t="str">
        <f>Country!B209</f>
        <v>Niger</v>
      </c>
      <c r="L199" s="16" t="str">
        <f t="shared" si="5"/>
        <v>NE Niger</v>
      </c>
    </row>
    <row r="200" spans="10:12" x14ac:dyDescent="0.25">
      <c r="J200" s="16" t="str">
        <f>Country!A176</f>
        <v>NF</v>
      </c>
      <c r="K200" s="16" t="str">
        <f>Country!B176</f>
        <v>Norfolk Islands</v>
      </c>
      <c r="L200" s="16" t="str">
        <f t="shared" si="5"/>
        <v>NF Norfolk Islands</v>
      </c>
    </row>
    <row r="201" spans="10:12" x14ac:dyDescent="0.25">
      <c r="J201" s="16" t="str">
        <f>Country!A132</f>
        <v>NG</v>
      </c>
      <c r="K201" s="16" t="str">
        <f>Country!B132</f>
        <v>Nigeria</v>
      </c>
      <c r="L201" s="16" t="str">
        <f t="shared" ref="L201:L232" si="6">+CONCATENATE(J201," ",K201)</f>
        <v>NG Nigeria</v>
      </c>
    </row>
    <row r="202" spans="10:12" x14ac:dyDescent="0.25">
      <c r="J202" s="16" t="str">
        <f>Country!A234</f>
        <v>NI</v>
      </c>
      <c r="K202" s="16" t="str">
        <f>Country!B234</f>
        <v>Nicaragua</v>
      </c>
      <c r="L202" s="16" t="str">
        <f t="shared" si="6"/>
        <v>NI Nicaragua</v>
      </c>
    </row>
    <row r="203" spans="10:12" x14ac:dyDescent="0.25">
      <c r="J203" s="16" t="str">
        <f>Country!A47</f>
        <v>NO</v>
      </c>
      <c r="K203" s="16" t="str">
        <f>Country!B47</f>
        <v>Norway</v>
      </c>
      <c r="L203" s="16" t="str">
        <f t="shared" si="6"/>
        <v>NO Norway</v>
      </c>
    </row>
    <row r="204" spans="10:12" x14ac:dyDescent="0.25">
      <c r="J204" s="16" t="str">
        <f>Country!A123</f>
        <v>NP</v>
      </c>
      <c r="K204" s="16" t="str">
        <f>Country!B123</f>
        <v>Nepal</v>
      </c>
      <c r="L204" s="16" t="str">
        <f t="shared" si="6"/>
        <v>NP Nepal</v>
      </c>
    </row>
    <row r="205" spans="10:12" x14ac:dyDescent="0.25">
      <c r="J205" s="16" t="str">
        <f>Country!A99</f>
        <v>NR</v>
      </c>
      <c r="K205" s="16" t="str">
        <f>Country!B99</f>
        <v>Nauru</v>
      </c>
      <c r="L205" s="16" t="str">
        <f t="shared" si="6"/>
        <v>NR Nauru</v>
      </c>
    </row>
    <row r="206" spans="10:12" x14ac:dyDescent="0.25">
      <c r="J206" s="16" t="str">
        <f>Country!A165</f>
        <v>NU</v>
      </c>
      <c r="K206" s="16" t="str">
        <f>Country!B165</f>
        <v>Niue</v>
      </c>
      <c r="L206" s="16" t="str">
        <f t="shared" si="6"/>
        <v>NU Niue</v>
      </c>
    </row>
    <row r="207" spans="10:12" x14ac:dyDescent="0.25">
      <c r="J207" s="16" t="str">
        <f>Country!A140</f>
        <v>NZ</v>
      </c>
      <c r="K207" s="16" t="str">
        <f>Country!B140</f>
        <v>New Zealand</v>
      </c>
      <c r="L207" s="16" t="str">
        <f t="shared" si="6"/>
        <v>NZ New Zealand</v>
      </c>
    </row>
    <row r="208" spans="10:12" x14ac:dyDescent="0.25">
      <c r="J208" s="16" t="str">
        <f>Country!A34</f>
        <v>OM</v>
      </c>
      <c r="K208" s="16" t="str">
        <f>Country!B34</f>
        <v>Oman</v>
      </c>
      <c r="L208" s="16" t="str">
        <f t="shared" si="6"/>
        <v>OM Oman</v>
      </c>
    </row>
    <row r="209" spans="10:12" x14ac:dyDescent="0.25">
      <c r="J209" s="16" t="str">
        <f>Country!A108</f>
        <v>PA</v>
      </c>
      <c r="K209" s="16" t="str">
        <f>Country!B108</f>
        <v>Panama</v>
      </c>
      <c r="L209" s="16" t="str">
        <f t="shared" si="6"/>
        <v>PA Panama</v>
      </c>
    </row>
    <row r="210" spans="10:12" x14ac:dyDescent="0.25">
      <c r="J210" s="16" t="str">
        <f>Country!A28</f>
        <v>PE</v>
      </c>
      <c r="K210" s="16" t="str">
        <f>Country!B28</f>
        <v>Peru</v>
      </c>
      <c r="L210" s="16" t="str">
        <f t="shared" si="6"/>
        <v>PE Peru</v>
      </c>
    </row>
    <row r="211" spans="10:12" x14ac:dyDescent="0.25">
      <c r="J211" s="16" t="str">
        <f>Country!A155</f>
        <v>PF</v>
      </c>
      <c r="K211" s="16" t="str">
        <f>Country!B155</f>
        <v>French Polynesia</v>
      </c>
      <c r="L211" s="16" t="str">
        <f t="shared" si="6"/>
        <v>PF French Polynesia</v>
      </c>
    </row>
    <row r="212" spans="10:12" x14ac:dyDescent="0.25">
      <c r="J212" s="16" t="str">
        <f>Country!A146</f>
        <v>PG</v>
      </c>
      <c r="K212" s="16" t="str">
        <f>Country!B146</f>
        <v>Papua New Guinea</v>
      </c>
      <c r="L212" s="16" t="str">
        <f t="shared" si="6"/>
        <v>PG Papua New Guinea</v>
      </c>
    </row>
    <row r="213" spans="10:12" x14ac:dyDescent="0.25">
      <c r="J213" s="16" t="str">
        <f>Country!A50</f>
        <v>PH</v>
      </c>
      <c r="K213" s="16" t="str">
        <f>Country!B50</f>
        <v>Philippines</v>
      </c>
      <c r="L213" s="16" t="str">
        <f t="shared" si="6"/>
        <v>PH Philippines</v>
      </c>
    </row>
    <row r="214" spans="10:12" x14ac:dyDescent="0.25">
      <c r="J214" s="16" t="str">
        <f>Country!A129</f>
        <v>PK</v>
      </c>
      <c r="K214" s="16" t="str">
        <f>Country!B129</f>
        <v>Pakistan</v>
      </c>
      <c r="L214" s="16" t="str">
        <f t="shared" si="6"/>
        <v>PK Pakistan</v>
      </c>
    </row>
    <row r="215" spans="10:12" x14ac:dyDescent="0.25">
      <c r="J215" s="16" t="str">
        <f>Country!A208</f>
        <v>PL</v>
      </c>
      <c r="K215" s="16" t="str">
        <f>Country!B208</f>
        <v>Poland</v>
      </c>
      <c r="L215" s="16" t="str">
        <f t="shared" si="6"/>
        <v>PL Poland</v>
      </c>
    </row>
    <row r="216" spans="10:12" x14ac:dyDescent="0.25">
      <c r="J216" s="16" t="str">
        <f>Country!A157</f>
        <v>PM</v>
      </c>
      <c r="K216" s="16" t="str">
        <f>Country!B157</f>
        <v>St. Pierre and Miquelon</v>
      </c>
      <c r="L216" s="16" t="str">
        <f t="shared" si="6"/>
        <v>PM St. Pierre and Miquelon</v>
      </c>
    </row>
    <row r="217" spans="10:12" x14ac:dyDescent="0.25">
      <c r="J217" s="16" t="str">
        <f>Country!A212</f>
        <v>PN</v>
      </c>
      <c r="K217" s="16" t="str">
        <f>Country!B212</f>
        <v>Pitcairn Islands</v>
      </c>
      <c r="L217" s="16" t="str">
        <f t="shared" si="6"/>
        <v>PN Pitcairn Islands</v>
      </c>
    </row>
    <row r="218" spans="10:12" x14ac:dyDescent="0.25">
      <c r="J218" s="16" t="str">
        <f>Country!A121</f>
        <v>PN</v>
      </c>
      <c r="K218" s="16" t="str">
        <f>Country!B121</f>
        <v>Z_ExampleCountry</v>
      </c>
      <c r="L218" s="16" t="str">
        <f t="shared" si="6"/>
        <v>PN Z_ExampleCountry</v>
      </c>
    </row>
    <row r="219" spans="10:12" x14ac:dyDescent="0.25">
      <c r="J219" s="16" t="str">
        <f>Country!A252</f>
        <v>PR</v>
      </c>
      <c r="K219" s="16" t="str">
        <f>Country!B252</f>
        <v>Puerto Rico</v>
      </c>
      <c r="L219" s="16" t="str">
        <f t="shared" si="6"/>
        <v>PR Puerto Rico</v>
      </c>
    </row>
    <row r="220" spans="10:12" x14ac:dyDescent="0.25">
      <c r="J220" s="16" t="str">
        <f>Country!A192</f>
        <v>PS</v>
      </c>
      <c r="K220" s="16" t="str">
        <f>Country!B192</f>
        <v>Palestine, State of</v>
      </c>
      <c r="L220" s="16" t="str">
        <f t="shared" si="6"/>
        <v>PS Palestine, State of</v>
      </c>
    </row>
    <row r="221" spans="10:12" x14ac:dyDescent="0.25">
      <c r="J221" s="16" t="str">
        <f>Country!A163</f>
        <v>PT</v>
      </c>
      <c r="K221" s="16" t="str">
        <f>Country!B163</f>
        <v>Portugal</v>
      </c>
      <c r="L221" s="16" t="str">
        <f t="shared" si="6"/>
        <v>PT Portugal</v>
      </c>
    </row>
    <row r="222" spans="10:12" x14ac:dyDescent="0.25">
      <c r="J222" s="16" t="str">
        <f>Country!A111</f>
        <v>PW</v>
      </c>
      <c r="K222" s="16" t="str">
        <f>Country!B111</f>
        <v>Palau</v>
      </c>
      <c r="L222" s="16" t="str">
        <f t="shared" si="6"/>
        <v>PW Palau</v>
      </c>
    </row>
    <row r="223" spans="10:12" x14ac:dyDescent="0.25">
      <c r="J223" s="16" t="str">
        <f>Country!A185</f>
        <v>PY</v>
      </c>
      <c r="K223" s="16" t="str">
        <f>Country!B185</f>
        <v>Paraguay</v>
      </c>
      <c r="L223" s="16" t="str">
        <f t="shared" si="6"/>
        <v>PY Paraguay</v>
      </c>
    </row>
    <row r="224" spans="10:12" x14ac:dyDescent="0.25">
      <c r="J224" s="16" t="str">
        <f>Country!A24</f>
        <v>QA</v>
      </c>
      <c r="K224" s="16" t="str">
        <f>Country!B24</f>
        <v>Qatar</v>
      </c>
      <c r="L224" s="16" t="str">
        <f t="shared" si="6"/>
        <v>QA Qatar</v>
      </c>
    </row>
    <row r="225" spans="10:12" x14ac:dyDescent="0.25">
      <c r="J225" s="16" t="str">
        <f>Country!A170</f>
        <v>RE</v>
      </c>
      <c r="K225" s="16" t="str">
        <f>Country!B170</f>
        <v>Reunion</v>
      </c>
      <c r="L225" s="16" t="str">
        <f t="shared" si="6"/>
        <v>RE Reunion</v>
      </c>
    </row>
    <row r="226" spans="10:12" x14ac:dyDescent="0.25">
      <c r="J226" s="16" t="str">
        <f>Country!A172</f>
        <v>RO</v>
      </c>
      <c r="K226" s="16" t="str">
        <f>Country!B172</f>
        <v>Romania</v>
      </c>
      <c r="L226" s="16" t="str">
        <f t="shared" si="6"/>
        <v>RO Romania</v>
      </c>
    </row>
    <row r="227" spans="10:12" x14ac:dyDescent="0.25">
      <c r="J227" s="16" t="str">
        <f>Country!A218</f>
        <v>RS</v>
      </c>
      <c r="K227" s="16" t="str">
        <f>Country!B218</f>
        <v>Serbia</v>
      </c>
      <c r="L227" s="16" t="str">
        <f t="shared" si="6"/>
        <v>RS Serbia</v>
      </c>
    </row>
    <row r="228" spans="10:12" x14ac:dyDescent="0.25">
      <c r="J228" s="16" t="str">
        <f>Country!A48</f>
        <v>RU</v>
      </c>
      <c r="K228" s="16" t="str">
        <f>Country!B48</f>
        <v>Russian Federation</v>
      </c>
      <c r="L228" s="16" t="str">
        <f t="shared" si="6"/>
        <v>RU Russian Federation</v>
      </c>
    </row>
    <row r="229" spans="10:12" x14ac:dyDescent="0.25">
      <c r="J229" s="16" t="str">
        <f>Country!A73</f>
        <v>RW</v>
      </c>
      <c r="K229" s="16" t="str">
        <f>Country!B73</f>
        <v>Rwanda</v>
      </c>
      <c r="L229" s="16" t="str">
        <f t="shared" si="6"/>
        <v>RW Rwanda</v>
      </c>
    </row>
    <row r="230" spans="10:12" x14ac:dyDescent="0.25">
      <c r="J230" s="16" t="str">
        <f>Country!A196</f>
        <v>SA</v>
      </c>
      <c r="K230" s="16" t="str">
        <f>Country!B196</f>
        <v>Saudi Arabia</v>
      </c>
      <c r="L230" s="16" t="str">
        <f t="shared" si="6"/>
        <v>SA Saudi Arabia</v>
      </c>
    </row>
    <row r="231" spans="10:12" x14ac:dyDescent="0.25">
      <c r="J231" s="16" t="str">
        <f>Country!A204</f>
        <v>SB</v>
      </c>
      <c r="K231" s="16" t="str">
        <f>Country!B204</f>
        <v>Solomon Islands</v>
      </c>
      <c r="L231" s="16" t="str">
        <f t="shared" si="6"/>
        <v>SB Solomon Islands</v>
      </c>
    </row>
    <row r="232" spans="10:12" x14ac:dyDescent="0.25">
      <c r="J232" s="16" t="str">
        <f>Country!A38</f>
        <v>SC</v>
      </c>
      <c r="K232" s="16" t="str">
        <f>Country!B38</f>
        <v>Seychelles</v>
      </c>
      <c r="L232" s="16" t="str">
        <f t="shared" si="6"/>
        <v>SC Seychelles</v>
      </c>
    </row>
    <row r="233" spans="10:12" x14ac:dyDescent="0.25">
      <c r="J233" s="16" t="str">
        <f>Country!A214</f>
        <v>SD</v>
      </c>
      <c r="K233" s="16" t="str">
        <f>Country!B214</f>
        <v>Sudan</v>
      </c>
      <c r="L233" s="16" t="str">
        <f t="shared" ref="L233:L264" si="7">+CONCATENATE(J233," ",K233)</f>
        <v>SD Sudan</v>
      </c>
    </row>
    <row r="234" spans="10:12" x14ac:dyDescent="0.25">
      <c r="J234" s="16" t="str">
        <f>Country!A4</f>
        <v>SG</v>
      </c>
      <c r="K234" s="16" t="str">
        <f>Country!B4</f>
        <v>Singapore</v>
      </c>
      <c r="L234" s="16" t="str">
        <f t="shared" si="7"/>
        <v>SG Singapore</v>
      </c>
    </row>
    <row r="235" spans="10:12" x14ac:dyDescent="0.25">
      <c r="J235" s="16" t="str">
        <f>Country!A60</f>
        <v>SH</v>
      </c>
      <c r="K235" s="16" t="str">
        <f>Country!B60</f>
        <v>St. Helena</v>
      </c>
      <c r="L235" s="16" t="str">
        <f t="shared" si="7"/>
        <v>SH St. Helena</v>
      </c>
    </row>
    <row r="236" spans="10:12" x14ac:dyDescent="0.25">
      <c r="J236" s="16" t="str">
        <f>Country!A148</f>
        <v>SI</v>
      </c>
      <c r="K236" s="16" t="str">
        <f>Country!B148</f>
        <v>Slovenia</v>
      </c>
      <c r="L236" s="16" t="str">
        <f t="shared" si="7"/>
        <v>SI Slovenia</v>
      </c>
    </row>
    <row r="237" spans="10:12" x14ac:dyDescent="0.25">
      <c r="J237" s="16" t="str">
        <f>Country!A198</f>
        <v>SJ</v>
      </c>
      <c r="K237" s="16" t="str">
        <f>Country!B198</f>
        <v>Svalbard</v>
      </c>
      <c r="L237" s="16" t="str">
        <f t="shared" si="7"/>
        <v>SJ Svalbard</v>
      </c>
    </row>
    <row r="238" spans="10:12" x14ac:dyDescent="0.25">
      <c r="J238" s="16" t="str">
        <f>Country!A210</f>
        <v>SK</v>
      </c>
      <c r="K238" s="16" t="str">
        <f>Country!B210</f>
        <v>Slovakia</v>
      </c>
      <c r="L238" s="16" t="str">
        <f t="shared" si="7"/>
        <v>SK Slovakia</v>
      </c>
    </row>
    <row r="239" spans="10:12" x14ac:dyDescent="0.25">
      <c r="J239" s="16" t="str">
        <f>Country!A174</f>
        <v>SL</v>
      </c>
      <c r="K239" s="16" t="str">
        <f>Country!B174</f>
        <v>Sierra Leone</v>
      </c>
      <c r="L239" s="16" t="str">
        <f t="shared" si="7"/>
        <v>SL Sierra Leone</v>
      </c>
    </row>
    <row r="240" spans="10:12" x14ac:dyDescent="0.25">
      <c r="J240" s="16" t="str">
        <f>Country!A117</f>
        <v>SM</v>
      </c>
      <c r="K240" s="16" t="str">
        <f>Country!B117</f>
        <v>San Marino</v>
      </c>
      <c r="L240" s="16" t="str">
        <f t="shared" si="7"/>
        <v>SM San Marino</v>
      </c>
    </row>
    <row r="241" spans="10:12" x14ac:dyDescent="0.25">
      <c r="J241" s="16" t="str">
        <f>Country!A52</f>
        <v>SN</v>
      </c>
      <c r="K241" s="16" t="str">
        <f>Country!B52</f>
        <v>Senegal</v>
      </c>
      <c r="L241" s="16" t="str">
        <f t="shared" si="7"/>
        <v>SN Senegal</v>
      </c>
    </row>
    <row r="242" spans="10:12" x14ac:dyDescent="0.25">
      <c r="J242" s="16" t="str">
        <f>Country!A97</f>
        <v>SO</v>
      </c>
      <c r="K242" s="16" t="str">
        <f>Country!B97</f>
        <v>Somalia</v>
      </c>
      <c r="L242" s="16" t="str">
        <f t="shared" si="7"/>
        <v>SO Somalia</v>
      </c>
    </row>
    <row r="243" spans="10:12" x14ac:dyDescent="0.25">
      <c r="J243" s="16" t="str">
        <f>Country!A29</f>
        <v>SR</v>
      </c>
      <c r="K243" s="16" t="str">
        <f>Country!B29</f>
        <v>Suriname</v>
      </c>
      <c r="L243" s="16" t="str">
        <f t="shared" si="7"/>
        <v>SR Suriname</v>
      </c>
    </row>
    <row r="244" spans="10:12" x14ac:dyDescent="0.25">
      <c r="J244" s="16" t="str">
        <f>Country!A31</f>
        <v>SS</v>
      </c>
      <c r="K244" s="16" t="str">
        <f>Country!B31</f>
        <v>Republic of South Sudan</v>
      </c>
      <c r="L244" s="16" t="str">
        <f t="shared" si="7"/>
        <v>SS Republic of South Sudan</v>
      </c>
    </row>
    <row r="245" spans="10:12" x14ac:dyDescent="0.25">
      <c r="J245" s="16" t="str">
        <f>Country!A160</f>
        <v>ST</v>
      </c>
      <c r="K245" s="16" t="str">
        <f>Country!B160</f>
        <v>Sao Tome and Principe</v>
      </c>
      <c r="L245" s="16" t="str">
        <f t="shared" si="7"/>
        <v>ST Sao Tome and Principe</v>
      </c>
    </row>
    <row r="246" spans="10:12" x14ac:dyDescent="0.25">
      <c r="J246" s="16" t="str">
        <f>Country!A122</f>
        <v>SV</v>
      </c>
      <c r="K246" s="16" t="str">
        <f>Country!B122</f>
        <v>El Salvador</v>
      </c>
      <c r="L246" s="16" t="str">
        <f t="shared" si="7"/>
        <v>SV El Salvador</v>
      </c>
    </row>
    <row r="247" spans="10:12" x14ac:dyDescent="0.25">
      <c r="J247" s="16" t="str">
        <f>Country!A197</f>
        <v xml:space="preserve">SV </v>
      </c>
      <c r="K247" s="16" t="str">
        <f>Country!B197</f>
        <v>El Salvador</v>
      </c>
      <c r="L247" s="16" t="str">
        <f t="shared" si="7"/>
        <v>SV  El Salvador</v>
      </c>
    </row>
    <row r="248" spans="10:12" x14ac:dyDescent="0.25">
      <c r="J248" s="16" t="str">
        <f>Country!A64</f>
        <v>SX</v>
      </c>
      <c r="K248" s="16" t="str">
        <f>Country!B64</f>
        <v>Sint Maarten</v>
      </c>
      <c r="L248" s="16" t="str">
        <f t="shared" si="7"/>
        <v>SX Sint Maarten</v>
      </c>
    </row>
    <row r="249" spans="10:12" x14ac:dyDescent="0.25">
      <c r="J249" s="16" t="str">
        <f>Country!A190</f>
        <v>SY</v>
      </c>
      <c r="K249" s="16" t="str">
        <f>Country!B190</f>
        <v>Syria</v>
      </c>
      <c r="L249" s="16" t="str">
        <f t="shared" si="7"/>
        <v>SY Syria</v>
      </c>
    </row>
    <row r="250" spans="10:12" x14ac:dyDescent="0.25">
      <c r="J250" s="16" t="str">
        <f>Country!A229</f>
        <v>SZ</v>
      </c>
      <c r="K250" s="16" t="str">
        <f>Country!B229</f>
        <v>Swaziland</v>
      </c>
      <c r="L250" s="16" t="str">
        <f t="shared" si="7"/>
        <v>SZ Swaziland</v>
      </c>
    </row>
    <row r="251" spans="10:12" x14ac:dyDescent="0.25">
      <c r="J251" s="16" t="str">
        <f>Country!A9</f>
        <v>TC</v>
      </c>
      <c r="K251" s="16" t="str">
        <f>Country!B9</f>
        <v>Turksh Caicosin</v>
      </c>
      <c r="L251" s="16" t="str">
        <f t="shared" si="7"/>
        <v>TC Turksh Caicosin</v>
      </c>
    </row>
    <row r="252" spans="10:12" x14ac:dyDescent="0.25">
      <c r="J252" s="16" t="str">
        <f>Country!A42</f>
        <v>TD</v>
      </c>
      <c r="K252" s="16" t="str">
        <f>Country!B42</f>
        <v>Chad</v>
      </c>
      <c r="L252" s="16" t="str">
        <f t="shared" si="7"/>
        <v>TD Chad</v>
      </c>
    </row>
    <row r="253" spans="10:12" x14ac:dyDescent="0.25">
      <c r="J253" s="16" t="str">
        <f>Country!A205</f>
        <v>TF</v>
      </c>
      <c r="K253" s="16" t="str">
        <f>Country!B205</f>
        <v>French Southern Territories</v>
      </c>
      <c r="L253" s="16" t="str">
        <f t="shared" si="7"/>
        <v>TF French Southern Territories</v>
      </c>
    </row>
    <row r="254" spans="10:12" x14ac:dyDescent="0.25">
      <c r="J254" s="16" t="str">
        <f>Country!A70</f>
        <v>TG</v>
      </c>
      <c r="K254" s="16" t="str">
        <f>Country!B70</f>
        <v>Togo</v>
      </c>
      <c r="L254" s="16" t="str">
        <f t="shared" si="7"/>
        <v>TG Togo</v>
      </c>
    </row>
    <row r="255" spans="10:12" x14ac:dyDescent="0.25">
      <c r="J255" s="16" t="str">
        <f>Country!A13</f>
        <v>TH</v>
      </c>
      <c r="K255" s="16" t="str">
        <f>Country!B13</f>
        <v>Thailand</v>
      </c>
      <c r="L255" s="16" t="str">
        <f t="shared" si="7"/>
        <v>TH Thailand</v>
      </c>
    </row>
    <row r="256" spans="10:12" x14ac:dyDescent="0.25">
      <c r="J256" s="16" t="str">
        <f>Country!A230</f>
        <v>TJ</v>
      </c>
      <c r="K256" s="16" t="str">
        <f>Country!B230</f>
        <v>Tajikistan</v>
      </c>
      <c r="L256" s="16" t="str">
        <f t="shared" si="7"/>
        <v>TJ Tajikistan</v>
      </c>
    </row>
    <row r="257" spans="10:12" x14ac:dyDescent="0.25">
      <c r="J257" s="16" t="str">
        <f>Country!A237</f>
        <v>TK</v>
      </c>
      <c r="K257" s="16" t="str">
        <f>Country!B237</f>
        <v>Tokelau Islands</v>
      </c>
      <c r="L257" s="16" t="str">
        <f t="shared" si="7"/>
        <v>TK Tokelau Islands</v>
      </c>
    </row>
    <row r="258" spans="10:12" x14ac:dyDescent="0.25">
      <c r="J258" s="16" t="str">
        <f>Country!A130</f>
        <v>TL</v>
      </c>
      <c r="K258" s="16" t="str">
        <f>Country!B130</f>
        <v>Timor-Leste</v>
      </c>
      <c r="L258" s="16" t="str">
        <f t="shared" si="7"/>
        <v>TL Timor-Leste</v>
      </c>
    </row>
    <row r="259" spans="10:12" x14ac:dyDescent="0.25">
      <c r="J259" s="16" t="str">
        <f>Country!A49</f>
        <v>TM</v>
      </c>
      <c r="K259" s="16" t="str">
        <f>Country!B49</f>
        <v>Turkmenistan</v>
      </c>
      <c r="L259" s="16" t="str">
        <f t="shared" si="7"/>
        <v>TM Turkmenistan</v>
      </c>
    </row>
    <row r="260" spans="10:12" x14ac:dyDescent="0.25">
      <c r="J260" s="16" t="str">
        <f>Country!A76</f>
        <v>TN</v>
      </c>
      <c r="K260" s="16" t="str">
        <f>Country!B76</f>
        <v>Tunisia</v>
      </c>
      <c r="L260" s="16" t="str">
        <f t="shared" si="7"/>
        <v>TN Tunisia</v>
      </c>
    </row>
    <row r="261" spans="10:12" x14ac:dyDescent="0.25">
      <c r="J261" s="16" t="str">
        <f>Country!A85</f>
        <v>TO</v>
      </c>
      <c r="K261" s="16" t="str">
        <f>Country!B85</f>
        <v>Tonga</v>
      </c>
      <c r="L261" s="16" t="str">
        <f t="shared" si="7"/>
        <v>TO Tonga</v>
      </c>
    </row>
    <row r="262" spans="10:12" x14ac:dyDescent="0.25">
      <c r="J262" s="16" t="str">
        <f>Country!A131</f>
        <v>TT</v>
      </c>
      <c r="K262" s="16" t="str">
        <f>Country!B131</f>
        <v>Trinidad,Tobago</v>
      </c>
      <c r="L262" s="16" t="str">
        <f t="shared" si="7"/>
        <v>TT Trinidad,Tobago</v>
      </c>
    </row>
    <row r="263" spans="10:12" x14ac:dyDescent="0.25">
      <c r="J263" s="16" t="str">
        <f>Country!A44</f>
        <v>TV</v>
      </c>
      <c r="K263" s="16" t="str">
        <f>Country!B44</f>
        <v>Tuvalu</v>
      </c>
      <c r="L263" s="16" t="str">
        <f t="shared" si="7"/>
        <v>TV Tuvalu</v>
      </c>
    </row>
    <row r="264" spans="10:12" x14ac:dyDescent="0.25">
      <c r="J264" s="16" t="str">
        <f>Country!A243</f>
        <v>TW</v>
      </c>
      <c r="K264" s="16" t="str">
        <f>Country!B243</f>
        <v>Taiwan</v>
      </c>
      <c r="L264" s="16" t="str">
        <f t="shared" si="7"/>
        <v>TW Taiwan</v>
      </c>
    </row>
    <row r="265" spans="10:12" x14ac:dyDescent="0.25">
      <c r="J265" s="16" t="str">
        <f>Country!A59</f>
        <v>TZ</v>
      </c>
      <c r="K265" s="16" t="str">
        <f>Country!B59</f>
        <v>Tanzania</v>
      </c>
      <c r="L265" s="16" t="str">
        <f t="shared" ref="L265:L284" si="8">+CONCATENATE(J265," ",K265)</f>
        <v>TZ Tanzania</v>
      </c>
    </row>
    <row r="266" spans="10:12" x14ac:dyDescent="0.25">
      <c r="J266" s="16" t="str">
        <f>Country!A46</f>
        <v>UA</v>
      </c>
      <c r="K266" s="16" t="str">
        <f>Country!B46</f>
        <v>Ukraine</v>
      </c>
      <c r="L266" s="16" t="str">
        <f t="shared" si="8"/>
        <v>UA Ukraine</v>
      </c>
    </row>
    <row r="267" spans="10:12" x14ac:dyDescent="0.25">
      <c r="J267" s="16" t="str">
        <f>Country!A139</f>
        <v>UG</v>
      </c>
      <c r="K267" s="16" t="str">
        <f>Country!B139</f>
        <v>Uganda</v>
      </c>
      <c r="L267" s="16" t="str">
        <f t="shared" si="8"/>
        <v>UG Uganda</v>
      </c>
    </row>
    <row r="268" spans="10:12" x14ac:dyDescent="0.25">
      <c r="J268" s="16" t="str">
        <f>Country!A32</f>
        <v>UM</v>
      </c>
      <c r="K268" s="16" t="str">
        <f>Country!B32</f>
        <v>American Minor Outlying Islands</v>
      </c>
      <c r="L268" s="16" t="str">
        <f t="shared" si="8"/>
        <v>UM American Minor Outlying Islands</v>
      </c>
    </row>
    <row r="269" spans="10:12" x14ac:dyDescent="0.25">
      <c r="J269" s="16" t="str">
        <f>Country!A68</f>
        <v>UY</v>
      </c>
      <c r="K269" s="16" t="str">
        <f>Country!B68</f>
        <v>Uruguay</v>
      </c>
      <c r="L269" s="16" t="str">
        <f t="shared" si="8"/>
        <v>UY Uruguay</v>
      </c>
    </row>
    <row r="270" spans="10:12" x14ac:dyDescent="0.25">
      <c r="J270" s="16" t="str">
        <f>Country!A69</f>
        <v>UZ</v>
      </c>
      <c r="K270" s="16" t="str">
        <f>Country!B69</f>
        <v>Uzbekistan</v>
      </c>
      <c r="L270" s="16" t="str">
        <f t="shared" si="8"/>
        <v>UZ Uzbekistan</v>
      </c>
    </row>
    <row r="271" spans="10:12" x14ac:dyDescent="0.25">
      <c r="J271" s="16" t="str">
        <f>Country!A187</f>
        <v>VA</v>
      </c>
      <c r="K271" s="16" t="str">
        <f>Country!B187</f>
        <v>Vatican City</v>
      </c>
      <c r="L271" s="16" t="str">
        <f t="shared" si="8"/>
        <v>VA Vatican City</v>
      </c>
    </row>
    <row r="272" spans="10:12" x14ac:dyDescent="0.25">
      <c r="J272" s="16" t="str">
        <f>Country!A62</f>
        <v>VC</v>
      </c>
      <c r="K272" s="16" t="str">
        <f>Country!B62</f>
        <v>St. Vincent</v>
      </c>
      <c r="L272" s="16" t="str">
        <f t="shared" si="8"/>
        <v>VC St. Vincent</v>
      </c>
    </row>
    <row r="273" spans="10:12" x14ac:dyDescent="0.25">
      <c r="J273" s="16" t="str">
        <f>Country!A167</f>
        <v>VE</v>
      </c>
      <c r="K273" s="16" t="str">
        <f>Country!B167</f>
        <v>Venezuela</v>
      </c>
      <c r="L273" s="16" t="str">
        <f t="shared" si="8"/>
        <v>VE Venezuela</v>
      </c>
    </row>
    <row r="274" spans="10:12" x14ac:dyDescent="0.25">
      <c r="J274" s="16" t="str">
        <f>Country!A236</f>
        <v>VG</v>
      </c>
      <c r="K274" s="16" t="str">
        <f>Country!B236</f>
        <v>British Virgin Islands</v>
      </c>
      <c r="L274" s="16" t="str">
        <f t="shared" si="8"/>
        <v>VG British Virgin Islands</v>
      </c>
    </row>
    <row r="275" spans="10:12" x14ac:dyDescent="0.25">
      <c r="J275" s="16" t="str">
        <f>Country!A206</f>
        <v>VI</v>
      </c>
      <c r="K275" s="16" t="str">
        <f>Country!B206</f>
        <v>American Virgin Islands</v>
      </c>
      <c r="L275" s="16" t="str">
        <f t="shared" si="8"/>
        <v>VI American Virgin Islands</v>
      </c>
    </row>
    <row r="276" spans="10:12" x14ac:dyDescent="0.25">
      <c r="J276" s="16" t="str">
        <f>Country!A224</f>
        <v>VN</v>
      </c>
      <c r="K276" s="16" t="str">
        <f>Country!B224</f>
        <v>Vietnam</v>
      </c>
      <c r="L276" s="16" t="str">
        <f t="shared" si="8"/>
        <v>VN Vietnam</v>
      </c>
    </row>
    <row r="277" spans="10:12" x14ac:dyDescent="0.25">
      <c r="J277" s="16" t="str">
        <f>Country!A95</f>
        <v>VU</v>
      </c>
      <c r="K277" s="16" t="str">
        <f>Country!B95</f>
        <v>Vanuatu</v>
      </c>
      <c r="L277" s="16" t="str">
        <f t="shared" si="8"/>
        <v>VU Vanuatu</v>
      </c>
    </row>
    <row r="278" spans="10:12" x14ac:dyDescent="0.25">
      <c r="J278" s="16" t="str">
        <f>Country!A101</f>
        <v>WF</v>
      </c>
      <c r="K278" s="16" t="str">
        <f>Country!B101</f>
        <v>Wallis and Futuna Islands</v>
      </c>
      <c r="L278" s="16" t="str">
        <f t="shared" si="8"/>
        <v>WF Wallis and Futuna Islands</v>
      </c>
    </row>
    <row r="279" spans="10:12" x14ac:dyDescent="0.25">
      <c r="J279" s="16" t="str">
        <f>Country!A183</f>
        <v>WS</v>
      </c>
      <c r="K279" s="16" t="str">
        <f>Country!B183</f>
        <v>Samoa</v>
      </c>
      <c r="L279" s="16" t="str">
        <f t="shared" si="8"/>
        <v>WS Samoa</v>
      </c>
    </row>
    <row r="280" spans="10:12" x14ac:dyDescent="0.25">
      <c r="J280" s="16" t="str">
        <f>Country!A67</f>
        <v>YE</v>
      </c>
      <c r="K280" s="16" t="str">
        <f>Country!B67</f>
        <v>Yemen</v>
      </c>
      <c r="L280" s="16" t="str">
        <f t="shared" si="8"/>
        <v>YE Yemen</v>
      </c>
    </row>
    <row r="281" spans="10:12" x14ac:dyDescent="0.25">
      <c r="J281" s="16" t="str">
        <f>Country!A144</f>
        <v>YT</v>
      </c>
      <c r="K281" s="16" t="str">
        <f>Country!B144</f>
        <v>Mayotte</v>
      </c>
      <c r="L281" s="16" t="str">
        <f t="shared" si="8"/>
        <v>YT Mayotte</v>
      </c>
    </row>
    <row r="282" spans="10:12" x14ac:dyDescent="0.25">
      <c r="J282" s="16" t="str">
        <f>Country!A82</f>
        <v>ZA</v>
      </c>
      <c r="K282" s="16" t="str">
        <f>Country!B82</f>
        <v>South Africa</v>
      </c>
      <c r="L282" s="16" t="str">
        <f t="shared" si="8"/>
        <v>ZA South Africa</v>
      </c>
    </row>
    <row r="283" spans="10:12" x14ac:dyDescent="0.25">
      <c r="J283" s="16" t="str">
        <f>Country!A41</f>
        <v>ZM</v>
      </c>
      <c r="K283" s="16" t="str">
        <f>Country!B41</f>
        <v>Zambia</v>
      </c>
      <c r="L283" s="16" t="str">
        <f t="shared" si="8"/>
        <v>ZM Zambia</v>
      </c>
    </row>
    <row r="284" spans="10:12" x14ac:dyDescent="0.25">
      <c r="J284" s="16" t="str">
        <f>Country!A143</f>
        <v>ZW</v>
      </c>
      <c r="K284" s="16" t="str">
        <f>Country!B143</f>
        <v>Zimbabwe</v>
      </c>
      <c r="L284" s="16" t="str">
        <f t="shared" si="8"/>
        <v>ZW Zimbabwe</v>
      </c>
    </row>
  </sheetData>
  <sheetProtection formatColumns="0" insertRows="0"/>
  <sortState ref="J28:L279">
    <sortCondition ref="J28:J279"/>
  </sortState>
  <mergeCells count="1">
    <mergeCell ref="A31:I31"/>
  </mergeCells>
  <conditionalFormatting sqref="C6:I6 C19:I20 A21:I21 B7:I8 C22:I22 A23:I23 A25:I30 A24:B24 H24:I24 A9:I18">
    <cfRule type="cellIs" dxfId="35" priority="7" operator="equal">
      <formula>0</formula>
    </cfRule>
  </conditionalFormatting>
  <conditionalFormatting sqref="B20">
    <cfRule type="cellIs" dxfId="34" priority="3" operator="equal">
      <formula>0</formula>
    </cfRule>
  </conditionalFormatting>
  <conditionalFormatting sqref="A19">
    <cfRule type="cellIs" dxfId="33" priority="6" operator="equal">
      <formula>0</formula>
    </cfRule>
  </conditionalFormatting>
  <conditionalFormatting sqref="B19">
    <cfRule type="cellIs" dxfId="32" priority="5" operator="equal">
      <formula>0</formula>
    </cfRule>
  </conditionalFormatting>
  <conditionalFormatting sqref="A20">
    <cfRule type="cellIs" dxfId="31" priority="4" operator="equal">
      <formula>0</formula>
    </cfRule>
  </conditionalFormatting>
  <conditionalFormatting sqref="B22">
    <cfRule type="cellIs" dxfId="30" priority="2" operator="equal">
      <formula>0</formula>
    </cfRule>
  </conditionalFormatting>
  <conditionalFormatting sqref="A22">
    <cfRule type="cellIs" dxfId="29" priority="1" operator="equal">
      <formula>0</formula>
    </cfRule>
  </conditionalFormatting>
  <dataValidations count="1">
    <dataValidation type="list" allowBlank="1" showInputMessage="1" showErrorMessage="1" sqref="G6:G23 G25:G30" xr:uid="{00000000-0002-0000-0200-000000000000}">
      <formula1>$J$32:$J$284</formula1>
    </dataValidation>
  </dataValidations>
  <hyperlinks>
    <hyperlink ref="I2" r:id="rId1" xr:uid="{00000000-0004-0000-0200-000000000000}"/>
    <hyperlink ref="I4" r:id="rId2" xr:uid="{00000000-0004-0000-0200-000001000000}"/>
    <hyperlink ref="I3" r:id="rId3" xr:uid="{00000000-0004-0000-0200-000002000000}"/>
    <hyperlink ref="I5" r:id="rId4" xr:uid="{00000000-0004-0000-0200-00000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T283"/>
  <sheetViews>
    <sheetView zoomScale="85" zoomScaleNormal="85" workbookViewId="0">
      <selection activeCell="A18" sqref="A18"/>
    </sheetView>
  </sheetViews>
  <sheetFormatPr defaultColWidth="8.85546875" defaultRowHeight="15" x14ac:dyDescent="0.25"/>
  <cols>
    <col min="1" max="1" width="30.42578125" style="86" customWidth="1"/>
    <col min="2" max="2" width="22.140625" style="16" customWidth="1"/>
    <col min="3" max="3" width="8.85546875" style="16"/>
    <col min="4" max="4" width="13.140625" style="16" bestFit="1" customWidth="1"/>
    <col min="5" max="5" width="12.28515625" style="16" bestFit="1" customWidth="1"/>
    <col min="6" max="6" width="30.85546875" style="16" customWidth="1"/>
    <col min="7" max="7" width="7.5703125" style="16" bestFit="1" customWidth="1"/>
    <col min="8" max="8" width="35.7109375" style="16" customWidth="1"/>
    <col min="9" max="9" width="29.140625" style="16" customWidth="1"/>
    <col min="10" max="12" width="8.85546875" style="16"/>
    <col min="13" max="13" width="14.85546875" style="16" customWidth="1"/>
    <col min="14" max="14" width="16.5703125" style="16" customWidth="1"/>
    <col min="15" max="15" width="15.28515625" style="16" bestFit="1" customWidth="1"/>
    <col min="16" max="16384" width="8.85546875" style="16"/>
  </cols>
  <sheetData>
    <row r="1" spans="1:15" x14ac:dyDescent="0.25">
      <c r="A1" s="85" t="s">
        <v>8</v>
      </c>
      <c r="B1" s="15" t="s">
        <v>12</v>
      </c>
      <c r="C1" s="15" t="s">
        <v>32</v>
      </c>
      <c r="D1" s="15" t="s">
        <v>33</v>
      </c>
      <c r="E1" s="15" t="s">
        <v>34</v>
      </c>
      <c r="F1" s="16" t="s">
        <v>35</v>
      </c>
      <c r="G1" s="16" t="s">
        <v>36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  <c r="N1" s="16" t="s">
        <v>37</v>
      </c>
      <c r="O1" s="16" t="s">
        <v>19</v>
      </c>
    </row>
    <row r="2" spans="1:15" s="90" customFormat="1" x14ac:dyDescent="0.25">
      <c r="A2" s="89" t="s">
        <v>67</v>
      </c>
      <c r="B2" s="90" t="s">
        <v>6</v>
      </c>
      <c r="C2" s="90" t="s">
        <v>38</v>
      </c>
      <c r="D2" s="90" t="s">
        <v>42</v>
      </c>
      <c r="E2" s="90" t="s">
        <v>43</v>
      </c>
      <c r="F2" s="90" t="s">
        <v>44</v>
      </c>
      <c r="G2" s="90" t="s">
        <v>45</v>
      </c>
      <c r="H2" s="90" t="s">
        <v>20</v>
      </c>
      <c r="J2" s="90">
        <v>12345</v>
      </c>
      <c r="K2" s="90" t="s">
        <v>21</v>
      </c>
      <c r="L2" s="90" t="s">
        <v>461</v>
      </c>
      <c r="M2" s="90" t="s">
        <v>23</v>
      </c>
      <c r="N2" s="90" t="s">
        <v>23</v>
      </c>
      <c r="O2" s="91" t="s">
        <v>707</v>
      </c>
    </row>
    <row r="3" spans="1:15" s="90" customFormat="1" x14ac:dyDescent="0.25">
      <c r="A3" s="89" t="s">
        <v>68</v>
      </c>
      <c r="B3" s="90" t="s">
        <v>6</v>
      </c>
      <c r="C3" s="90" t="s">
        <v>39</v>
      </c>
      <c r="D3" s="90" t="s">
        <v>46</v>
      </c>
      <c r="E3" s="90" t="s">
        <v>47</v>
      </c>
      <c r="F3" s="90" t="s">
        <v>48</v>
      </c>
      <c r="G3" s="90" t="s">
        <v>45</v>
      </c>
      <c r="H3" s="90" t="s">
        <v>25</v>
      </c>
      <c r="I3" s="90" t="s">
        <v>26</v>
      </c>
      <c r="J3" s="90">
        <v>12345</v>
      </c>
      <c r="K3" s="90" t="s">
        <v>21</v>
      </c>
      <c r="L3" s="90" t="s">
        <v>461</v>
      </c>
      <c r="M3" s="90" t="s">
        <v>23</v>
      </c>
      <c r="N3" s="90" t="s">
        <v>23</v>
      </c>
      <c r="O3" s="91" t="s">
        <v>24</v>
      </c>
    </row>
    <row r="4" spans="1:15" s="90" customFormat="1" x14ac:dyDescent="0.25">
      <c r="A4" s="89" t="s">
        <v>66</v>
      </c>
      <c r="B4" s="90" t="s">
        <v>9</v>
      </c>
      <c r="C4" s="90" t="s">
        <v>40</v>
      </c>
      <c r="D4" s="90" t="s">
        <v>49</v>
      </c>
      <c r="E4" s="90" t="s">
        <v>43</v>
      </c>
      <c r="F4" s="90" t="s">
        <v>53</v>
      </c>
      <c r="G4" s="90" t="s">
        <v>50</v>
      </c>
      <c r="H4" s="90" t="s">
        <v>20</v>
      </c>
      <c r="J4" s="90">
        <v>12345</v>
      </c>
      <c r="K4" s="90" t="s">
        <v>21</v>
      </c>
      <c r="L4" s="90" t="s">
        <v>461</v>
      </c>
      <c r="M4" s="90" t="s">
        <v>23</v>
      </c>
      <c r="N4" s="90" t="s">
        <v>23</v>
      </c>
      <c r="O4" s="91" t="s">
        <v>24</v>
      </c>
    </row>
    <row r="5" spans="1:15" s="90" customFormat="1" x14ac:dyDescent="0.25">
      <c r="A5" s="89" t="s">
        <v>69</v>
      </c>
      <c r="B5" s="90" t="s">
        <v>9</v>
      </c>
      <c r="C5" s="90" t="s">
        <v>41</v>
      </c>
      <c r="D5" s="90" t="s">
        <v>51</v>
      </c>
      <c r="E5" s="90" t="s">
        <v>52</v>
      </c>
      <c r="F5" s="90" t="s">
        <v>54</v>
      </c>
      <c r="G5" s="90" t="s">
        <v>45</v>
      </c>
      <c r="H5" s="90" t="s">
        <v>27</v>
      </c>
      <c r="I5" s="90" t="s">
        <v>28</v>
      </c>
      <c r="J5" s="90">
        <v>12345</v>
      </c>
      <c r="K5" s="90" t="s">
        <v>21</v>
      </c>
      <c r="L5" s="90" t="s">
        <v>461</v>
      </c>
      <c r="M5" s="90" t="s">
        <v>23</v>
      </c>
      <c r="N5" s="90" t="s">
        <v>23</v>
      </c>
      <c r="O5" s="91" t="s">
        <v>24</v>
      </c>
    </row>
    <row r="6" spans="1:15" x14ac:dyDescent="0.25">
      <c r="A6" s="88" t="s">
        <v>1543</v>
      </c>
      <c r="B6" s="60" t="s">
        <v>1330</v>
      </c>
      <c r="C6" s="60" t="s">
        <v>1004</v>
      </c>
      <c r="D6" s="60" t="s">
        <v>1393</v>
      </c>
      <c r="E6" s="60" t="s">
        <v>1394</v>
      </c>
      <c r="F6" s="60" t="s">
        <v>1405</v>
      </c>
      <c r="G6" s="73" t="s">
        <v>45</v>
      </c>
      <c r="H6" s="60" t="s">
        <v>1563</v>
      </c>
      <c r="I6" s="60"/>
      <c r="J6" s="82" t="s">
        <v>1352</v>
      </c>
      <c r="K6" s="60" t="s">
        <v>1353</v>
      </c>
      <c r="L6" s="60" t="s">
        <v>560</v>
      </c>
      <c r="M6" s="61" t="s">
        <v>1467</v>
      </c>
      <c r="N6" s="61"/>
      <c r="O6" s="60" t="s">
        <v>1411</v>
      </c>
    </row>
    <row r="7" spans="1:15" x14ac:dyDescent="0.25">
      <c r="A7" s="88" t="s">
        <v>1544</v>
      </c>
      <c r="B7" s="60" t="s">
        <v>1330</v>
      </c>
      <c r="C7" s="60" t="s">
        <v>1004</v>
      </c>
      <c r="D7" s="60" t="s">
        <v>1395</v>
      </c>
      <c r="E7" s="60" t="s">
        <v>1396</v>
      </c>
      <c r="F7" s="60" t="s">
        <v>1406</v>
      </c>
      <c r="G7" s="73" t="s">
        <v>45</v>
      </c>
      <c r="H7" s="60" t="s">
        <v>1564</v>
      </c>
      <c r="I7" s="60"/>
      <c r="J7" s="82" t="s">
        <v>1352</v>
      </c>
      <c r="K7" s="60" t="s">
        <v>1353</v>
      </c>
      <c r="L7" s="60" t="s">
        <v>560</v>
      </c>
      <c r="M7" s="61" t="s">
        <v>1465</v>
      </c>
      <c r="N7" s="61" t="s">
        <v>1466</v>
      </c>
      <c r="O7" s="60" t="s">
        <v>1412</v>
      </c>
    </row>
    <row r="8" spans="1:15" x14ac:dyDescent="0.25">
      <c r="A8" s="88" t="s">
        <v>1545</v>
      </c>
      <c r="B8" s="60" t="s">
        <v>1330</v>
      </c>
      <c r="C8" s="60" t="s">
        <v>1005</v>
      </c>
      <c r="D8" s="60" t="s">
        <v>1397</v>
      </c>
      <c r="E8" s="60" t="s">
        <v>1398</v>
      </c>
      <c r="F8" s="60" t="s">
        <v>1407</v>
      </c>
      <c r="G8" s="73" t="s">
        <v>50</v>
      </c>
      <c r="H8" s="60" t="s">
        <v>1563</v>
      </c>
      <c r="I8" s="60"/>
      <c r="J8" s="82" t="s">
        <v>1352</v>
      </c>
      <c r="K8" s="60" t="s">
        <v>1353</v>
      </c>
      <c r="L8" s="60" t="s">
        <v>560</v>
      </c>
      <c r="M8" s="61"/>
      <c r="N8" s="61"/>
      <c r="O8" s="60" t="s">
        <v>1413</v>
      </c>
    </row>
    <row r="9" spans="1:15" x14ac:dyDescent="0.25">
      <c r="A9" s="88" t="s">
        <v>1550</v>
      </c>
      <c r="B9" s="60" t="s">
        <v>1330</v>
      </c>
      <c r="C9" s="60" t="s">
        <v>1005</v>
      </c>
      <c r="D9" s="60" t="s">
        <v>1399</v>
      </c>
      <c r="E9" s="60" t="s">
        <v>1400</v>
      </c>
      <c r="F9" s="60" t="s">
        <v>1408</v>
      </c>
      <c r="G9" s="73" t="s">
        <v>50</v>
      </c>
      <c r="H9" s="60" t="s">
        <v>1566</v>
      </c>
      <c r="I9" s="60"/>
      <c r="J9" s="82" t="s">
        <v>1354</v>
      </c>
      <c r="K9" s="60" t="s">
        <v>1355</v>
      </c>
      <c r="L9" s="60" t="s">
        <v>560</v>
      </c>
      <c r="M9" s="61"/>
      <c r="N9" s="61"/>
      <c r="O9" s="60" t="s">
        <v>1414</v>
      </c>
    </row>
    <row r="10" spans="1:15" x14ac:dyDescent="0.25">
      <c r="A10" s="88" t="s">
        <v>1551</v>
      </c>
      <c r="B10" s="60" t="s">
        <v>1330</v>
      </c>
      <c r="C10" s="60" t="s">
        <v>1005</v>
      </c>
      <c r="D10" s="60" t="s">
        <v>1401</v>
      </c>
      <c r="E10" s="60" t="s">
        <v>1402</v>
      </c>
      <c r="F10" s="60" t="s">
        <v>1409</v>
      </c>
      <c r="G10" s="73" t="s">
        <v>50</v>
      </c>
      <c r="H10" s="60" t="s">
        <v>1565</v>
      </c>
      <c r="I10" s="60"/>
      <c r="J10" s="82" t="s">
        <v>1354</v>
      </c>
      <c r="K10" s="60" t="s">
        <v>1355</v>
      </c>
      <c r="L10" s="60" t="s">
        <v>560</v>
      </c>
      <c r="M10" s="61"/>
      <c r="N10" s="61"/>
      <c r="O10" s="60" t="s">
        <v>1415</v>
      </c>
    </row>
    <row r="11" spans="1:15" x14ac:dyDescent="0.25">
      <c r="A11" s="88" t="s">
        <v>1417</v>
      </c>
      <c r="B11" s="60" t="s">
        <v>1317</v>
      </c>
      <c r="C11" s="60" t="s">
        <v>1004</v>
      </c>
      <c r="D11" s="60" t="s">
        <v>1403</v>
      </c>
      <c r="E11" s="60" t="s">
        <v>1404</v>
      </c>
      <c r="F11" s="60" t="s">
        <v>1410</v>
      </c>
      <c r="G11" s="73" t="s">
        <v>45</v>
      </c>
      <c r="H11" s="60" t="s">
        <v>1567</v>
      </c>
      <c r="I11" s="60"/>
      <c r="J11" s="82" t="s">
        <v>1364</v>
      </c>
      <c r="K11" s="60" t="s">
        <v>1365</v>
      </c>
      <c r="L11" s="60" t="s">
        <v>560</v>
      </c>
      <c r="M11" s="61" t="s">
        <v>1468</v>
      </c>
      <c r="N11" s="61"/>
      <c r="O11" s="60" t="s">
        <v>1416</v>
      </c>
    </row>
    <row r="12" spans="1:15" x14ac:dyDescent="0.25">
      <c r="A12" s="88" t="s">
        <v>1546</v>
      </c>
      <c r="B12" s="60" t="s">
        <v>1367</v>
      </c>
      <c r="C12" s="60" t="s">
        <v>40</v>
      </c>
      <c r="D12" s="60" t="s">
        <v>1418</v>
      </c>
      <c r="E12" s="60" t="s">
        <v>1419</v>
      </c>
      <c r="F12" s="60" t="s">
        <v>1406</v>
      </c>
      <c r="G12" s="73" t="s">
        <v>50</v>
      </c>
      <c r="H12" s="60" t="s">
        <v>1371</v>
      </c>
      <c r="I12" s="60"/>
      <c r="J12" s="82" t="s">
        <v>1376</v>
      </c>
      <c r="K12" s="60" t="s">
        <v>1377</v>
      </c>
      <c r="L12" s="60" t="s">
        <v>461</v>
      </c>
      <c r="M12" s="61"/>
      <c r="N12" s="61"/>
      <c r="O12" s="60" t="s">
        <v>1429</v>
      </c>
    </row>
    <row r="13" spans="1:15" x14ac:dyDescent="0.25">
      <c r="A13" s="88" t="s">
        <v>1547</v>
      </c>
      <c r="B13" s="60" t="s">
        <v>1367</v>
      </c>
      <c r="C13" s="60" t="s">
        <v>39</v>
      </c>
      <c r="D13" s="60" t="s">
        <v>1420</v>
      </c>
      <c r="E13" s="60" t="s">
        <v>1421</v>
      </c>
      <c r="F13" s="60" t="s">
        <v>1426</v>
      </c>
      <c r="G13" s="73" t="s">
        <v>45</v>
      </c>
      <c r="H13" s="60" t="s">
        <v>1371</v>
      </c>
      <c r="I13" s="60"/>
      <c r="J13" s="82" t="s">
        <v>1376</v>
      </c>
      <c r="K13" s="60" t="s">
        <v>1377</v>
      </c>
      <c r="L13" s="60" t="s">
        <v>461</v>
      </c>
      <c r="M13" s="61"/>
      <c r="N13" s="61"/>
      <c r="O13" s="60" t="s">
        <v>1430</v>
      </c>
    </row>
    <row r="14" spans="1:15" x14ac:dyDescent="0.25">
      <c r="A14" s="88" t="s">
        <v>1548</v>
      </c>
      <c r="B14" s="60" t="s">
        <v>1367</v>
      </c>
      <c r="C14" s="60" t="s">
        <v>39</v>
      </c>
      <c r="D14" s="60" t="s">
        <v>1422</v>
      </c>
      <c r="E14" s="60" t="s">
        <v>1423</v>
      </c>
      <c r="F14" s="60" t="s">
        <v>1427</v>
      </c>
      <c r="G14" s="73" t="s">
        <v>45</v>
      </c>
      <c r="H14" s="60" t="s">
        <v>1371</v>
      </c>
      <c r="I14" s="60"/>
      <c r="J14" s="82" t="s">
        <v>1376</v>
      </c>
      <c r="K14" s="60" t="s">
        <v>1377</v>
      </c>
      <c r="L14" s="60" t="s">
        <v>461</v>
      </c>
      <c r="M14" s="61"/>
      <c r="N14" s="61"/>
      <c r="O14" s="60" t="s">
        <v>1431</v>
      </c>
    </row>
    <row r="15" spans="1:15" x14ac:dyDescent="0.25">
      <c r="A15" s="88" t="s">
        <v>1549</v>
      </c>
      <c r="B15" s="60" t="s">
        <v>1367</v>
      </c>
      <c r="C15" s="60" t="s">
        <v>39</v>
      </c>
      <c r="D15" s="60" t="s">
        <v>1424</v>
      </c>
      <c r="E15" s="60" t="s">
        <v>1425</v>
      </c>
      <c r="F15" s="60" t="s">
        <v>1428</v>
      </c>
      <c r="G15" s="73" t="s">
        <v>45</v>
      </c>
      <c r="H15" s="60" t="s">
        <v>1371</v>
      </c>
      <c r="I15" s="60"/>
      <c r="J15" s="82" t="s">
        <v>1376</v>
      </c>
      <c r="K15" s="60" t="s">
        <v>1377</v>
      </c>
      <c r="L15" s="60" t="s">
        <v>461</v>
      </c>
      <c r="M15" s="61"/>
      <c r="N15" s="61"/>
      <c r="O15" s="83" t="s">
        <v>1432</v>
      </c>
    </row>
    <row r="16" spans="1:15" x14ac:dyDescent="0.25">
      <c r="A16" s="88" t="s">
        <v>1552</v>
      </c>
      <c r="B16" s="60" t="s">
        <v>1330</v>
      </c>
      <c r="C16" s="60" t="s">
        <v>1004</v>
      </c>
      <c r="D16" s="60" t="s">
        <v>1433</v>
      </c>
      <c r="E16" s="60" t="s">
        <v>1434</v>
      </c>
      <c r="F16" s="60" t="s">
        <v>1437</v>
      </c>
      <c r="G16" s="73" t="s">
        <v>45</v>
      </c>
      <c r="H16" s="60" t="s">
        <v>1344</v>
      </c>
      <c r="I16" s="60"/>
      <c r="J16" s="82" t="s">
        <v>1354</v>
      </c>
      <c r="K16" s="60" t="s">
        <v>1355</v>
      </c>
      <c r="L16" s="60" t="s">
        <v>560</v>
      </c>
      <c r="M16" s="61"/>
      <c r="N16" s="61"/>
      <c r="O16" s="84" t="s">
        <v>1439</v>
      </c>
    </row>
    <row r="17" spans="1:20" x14ac:dyDescent="0.25">
      <c r="A17" s="88" t="s">
        <v>1553</v>
      </c>
      <c r="B17" s="60" t="s">
        <v>1330</v>
      </c>
      <c r="C17" s="60" t="s">
        <v>1004</v>
      </c>
      <c r="D17" s="60" t="s">
        <v>1435</v>
      </c>
      <c r="E17" s="60" t="s">
        <v>1436</v>
      </c>
      <c r="F17" s="60" t="s">
        <v>1438</v>
      </c>
      <c r="G17" s="73" t="s">
        <v>45</v>
      </c>
      <c r="H17" s="60" t="s">
        <v>1344</v>
      </c>
      <c r="I17" s="60"/>
      <c r="J17" s="82" t="s">
        <v>1354</v>
      </c>
      <c r="K17" s="60" t="s">
        <v>1355</v>
      </c>
      <c r="L17" s="60" t="s">
        <v>560</v>
      </c>
      <c r="M17" s="61"/>
      <c r="N17" s="61"/>
      <c r="O17" s="84" t="s">
        <v>1440</v>
      </c>
    </row>
    <row r="18" spans="1:20" x14ac:dyDescent="0.25">
      <c r="A18" s="88" t="s">
        <v>1554</v>
      </c>
      <c r="B18" s="60" t="s">
        <v>1330</v>
      </c>
      <c r="C18" s="60" t="s">
        <v>1004</v>
      </c>
      <c r="D18" s="60" t="s">
        <v>1441</v>
      </c>
      <c r="E18" s="60" t="s">
        <v>1442</v>
      </c>
      <c r="F18" s="60" t="s">
        <v>1443</v>
      </c>
      <c r="G18" s="73" t="s">
        <v>45</v>
      </c>
      <c r="H18" s="60" t="s">
        <v>1344</v>
      </c>
      <c r="I18" s="60"/>
      <c r="J18" s="82" t="s">
        <v>1354</v>
      </c>
      <c r="K18" s="60" t="s">
        <v>1355</v>
      </c>
      <c r="L18" s="60" t="s">
        <v>560</v>
      </c>
      <c r="M18" s="61"/>
      <c r="N18" s="61"/>
      <c r="O18" s="83" t="s">
        <v>1444</v>
      </c>
    </row>
    <row r="19" spans="1:20" x14ac:dyDescent="0.25">
      <c r="A19" s="88" t="s">
        <v>1451</v>
      </c>
      <c r="B19" s="60" t="s">
        <v>1383</v>
      </c>
      <c r="C19" s="60" t="s">
        <v>1004</v>
      </c>
      <c r="D19" s="60" t="s">
        <v>1447</v>
      </c>
      <c r="E19" s="60" t="s">
        <v>1448</v>
      </c>
      <c r="F19" s="60" t="s">
        <v>1452</v>
      </c>
      <c r="G19" s="73" t="s">
        <v>45</v>
      </c>
      <c r="H19" s="60" t="s">
        <v>1386</v>
      </c>
      <c r="I19" s="60"/>
      <c r="J19" s="82">
        <v>25600</v>
      </c>
      <c r="K19" s="60" t="s">
        <v>1387</v>
      </c>
      <c r="L19" s="60" t="s">
        <v>560</v>
      </c>
      <c r="M19" s="61"/>
      <c r="N19" s="61"/>
      <c r="O19" s="60" t="s">
        <v>1445</v>
      </c>
    </row>
    <row r="20" spans="1:20" x14ac:dyDescent="0.25">
      <c r="A20" s="88" t="s">
        <v>1453</v>
      </c>
      <c r="B20" s="60" t="s">
        <v>1378</v>
      </c>
      <c r="C20" s="60" t="s">
        <v>1004</v>
      </c>
      <c r="D20" s="60" t="s">
        <v>1449</v>
      </c>
      <c r="E20" s="60" t="s">
        <v>1450</v>
      </c>
      <c r="F20" s="60" t="s">
        <v>1557</v>
      </c>
      <c r="G20" s="73" t="s">
        <v>45</v>
      </c>
      <c r="H20" s="60" t="s">
        <v>1381</v>
      </c>
      <c r="I20" s="60"/>
      <c r="J20" s="82">
        <v>25420</v>
      </c>
      <c r="K20" s="60" t="s">
        <v>1382</v>
      </c>
      <c r="L20" s="60" t="s">
        <v>560</v>
      </c>
      <c r="M20" s="61"/>
      <c r="N20" s="61"/>
      <c r="O20" s="60" t="s">
        <v>1446</v>
      </c>
    </row>
    <row r="21" spans="1:20" x14ac:dyDescent="0.25">
      <c r="A21" s="88" t="s">
        <v>1555</v>
      </c>
      <c r="B21" s="60" t="s">
        <v>1330</v>
      </c>
      <c r="C21" s="60" t="s">
        <v>1004</v>
      </c>
      <c r="D21" s="60" t="s">
        <v>1454</v>
      </c>
      <c r="E21" s="60" t="s">
        <v>1455</v>
      </c>
      <c r="F21" s="60" t="s">
        <v>1458</v>
      </c>
      <c r="G21" s="73" t="s">
        <v>45</v>
      </c>
      <c r="H21" s="60" t="s">
        <v>1344</v>
      </c>
      <c r="I21" s="60"/>
      <c r="J21" s="82" t="s">
        <v>1354</v>
      </c>
      <c r="K21" s="60" t="s">
        <v>1355</v>
      </c>
      <c r="L21" s="60" t="s">
        <v>560</v>
      </c>
      <c r="M21" s="61" t="s">
        <v>1464</v>
      </c>
      <c r="N21" s="61"/>
      <c r="O21" s="60" t="s">
        <v>1460</v>
      </c>
    </row>
    <row r="22" spans="1:20" x14ac:dyDescent="0.25">
      <c r="A22" s="88" t="s">
        <v>1556</v>
      </c>
      <c r="B22" s="60" t="s">
        <v>1330</v>
      </c>
      <c r="C22" s="60" t="s">
        <v>1005</v>
      </c>
      <c r="D22" s="60" t="s">
        <v>1456</v>
      </c>
      <c r="E22" s="60" t="s">
        <v>1457</v>
      </c>
      <c r="F22" s="60" t="s">
        <v>1459</v>
      </c>
      <c r="G22" s="73" t="s">
        <v>50</v>
      </c>
      <c r="H22" s="60" t="s">
        <v>1344</v>
      </c>
      <c r="I22" s="60"/>
      <c r="J22" s="82" t="s">
        <v>1354</v>
      </c>
      <c r="K22" s="60" t="s">
        <v>1355</v>
      </c>
      <c r="L22" s="60" t="s">
        <v>560</v>
      </c>
      <c r="M22" s="61" t="s">
        <v>1462</v>
      </c>
      <c r="N22" s="61" t="s">
        <v>1463</v>
      </c>
      <c r="O22" s="60" t="s">
        <v>1461</v>
      </c>
    </row>
    <row r="23" spans="1:20" s="73" customFormat="1" x14ac:dyDescent="0.25">
      <c r="A23" s="87"/>
      <c r="B23" s="60"/>
      <c r="C23" s="60"/>
      <c r="D23" s="60"/>
      <c r="E23" s="60"/>
      <c r="F23" s="60"/>
      <c r="G23" s="60"/>
      <c r="H23" s="60"/>
      <c r="I23" s="60"/>
      <c r="J23" s="82"/>
      <c r="K23" s="60"/>
      <c r="L23" s="60"/>
      <c r="M23" s="61"/>
      <c r="N23" s="61"/>
      <c r="O23" s="60"/>
    </row>
    <row r="24" spans="1:20" s="73" customFormat="1" x14ac:dyDescent="0.25">
      <c r="A24" s="87"/>
      <c r="B24" s="60"/>
      <c r="C24" s="60"/>
      <c r="D24" s="60"/>
      <c r="E24" s="60"/>
      <c r="F24" s="60"/>
      <c r="G24" s="60"/>
      <c r="H24" s="60"/>
      <c r="I24" s="60"/>
      <c r="J24" s="82"/>
      <c r="K24" s="60"/>
      <c r="L24" s="60"/>
      <c r="M24" s="61"/>
      <c r="N24" s="61"/>
      <c r="O24" s="60"/>
    </row>
    <row r="25" spans="1:20" s="73" customFormat="1" x14ac:dyDescent="0.25">
      <c r="A25" s="87"/>
      <c r="B25" s="60"/>
      <c r="C25" s="60"/>
      <c r="D25" s="60"/>
      <c r="E25" s="60"/>
      <c r="F25" s="60"/>
      <c r="G25" s="60"/>
      <c r="H25" s="60"/>
      <c r="I25" s="60"/>
      <c r="J25" s="82"/>
      <c r="K25" s="60"/>
      <c r="L25" s="60"/>
      <c r="M25" s="61"/>
      <c r="N25" s="61"/>
      <c r="O25" s="60"/>
    </row>
    <row r="26" spans="1:20" s="73" customFormat="1" x14ac:dyDescent="0.25">
      <c r="A26" s="87"/>
      <c r="B26" s="60"/>
      <c r="C26" s="60"/>
      <c r="D26" s="60"/>
      <c r="E26" s="60"/>
      <c r="F26" s="60"/>
      <c r="G26" s="60"/>
      <c r="H26" s="60"/>
      <c r="I26" s="60"/>
      <c r="J26" s="82"/>
      <c r="K26" s="60"/>
      <c r="L26" s="60"/>
      <c r="M26" s="61"/>
      <c r="N26" s="61"/>
      <c r="O26" s="60"/>
    </row>
    <row r="27" spans="1:20" s="73" customFormat="1" x14ac:dyDescent="0.25">
      <c r="A27" s="87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1"/>
      <c r="N27" s="61"/>
      <c r="O27" s="60"/>
    </row>
    <row r="28" spans="1:20" x14ac:dyDescent="0.25">
      <c r="A28" s="87"/>
      <c r="B28" s="60"/>
      <c r="C28" s="60"/>
      <c r="D28" s="60"/>
      <c r="E28" s="60"/>
      <c r="F28" s="60"/>
      <c r="G28" s="60"/>
      <c r="H28" s="60"/>
      <c r="I28" s="60"/>
      <c r="J28" s="82"/>
      <c r="K28" s="60"/>
      <c r="L28" s="60"/>
      <c r="M28" s="61"/>
      <c r="N28" s="61"/>
      <c r="O28" s="60"/>
    </row>
    <row r="29" spans="1:20" x14ac:dyDescent="0.25">
      <c r="A29" s="102" t="s">
        <v>751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1:20" x14ac:dyDescent="0.25">
      <c r="P30" s="17" t="s">
        <v>436</v>
      </c>
      <c r="Q30" s="17" t="s">
        <v>177</v>
      </c>
      <c r="R30" s="17" t="s">
        <v>752</v>
      </c>
      <c r="T30" s="16" t="s">
        <v>38</v>
      </c>
    </row>
    <row r="31" spans="1:20" x14ac:dyDescent="0.25">
      <c r="P31" s="17" t="s">
        <v>572</v>
      </c>
      <c r="Q31" s="17" t="s">
        <v>319</v>
      </c>
      <c r="R31" s="17" t="s">
        <v>753</v>
      </c>
      <c r="T31" s="16" t="s">
        <v>39</v>
      </c>
    </row>
    <row r="32" spans="1:20" x14ac:dyDescent="0.25">
      <c r="P32" s="17" t="s">
        <v>569</v>
      </c>
      <c r="Q32" s="17" t="s">
        <v>315</v>
      </c>
      <c r="R32" s="17" t="s">
        <v>754</v>
      </c>
      <c r="T32" s="16" t="s">
        <v>40</v>
      </c>
    </row>
    <row r="33" spans="16:20" x14ac:dyDescent="0.25">
      <c r="P33" s="17" t="s">
        <v>600</v>
      </c>
      <c r="Q33" s="17" t="s">
        <v>350</v>
      </c>
      <c r="R33" s="17" t="s">
        <v>755</v>
      </c>
      <c r="T33" s="16" t="s">
        <v>41</v>
      </c>
    </row>
    <row r="34" spans="16:20" x14ac:dyDescent="0.25">
      <c r="P34" s="17" t="s">
        <v>461</v>
      </c>
      <c r="Q34" s="17" t="s">
        <v>22</v>
      </c>
      <c r="R34" s="17" t="s">
        <v>756</v>
      </c>
      <c r="T34" s="17" t="s">
        <v>1004</v>
      </c>
    </row>
    <row r="35" spans="16:20" x14ac:dyDescent="0.25">
      <c r="P35" s="17" t="s">
        <v>628</v>
      </c>
      <c r="Q35" s="17" t="s">
        <v>377</v>
      </c>
      <c r="R35" s="17" t="s">
        <v>757</v>
      </c>
      <c r="T35" s="17" t="s">
        <v>1005</v>
      </c>
    </row>
    <row r="36" spans="16:20" x14ac:dyDescent="0.25">
      <c r="P36" s="17" t="s">
        <v>560</v>
      </c>
      <c r="Q36" s="17" t="s">
        <v>305</v>
      </c>
      <c r="R36" s="17" t="s">
        <v>758</v>
      </c>
    </row>
    <row r="37" spans="16:20" x14ac:dyDescent="0.25">
      <c r="P37" s="17" t="s">
        <v>514</v>
      </c>
      <c r="Q37" s="17" t="s">
        <v>256</v>
      </c>
      <c r="R37" s="17" t="s">
        <v>759</v>
      </c>
    </row>
    <row r="38" spans="16:20" x14ac:dyDescent="0.25">
      <c r="P38" s="17" t="s">
        <v>656</v>
      </c>
      <c r="Q38" s="17" t="s">
        <v>406</v>
      </c>
      <c r="R38" s="17" t="s">
        <v>760</v>
      </c>
    </row>
    <row r="39" spans="16:20" x14ac:dyDescent="0.25">
      <c r="P39" s="17" t="s">
        <v>645</v>
      </c>
      <c r="Q39" s="17" t="s">
        <v>395</v>
      </c>
      <c r="R39" s="17" t="s">
        <v>761</v>
      </c>
    </row>
    <row r="40" spans="16:20" x14ac:dyDescent="0.25">
      <c r="P40" s="17" t="s">
        <v>554</v>
      </c>
      <c r="Q40" s="17" t="s">
        <v>297</v>
      </c>
      <c r="R40" s="17" t="s">
        <v>762</v>
      </c>
    </row>
    <row r="41" spans="16:20" x14ac:dyDescent="0.25">
      <c r="P41" s="17" t="s">
        <v>527</v>
      </c>
      <c r="Q41" s="17" t="s">
        <v>269</v>
      </c>
      <c r="R41" s="17" t="s">
        <v>763</v>
      </c>
    </row>
    <row r="42" spans="16:20" x14ac:dyDescent="0.25">
      <c r="P42" s="17" t="s">
        <v>677</v>
      </c>
      <c r="Q42" s="17" t="s">
        <v>427</v>
      </c>
      <c r="R42" s="17" t="s">
        <v>764</v>
      </c>
    </row>
    <row r="43" spans="16:20" x14ac:dyDescent="0.25">
      <c r="P43" s="17" t="s">
        <v>624</v>
      </c>
      <c r="Q43" s="17" t="s">
        <v>373</v>
      </c>
      <c r="R43" s="17" t="s">
        <v>765</v>
      </c>
    </row>
    <row r="44" spans="16:20" x14ac:dyDescent="0.25">
      <c r="P44" s="17" t="s">
        <v>592</v>
      </c>
      <c r="Q44" s="17" t="s">
        <v>340</v>
      </c>
      <c r="R44" s="17" t="s">
        <v>766</v>
      </c>
    </row>
    <row r="45" spans="16:20" x14ac:dyDescent="0.25">
      <c r="P45" s="16" t="s">
        <v>666</v>
      </c>
      <c r="Q45" s="16" t="s">
        <v>416</v>
      </c>
      <c r="R45" s="16" t="s">
        <v>767</v>
      </c>
    </row>
    <row r="46" spans="16:20" x14ac:dyDescent="0.25">
      <c r="P46" s="16" t="s">
        <v>565</v>
      </c>
      <c r="Q46" s="16" t="s">
        <v>310</v>
      </c>
      <c r="R46" s="16" t="s">
        <v>768</v>
      </c>
    </row>
    <row r="47" spans="16:20" x14ac:dyDescent="0.25">
      <c r="P47" s="16" t="s">
        <v>603</v>
      </c>
      <c r="Q47" s="16" t="s">
        <v>353</v>
      </c>
      <c r="R47" s="16" t="s">
        <v>769</v>
      </c>
    </row>
    <row r="48" spans="16:20" x14ac:dyDescent="0.25">
      <c r="P48" s="16" t="s">
        <v>674</v>
      </c>
      <c r="Q48" s="16" t="s">
        <v>424</v>
      </c>
      <c r="R48" s="16" t="s">
        <v>770</v>
      </c>
    </row>
    <row r="49" spans="16:18" x14ac:dyDescent="0.25">
      <c r="P49" s="16" t="s">
        <v>602</v>
      </c>
      <c r="Q49" s="16" t="s">
        <v>352</v>
      </c>
      <c r="R49" s="16" t="s">
        <v>771</v>
      </c>
    </row>
    <row r="50" spans="16:18" x14ac:dyDescent="0.25">
      <c r="P50" s="16" t="s">
        <v>549</v>
      </c>
      <c r="Q50" s="16" t="s">
        <v>292</v>
      </c>
      <c r="R50" s="16" t="s">
        <v>772</v>
      </c>
    </row>
    <row r="51" spans="16:18" x14ac:dyDescent="0.25">
      <c r="P51" s="16" t="s">
        <v>431</v>
      </c>
      <c r="Q51" s="16" t="s">
        <v>172</v>
      </c>
      <c r="R51" s="16" t="s">
        <v>773</v>
      </c>
    </row>
    <row r="52" spans="16:18" x14ac:dyDescent="0.25">
      <c r="P52" s="16" t="s">
        <v>675</v>
      </c>
      <c r="Q52" s="16" t="s">
        <v>425</v>
      </c>
      <c r="R52" s="16" t="s">
        <v>774</v>
      </c>
    </row>
    <row r="53" spans="16:18" x14ac:dyDescent="0.25">
      <c r="P53" s="16" t="s">
        <v>664</v>
      </c>
      <c r="Q53" s="16" t="s">
        <v>414</v>
      </c>
      <c r="R53" s="16" t="s">
        <v>775</v>
      </c>
    </row>
    <row r="54" spans="16:18" x14ac:dyDescent="0.25">
      <c r="P54" s="16" t="s">
        <v>475</v>
      </c>
      <c r="Q54" s="16" t="s">
        <v>216</v>
      </c>
      <c r="R54" s="16" t="s">
        <v>776</v>
      </c>
    </row>
    <row r="55" spans="16:18" x14ac:dyDescent="0.25">
      <c r="P55" s="16" t="s">
        <v>509</v>
      </c>
      <c r="Q55" s="16" t="s">
        <v>250</v>
      </c>
      <c r="R55" s="16" t="s">
        <v>777</v>
      </c>
    </row>
    <row r="56" spans="16:18" x14ac:dyDescent="0.25">
      <c r="P56" s="16" t="s">
        <v>575</v>
      </c>
      <c r="Q56" s="16" t="s">
        <v>322</v>
      </c>
      <c r="R56" s="16" t="s">
        <v>778</v>
      </c>
    </row>
    <row r="57" spans="16:18" x14ac:dyDescent="0.25">
      <c r="P57" s="16" t="s">
        <v>458</v>
      </c>
      <c r="Q57" s="16" t="s">
        <v>199</v>
      </c>
      <c r="R57" s="16" t="s">
        <v>779</v>
      </c>
    </row>
    <row r="58" spans="16:18" x14ac:dyDescent="0.25">
      <c r="P58" s="16" t="s">
        <v>626</v>
      </c>
      <c r="Q58" s="16" t="s">
        <v>375</v>
      </c>
      <c r="R58" s="16" t="s">
        <v>780</v>
      </c>
    </row>
    <row r="59" spans="16:18" x14ac:dyDescent="0.25">
      <c r="P59" s="16" t="s">
        <v>594</v>
      </c>
      <c r="Q59" s="16" t="s">
        <v>344</v>
      </c>
      <c r="R59" s="16" t="s">
        <v>781</v>
      </c>
    </row>
    <row r="60" spans="16:18" x14ac:dyDescent="0.25">
      <c r="P60" s="16" t="s">
        <v>577</v>
      </c>
      <c r="Q60" s="16" t="s">
        <v>324</v>
      </c>
      <c r="R60" s="16" t="s">
        <v>782</v>
      </c>
    </row>
    <row r="61" spans="16:18" x14ac:dyDescent="0.25">
      <c r="P61" s="16" t="s">
        <v>501</v>
      </c>
      <c r="Q61" s="16" t="s">
        <v>242</v>
      </c>
      <c r="R61" s="16" t="s">
        <v>783</v>
      </c>
    </row>
    <row r="62" spans="16:18" x14ac:dyDescent="0.25">
      <c r="P62" s="16" t="s">
        <v>557</v>
      </c>
      <c r="Q62" s="16" t="s">
        <v>300</v>
      </c>
      <c r="R62" s="16" t="s">
        <v>784</v>
      </c>
    </row>
    <row r="63" spans="16:18" x14ac:dyDescent="0.25">
      <c r="P63" s="16" t="s">
        <v>587</v>
      </c>
      <c r="Q63" s="16" t="s">
        <v>334</v>
      </c>
      <c r="R63" s="16" t="s">
        <v>785</v>
      </c>
    </row>
    <row r="64" spans="16:18" x14ac:dyDescent="0.25">
      <c r="P64" s="16" t="s">
        <v>673</v>
      </c>
      <c r="Q64" s="16" t="s">
        <v>423</v>
      </c>
      <c r="R64" s="16" t="s">
        <v>786</v>
      </c>
    </row>
    <row r="65" spans="16:18" x14ac:dyDescent="0.25">
      <c r="P65" s="16" t="s">
        <v>636</v>
      </c>
      <c r="Q65" s="16" t="s">
        <v>385</v>
      </c>
      <c r="R65" s="16" t="s">
        <v>787</v>
      </c>
    </row>
    <row r="66" spans="16:18" x14ac:dyDescent="0.25">
      <c r="P66" s="16" t="s">
        <v>446</v>
      </c>
      <c r="Q66" s="16" t="s">
        <v>187</v>
      </c>
      <c r="R66" s="16" t="s">
        <v>788</v>
      </c>
    </row>
    <row r="67" spans="16:18" x14ac:dyDescent="0.25">
      <c r="P67" s="16" t="s">
        <v>669</v>
      </c>
      <c r="Q67" s="16" t="s">
        <v>419</v>
      </c>
      <c r="R67" s="16" t="s">
        <v>789</v>
      </c>
    </row>
    <row r="68" spans="16:18" x14ac:dyDescent="0.25">
      <c r="P68" s="16" t="s">
        <v>500</v>
      </c>
      <c r="Q68" s="16" t="s">
        <v>241</v>
      </c>
      <c r="R68" s="16" t="s">
        <v>790</v>
      </c>
    </row>
    <row r="69" spans="16:18" x14ac:dyDescent="0.25">
      <c r="P69" s="16" t="s">
        <v>528</v>
      </c>
      <c r="Q69" s="16" t="s">
        <v>270</v>
      </c>
      <c r="R69" s="16" t="s">
        <v>791</v>
      </c>
    </row>
    <row r="70" spans="16:18" x14ac:dyDescent="0.25">
      <c r="P70" s="16" t="s">
        <v>456</v>
      </c>
      <c r="Q70" s="16" t="s">
        <v>197</v>
      </c>
      <c r="R70" s="16" t="s">
        <v>792</v>
      </c>
    </row>
    <row r="71" spans="16:18" x14ac:dyDescent="0.25">
      <c r="P71" s="16" t="s">
        <v>479</v>
      </c>
      <c r="Q71" s="16" t="s">
        <v>220</v>
      </c>
      <c r="R71" s="16" t="s">
        <v>793</v>
      </c>
    </row>
    <row r="72" spans="16:18" x14ac:dyDescent="0.25">
      <c r="P72" s="16" t="s">
        <v>478</v>
      </c>
      <c r="Q72" s="16" t="s">
        <v>219</v>
      </c>
      <c r="R72" s="16" t="s">
        <v>794</v>
      </c>
    </row>
    <row r="73" spans="16:18" x14ac:dyDescent="0.25">
      <c r="P73" s="16" t="s">
        <v>581</v>
      </c>
      <c r="Q73" s="16" t="s">
        <v>328</v>
      </c>
      <c r="R73" s="16" t="s">
        <v>795</v>
      </c>
    </row>
    <row r="74" spans="16:18" x14ac:dyDescent="0.25">
      <c r="P74" s="16" t="s">
        <v>598</v>
      </c>
      <c r="Q74" s="16" t="s">
        <v>348</v>
      </c>
      <c r="R74" s="16" t="s">
        <v>796</v>
      </c>
    </row>
    <row r="75" spans="16:18" x14ac:dyDescent="0.25">
      <c r="P75" s="16" t="s">
        <v>535</v>
      </c>
      <c r="Q75" s="16" t="s">
        <v>277</v>
      </c>
      <c r="R75" s="16" t="s">
        <v>797</v>
      </c>
    </row>
    <row r="76" spans="16:18" x14ac:dyDescent="0.25">
      <c r="P76" s="16" t="s">
        <v>627</v>
      </c>
      <c r="Q76" s="16" t="s">
        <v>376</v>
      </c>
      <c r="R76" s="16" t="s">
        <v>798</v>
      </c>
    </row>
    <row r="77" spans="16:18" x14ac:dyDescent="0.25">
      <c r="P77" s="16" t="s">
        <v>521</v>
      </c>
      <c r="Q77" s="16" t="s">
        <v>263</v>
      </c>
      <c r="R77" s="16" t="s">
        <v>799</v>
      </c>
    </row>
    <row r="78" spans="16:18" x14ac:dyDescent="0.25">
      <c r="P78" s="16" t="s">
        <v>460</v>
      </c>
      <c r="Q78" s="16" t="s">
        <v>202</v>
      </c>
      <c r="R78" s="16" t="s">
        <v>800</v>
      </c>
    </row>
    <row r="79" spans="16:18" x14ac:dyDescent="0.25">
      <c r="P79" s="16" t="s">
        <v>662</v>
      </c>
      <c r="Q79" s="16" t="s">
        <v>412</v>
      </c>
      <c r="R79" s="16" t="s">
        <v>801</v>
      </c>
    </row>
    <row r="80" spans="16:18" x14ac:dyDescent="0.25">
      <c r="P80" s="16" t="s">
        <v>556</v>
      </c>
      <c r="Q80" s="16" t="s">
        <v>299</v>
      </c>
      <c r="R80" s="16" t="s">
        <v>802</v>
      </c>
    </row>
    <row r="81" spans="16:18" x14ac:dyDescent="0.25">
      <c r="P81" s="16" t="s">
        <v>668</v>
      </c>
      <c r="Q81" s="16" t="s">
        <v>418</v>
      </c>
      <c r="R81" s="16" t="s">
        <v>803</v>
      </c>
    </row>
    <row r="82" spans="16:18" x14ac:dyDescent="0.25">
      <c r="P82" s="16" t="s">
        <v>502</v>
      </c>
      <c r="Q82" s="16" t="s">
        <v>243</v>
      </c>
      <c r="R82" s="16" t="s">
        <v>804</v>
      </c>
    </row>
    <row r="83" spans="16:18" x14ac:dyDescent="0.25">
      <c r="P83" s="16" t="s">
        <v>646</v>
      </c>
      <c r="Q83" s="16" t="s">
        <v>396</v>
      </c>
      <c r="R83" s="16" t="s">
        <v>805</v>
      </c>
    </row>
    <row r="84" spans="16:18" x14ac:dyDescent="0.25">
      <c r="P84" s="16" t="s">
        <v>488</v>
      </c>
      <c r="Q84" s="16" t="s">
        <v>229</v>
      </c>
      <c r="R84" s="16" t="s">
        <v>806</v>
      </c>
    </row>
    <row r="85" spans="16:18" x14ac:dyDescent="0.25">
      <c r="P85" s="16" t="s">
        <v>632</v>
      </c>
      <c r="Q85" s="16" t="s">
        <v>381</v>
      </c>
      <c r="R85" s="16" t="s">
        <v>807</v>
      </c>
    </row>
    <row r="86" spans="16:18" x14ac:dyDescent="0.25">
      <c r="P86" s="16" t="s">
        <v>618</v>
      </c>
      <c r="Q86" s="16" t="s">
        <v>368</v>
      </c>
      <c r="R86" s="16" t="s">
        <v>808</v>
      </c>
    </row>
    <row r="87" spans="16:18" x14ac:dyDescent="0.25">
      <c r="P87" s="16" t="s">
        <v>564</v>
      </c>
      <c r="Q87" s="16" t="s">
        <v>309</v>
      </c>
      <c r="R87" s="16" t="s">
        <v>809</v>
      </c>
    </row>
    <row r="88" spans="16:18" x14ac:dyDescent="0.25">
      <c r="P88" s="16" t="s">
        <v>493</v>
      </c>
      <c r="Q88" s="16" t="s">
        <v>234</v>
      </c>
      <c r="R88" s="16" t="s">
        <v>810</v>
      </c>
    </row>
    <row r="89" spans="16:18" x14ac:dyDescent="0.25">
      <c r="P89" s="16" t="s">
        <v>593</v>
      </c>
      <c r="Q89" s="16" t="s">
        <v>343</v>
      </c>
      <c r="R89" s="16" t="s">
        <v>811</v>
      </c>
    </row>
    <row r="90" spans="16:18" x14ac:dyDescent="0.25">
      <c r="P90" s="16" t="s">
        <v>619</v>
      </c>
      <c r="Q90" s="16" t="s">
        <v>369</v>
      </c>
      <c r="R90" s="16" t="s">
        <v>812</v>
      </c>
    </row>
    <row r="91" spans="16:18" x14ac:dyDescent="0.25">
      <c r="P91" s="16" t="s">
        <v>480</v>
      </c>
      <c r="Q91" s="16" t="s">
        <v>221</v>
      </c>
      <c r="R91" s="16" t="s">
        <v>813</v>
      </c>
    </row>
    <row r="92" spans="16:18" x14ac:dyDescent="0.25">
      <c r="P92" s="16" t="s">
        <v>526</v>
      </c>
      <c r="Q92" s="16" t="s">
        <v>268</v>
      </c>
      <c r="R92" s="16" t="s">
        <v>814</v>
      </c>
    </row>
    <row r="93" spans="16:18" x14ac:dyDescent="0.25">
      <c r="P93" s="16" t="s">
        <v>620</v>
      </c>
      <c r="Q93" s="16" t="s">
        <v>370</v>
      </c>
      <c r="R93" s="16" t="s">
        <v>815</v>
      </c>
    </row>
    <row r="94" spans="16:18" x14ac:dyDescent="0.25">
      <c r="P94" s="16" t="s">
        <v>576</v>
      </c>
      <c r="Q94" s="16" t="s">
        <v>323</v>
      </c>
      <c r="R94" s="16" t="s">
        <v>816</v>
      </c>
    </row>
    <row r="95" spans="16:18" x14ac:dyDescent="0.25">
      <c r="P95" s="16" t="s">
        <v>678</v>
      </c>
      <c r="Q95" s="16" t="s">
        <v>428</v>
      </c>
      <c r="R95" s="16" t="s">
        <v>817</v>
      </c>
    </row>
    <row r="96" spans="16:18" x14ac:dyDescent="0.25">
      <c r="P96" s="16" t="s">
        <v>477</v>
      </c>
      <c r="Q96" s="16" t="s">
        <v>218</v>
      </c>
      <c r="R96" s="16" t="s">
        <v>818</v>
      </c>
    </row>
    <row r="97" spans="16:18" x14ac:dyDescent="0.25">
      <c r="P97" s="16" t="s">
        <v>443</v>
      </c>
      <c r="Q97" s="16" t="s">
        <v>184</v>
      </c>
      <c r="R97" s="16" t="s">
        <v>819</v>
      </c>
    </row>
    <row r="98" spans="16:18" x14ac:dyDescent="0.25">
      <c r="P98" s="16" t="s">
        <v>467</v>
      </c>
      <c r="Q98" s="16" t="s">
        <v>208</v>
      </c>
      <c r="R98" s="16" t="s">
        <v>820</v>
      </c>
    </row>
    <row r="99" spans="16:18" x14ac:dyDescent="0.25">
      <c r="P99" s="16" t="s">
        <v>548</v>
      </c>
      <c r="Q99" s="16" t="s">
        <v>291</v>
      </c>
      <c r="R99" s="16" t="s">
        <v>821</v>
      </c>
    </row>
    <row r="100" spans="16:18" x14ac:dyDescent="0.25">
      <c r="P100" s="16" t="s">
        <v>439</v>
      </c>
      <c r="Q100" s="16" t="s">
        <v>180</v>
      </c>
      <c r="R100" s="16" t="s">
        <v>822</v>
      </c>
    </row>
    <row r="101" spans="16:18" x14ac:dyDescent="0.25">
      <c r="P101" s="16" t="s">
        <v>511</v>
      </c>
      <c r="Q101" s="16" t="s">
        <v>253</v>
      </c>
      <c r="R101" s="16" t="s">
        <v>823</v>
      </c>
    </row>
    <row r="102" spans="16:18" x14ac:dyDescent="0.25">
      <c r="P102" s="16" t="s">
        <v>465</v>
      </c>
      <c r="Q102" s="16" t="s">
        <v>206</v>
      </c>
      <c r="R102" s="16" t="s">
        <v>824</v>
      </c>
    </row>
    <row r="104" spans="16:18" x14ac:dyDescent="0.25">
      <c r="P104" s="16" t="s">
        <v>652</v>
      </c>
      <c r="Q104" s="16" t="s">
        <v>402</v>
      </c>
      <c r="R104" s="16" t="s">
        <v>825</v>
      </c>
    </row>
    <row r="105" spans="16:18" x14ac:dyDescent="0.25">
      <c r="P105" s="16" t="s">
        <v>435</v>
      </c>
      <c r="Q105" s="16" t="s">
        <v>176</v>
      </c>
      <c r="R105" s="16" t="s">
        <v>826</v>
      </c>
    </row>
    <row r="106" spans="16:18" x14ac:dyDescent="0.25">
      <c r="P106" s="16" t="s">
        <v>473</v>
      </c>
      <c r="Q106" s="16" t="s">
        <v>214</v>
      </c>
      <c r="R106" s="16" t="s">
        <v>827</v>
      </c>
    </row>
    <row r="107" spans="16:18" x14ac:dyDescent="0.25">
      <c r="P107" s="16" t="s">
        <v>462</v>
      </c>
      <c r="Q107" s="16" t="s">
        <v>203</v>
      </c>
      <c r="R107" s="16" t="s">
        <v>828</v>
      </c>
    </row>
    <row r="108" spans="16:18" x14ac:dyDescent="0.25">
      <c r="P108" s="16" t="s">
        <v>637</v>
      </c>
      <c r="Q108" s="16" t="s">
        <v>387</v>
      </c>
      <c r="R108" s="16" t="s">
        <v>829</v>
      </c>
    </row>
    <row r="109" spans="16:18" x14ac:dyDescent="0.25">
      <c r="P109" s="16" t="s">
        <v>671</v>
      </c>
      <c r="Q109" s="16" t="s">
        <v>421</v>
      </c>
      <c r="R109" s="16" t="s">
        <v>830</v>
      </c>
    </row>
    <row r="110" spans="16:18" x14ac:dyDescent="0.25">
      <c r="P110" s="16" t="s">
        <v>547</v>
      </c>
      <c r="Q110" s="16" t="s">
        <v>290</v>
      </c>
      <c r="R110" s="16" t="s">
        <v>831</v>
      </c>
    </row>
    <row r="111" spans="16:18" x14ac:dyDescent="0.25">
      <c r="P111" s="16" t="s">
        <v>647</v>
      </c>
      <c r="Q111" s="16" t="s">
        <v>397</v>
      </c>
      <c r="R111" s="16" t="s">
        <v>832</v>
      </c>
    </row>
    <row r="112" spans="16:18" x14ac:dyDescent="0.25">
      <c r="P112" s="16" t="s">
        <v>659</v>
      </c>
      <c r="Q112" s="16" t="s">
        <v>409</v>
      </c>
      <c r="R112" s="16" t="s">
        <v>833</v>
      </c>
    </row>
    <row r="113" spans="16:18" x14ac:dyDescent="0.25">
      <c r="P113" s="16" t="s">
        <v>523</v>
      </c>
      <c r="Q113" s="16" t="s">
        <v>265</v>
      </c>
      <c r="R113" s="16" t="s">
        <v>834</v>
      </c>
    </row>
    <row r="114" spans="16:18" x14ac:dyDescent="0.25">
      <c r="P114" s="16" t="s">
        <v>510</v>
      </c>
      <c r="Q114" s="16" t="s">
        <v>252</v>
      </c>
      <c r="R114" s="16" t="s">
        <v>835</v>
      </c>
    </row>
    <row r="115" spans="16:18" x14ac:dyDescent="0.25">
      <c r="P115" s="16" t="s">
        <v>517</v>
      </c>
      <c r="Q115" s="16" t="s">
        <v>259</v>
      </c>
      <c r="R115" s="16" t="s">
        <v>836</v>
      </c>
    </row>
    <row r="116" spans="16:18" x14ac:dyDescent="0.25">
      <c r="P116" s="16" t="s">
        <v>441</v>
      </c>
      <c r="Q116" s="16" t="s">
        <v>182</v>
      </c>
      <c r="R116" s="16" t="s">
        <v>837</v>
      </c>
    </row>
    <row r="117" spans="16:18" x14ac:dyDescent="0.25">
      <c r="P117" s="16" t="s">
        <v>438</v>
      </c>
      <c r="Q117" s="16" t="s">
        <v>179</v>
      </c>
      <c r="R117" s="16" t="s">
        <v>838</v>
      </c>
    </row>
    <row r="118" spans="16:18" x14ac:dyDescent="0.25">
      <c r="P118" s="16" t="s">
        <v>447</v>
      </c>
      <c r="Q118" s="16" t="s">
        <v>188</v>
      </c>
      <c r="R118" s="16" t="s">
        <v>839</v>
      </c>
    </row>
    <row r="119" spans="16:18" x14ac:dyDescent="0.25">
      <c r="P119" s="16" t="s">
        <v>450</v>
      </c>
      <c r="Q119" s="16" t="s">
        <v>191</v>
      </c>
      <c r="R119" s="16" t="s">
        <v>840</v>
      </c>
    </row>
    <row r="120" spans="16:18" x14ac:dyDescent="0.25">
      <c r="P120" s="16" t="s">
        <v>505</v>
      </c>
      <c r="Q120" s="16" t="s">
        <v>246</v>
      </c>
      <c r="R120" s="16" t="s">
        <v>841</v>
      </c>
    </row>
    <row r="121" spans="16:18" x14ac:dyDescent="0.25">
      <c r="P121" s="16" t="s">
        <v>650</v>
      </c>
      <c r="Q121" s="16" t="s">
        <v>400</v>
      </c>
      <c r="R121" s="16" t="s">
        <v>842</v>
      </c>
    </row>
    <row r="122" spans="16:18" x14ac:dyDescent="0.25">
      <c r="P122" s="16" t="s">
        <v>570</v>
      </c>
      <c r="Q122" s="16" t="s">
        <v>317</v>
      </c>
      <c r="R122" s="16" t="s">
        <v>843</v>
      </c>
    </row>
    <row r="123" spans="16:18" x14ac:dyDescent="0.25">
      <c r="P123" s="16" t="s">
        <v>559</v>
      </c>
      <c r="Q123" s="16" t="s">
        <v>304</v>
      </c>
      <c r="R123" s="16" t="s">
        <v>844</v>
      </c>
    </row>
    <row r="124" spans="16:18" x14ac:dyDescent="0.25">
      <c r="P124" s="16" t="s">
        <v>607</v>
      </c>
      <c r="Q124" s="16" t="s">
        <v>357</v>
      </c>
      <c r="R124" s="16" t="s">
        <v>845</v>
      </c>
    </row>
    <row r="125" spans="16:18" x14ac:dyDescent="0.25">
      <c r="P125" s="16" t="s">
        <v>453</v>
      </c>
      <c r="Q125" s="16" t="s">
        <v>194</v>
      </c>
      <c r="R125" s="16" t="s">
        <v>846</v>
      </c>
    </row>
    <row r="126" spans="16:18" x14ac:dyDescent="0.25">
      <c r="P126" s="16" t="s">
        <v>515</v>
      </c>
      <c r="Q126" s="16" t="s">
        <v>257</v>
      </c>
      <c r="R126" s="16" t="s">
        <v>847</v>
      </c>
    </row>
    <row r="127" spans="16:18" x14ac:dyDescent="0.25">
      <c r="P127" s="16" t="s">
        <v>540</v>
      </c>
      <c r="Q127" s="16" t="s">
        <v>282</v>
      </c>
      <c r="R127" s="16" t="s">
        <v>848</v>
      </c>
    </row>
    <row r="128" spans="16:18" x14ac:dyDescent="0.25">
      <c r="P128" s="16" t="s">
        <v>663</v>
      </c>
      <c r="Q128" s="16" t="s">
        <v>413</v>
      </c>
      <c r="R128" s="16" t="s">
        <v>849</v>
      </c>
    </row>
    <row r="129" spans="16:18" x14ac:dyDescent="0.25">
      <c r="P129" s="16" t="s">
        <v>525</v>
      </c>
      <c r="Q129" s="16" t="s">
        <v>267</v>
      </c>
      <c r="R129" s="16" t="s">
        <v>850</v>
      </c>
    </row>
    <row r="130" spans="16:18" x14ac:dyDescent="0.25">
      <c r="P130" s="16" t="s">
        <v>445</v>
      </c>
      <c r="Q130" s="16" t="s">
        <v>186</v>
      </c>
      <c r="R130" s="16" t="s">
        <v>851</v>
      </c>
    </row>
    <row r="131" spans="16:18" x14ac:dyDescent="0.25">
      <c r="P131" s="16" t="s">
        <v>442</v>
      </c>
      <c r="Q131" s="16" t="s">
        <v>183</v>
      </c>
      <c r="R131" s="16" t="s">
        <v>852</v>
      </c>
    </row>
    <row r="132" spans="16:18" x14ac:dyDescent="0.25">
      <c r="P132" s="16" t="s">
        <v>561</v>
      </c>
      <c r="Q132" s="16" t="s">
        <v>306</v>
      </c>
      <c r="R132" s="16" t="s">
        <v>853</v>
      </c>
    </row>
    <row r="133" spans="16:18" x14ac:dyDescent="0.25">
      <c r="P133" s="16" t="s">
        <v>430</v>
      </c>
      <c r="Q133" s="16" t="s">
        <v>171</v>
      </c>
      <c r="R133" s="16" t="s">
        <v>854</v>
      </c>
    </row>
    <row r="134" spans="16:18" x14ac:dyDescent="0.25">
      <c r="P134" s="16" t="s">
        <v>524</v>
      </c>
      <c r="Q134" s="16" t="s">
        <v>266</v>
      </c>
      <c r="R134" s="16" t="s">
        <v>855</v>
      </c>
    </row>
    <row r="135" spans="16:18" x14ac:dyDescent="0.25">
      <c r="P135" s="16" t="s">
        <v>457</v>
      </c>
      <c r="Q135" s="16" t="s">
        <v>198</v>
      </c>
      <c r="R135" s="16" t="s">
        <v>856</v>
      </c>
    </row>
    <row r="136" spans="16:18" x14ac:dyDescent="0.25">
      <c r="P136" s="16" t="s">
        <v>485</v>
      </c>
      <c r="Q136" s="16" t="s">
        <v>226</v>
      </c>
      <c r="R136" s="16" t="s">
        <v>857</v>
      </c>
    </row>
    <row r="137" spans="16:18" x14ac:dyDescent="0.25">
      <c r="P137" s="16" t="s">
        <v>639</v>
      </c>
      <c r="Q137" s="16" t="s">
        <v>389</v>
      </c>
      <c r="R137" s="16" t="s">
        <v>858</v>
      </c>
    </row>
    <row r="138" spans="16:18" x14ac:dyDescent="0.25">
      <c r="P138" s="16" t="s">
        <v>641</v>
      </c>
      <c r="Q138" s="16" t="s">
        <v>391</v>
      </c>
      <c r="R138" s="16" t="s">
        <v>859</v>
      </c>
    </row>
    <row r="139" spans="16:18" x14ac:dyDescent="0.25">
      <c r="P139" s="16" t="s">
        <v>8</v>
      </c>
      <c r="Q139" s="16" t="s">
        <v>336</v>
      </c>
      <c r="R139" s="16" t="s">
        <v>860</v>
      </c>
    </row>
    <row r="140" spans="16:18" x14ac:dyDescent="0.25">
      <c r="P140" s="16" t="s">
        <v>616</v>
      </c>
      <c r="Q140" s="16" t="s">
        <v>366</v>
      </c>
      <c r="R140" s="16" t="s">
        <v>861</v>
      </c>
    </row>
    <row r="141" spans="16:18" x14ac:dyDescent="0.25">
      <c r="P141" s="16" t="s">
        <v>644</v>
      </c>
      <c r="Q141" s="16" t="s">
        <v>394</v>
      </c>
      <c r="R141" s="16" t="s">
        <v>862</v>
      </c>
    </row>
    <row r="142" spans="16:18" x14ac:dyDescent="0.25">
      <c r="P142" s="16" t="s">
        <v>542</v>
      </c>
      <c r="Q142" s="16" t="s">
        <v>284</v>
      </c>
      <c r="R142" s="16" t="s">
        <v>863</v>
      </c>
    </row>
    <row r="143" spans="16:18" x14ac:dyDescent="0.25">
      <c r="P143" s="16" t="s">
        <v>558</v>
      </c>
      <c r="Q143" s="16" t="s">
        <v>301</v>
      </c>
      <c r="R143" s="16" t="s">
        <v>864</v>
      </c>
    </row>
    <row r="144" spans="16:18" x14ac:dyDescent="0.25">
      <c r="P144" s="16" t="s">
        <v>546</v>
      </c>
      <c r="Q144" s="16" t="s">
        <v>289</v>
      </c>
      <c r="R144" s="16" t="s">
        <v>865</v>
      </c>
    </row>
    <row r="145" spans="16:18" x14ac:dyDescent="0.25">
      <c r="P145" s="16" t="s">
        <v>649</v>
      </c>
      <c r="Q145" s="16" t="s">
        <v>399</v>
      </c>
      <c r="R145" s="16" t="s">
        <v>866</v>
      </c>
    </row>
    <row r="146" spans="16:18" x14ac:dyDescent="0.25">
      <c r="P146" s="16" t="s">
        <v>586</v>
      </c>
      <c r="Q146" s="16" t="s">
        <v>333</v>
      </c>
      <c r="R146" s="16" t="s">
        <v>867</v>
      </c>
    </row>
    <row r="147" spans="16:18" x14ac:dyDescent="0.25">
      <c r="P147" s="16" t="s">
        <v>487</v>
      </c>
      <c r="Q147" s="16" t="s">
        <v>228</v>
      </c>
      <c r="R147" s="16" t="s">
        <v>868</v>
      </c>
    </row>
    <row r="148" spans="16:18" x14ac:dyDescent="0.25">
      <c r="P148" s="16" t="s">
        <v>613</v>
      </c>
      <c r="Q148" s="16" t="s">
        <v>363</v>
      </c>
      <c r="R148" s="16" t="s">
        <v>869</v>
      </c>
    </row>
    <row r="149" spans="16:18" x14ac:dyDescent="0.25">
      <c r="P149" s="16" t="s">
        <v>497</v>
      </c>
      <c r="Q149" s="16" t="s">
        <v>238</v>
      </c>
      <c r="R149" s="16" t="s">
        <v>870</v>
      </c>
    </row>
    <row r="150" spans="16:18" x14ac:dyDescent="0.25">
      <c r="P150" s="16" t="s">
        <v>670</v>
      </c>
      <c r="Q150" s="16" t="s">
        <v>420</v>
      </c>
      <c r="R150" s="16" t="s">
        <v>871</v>
      </c>
    </row>
    <row r="151" spans="16:18" x14ac:dyDescent="0.25">
      <c r="P151" s="16" t="s">
        <v>555</v>
      </c>
      <c r="Q151" s="16" t="s">
        <v>298</v>
      </c>
      <c r="R151" s="16" t="s">
        <v>872</v>
      </c>
    </row>
    <row r="152" spans="16:18" x14ac:dyDescent="0.25">
      <c r="P152" s="16" t="s">
        <v>606</v>
      </c>
      <c r="Q152" s="16" t="s">
        <v>356</v>
      </c>
      <c r="R152" s="16" t="s">
        <v>873</v>
      </c>
    </row>
    <row r="153" spans="16:18" x14ac:dyDescent="0.25">
      <c r="P153" s="16" t="s">
        <v>665</v>
      </c>
      <c r="Q153" s="16" t="s">
        <v>415</v>
      </c>
      <c r="R153" s="16" t="s">
        <v>874</v>
      </c>
    </row>
    <row r="154" spans="16:18" x14ac:dyDescent="0.25">
      <c r="P154" s="16" t="s">
        <v>609</v>
      </c>
      <c r="Q154" s="16" t="s">
        <v>359</v>
      </c>
      <c r="R154" s="16" t="s">
        <v>875</v>
      </c>
    </row>
    <row r="155" spans="16:18" x14ac:dyDescent="0.25">
      <c r="P155" s="16" t="s">
        <v>483</v>
      </c>
      <c r="Q155" s="16" t="s">
        <v>224</v>
      </c>
      <c r="R155" s="16" t="s">
        <v>876</v>
      </c>
    </row>
    <row r="156" spans="16:18" x14ac:dyDescent="0.25">
      <c r="P156" s="16" t="s">
        <v>578</v>
      </c>
      <c r="Q156" s="16" t="s">
        <v>325</v>
      </c>
      <c r="R156" s="16" t="s">
        <v>877</v>
      </c>
    </row>
    <row r="157" spans="16:18" x14ac:dyDescent="0.25">
      <c r="P157" s="16" t="s">
        <v>614</v>
      </c>
      <c r="Q157" s="16" t="s">
        <v>364</v>
      </c>
      <c r="R157" s="16" t="s">
        <v>878</v>
      </c>
    </row>
    <row r="158" spans="16:18" x14ac:dyDescent="0.25">
      <c r="P158" s="16" t="s">
        <v>494</v>
      </c>
      <c r="Q158" s="16" t="s">
        <v>235</v>
      </c>
      <c r="R158" s="16" t="s">
        <v>879</v>
      </c>
    </row>
    <row r="159" spans="16:18" x14ac:dyDescent="0.25">
      <c r="P159" s="16" t="s">
        <v>550</v>
      </c>
      <c r="Q159" s="16" t="s">
        <v>293</v>
      </c>
      <c r="R159" s="16" t="s">
        <v>880</v>
      </c>
    </row>
    <row r="160" spans="16:18" x14ac:dyDescent="0.25">
      <c r="P160" s="16" t="s">
        <v>672</v>
      </c>
      <c r="Q160" s="16" t="s">
        <v>422</v>
      </c>
      <c r="R160" s="16" t="s">
        <v>881</v>
      </c>
    </row>
    <row r="161" spans="16:18" x14ac:dyDescent="0.25">
      <c r="P161" s="16" t="s">
        <v>657</v>
      </c>
      <c r="Q161" s="16" t="s">
        <v>407</v>
      </c>
      <c r="R161" s="16" t="s">
        <v>882</v>
      </c>
    </row>
    <row r="162" spans="16:18" x14ac:dyDescent="0.25">
      <c r="P162" s="16" t="s">
        <v>579</v>
      </c>
      <c r="Q162" s="16" t="s">
        <v>326</v>
      </c>
      <c r="R162" s="16" t="s">
        <v>883</v>
      </c>
    </row>
    <row r="163" spans="16:18" x14ac:dyDescent="0.25">
      <c r="P163" s="16" t="s">
        <v>503</v>
      </c>
      <c r="Q163" s="16" t="s">
        <v>244</v>
      </c>
      <c r="R163" s="16" t="s">
        <v>884</v>
      </c>
    </row>
    <row r="164" spans="16:18" x14ac:dyDescent="0.25">
      <c r="P164" s="16" t="s">
        <v>605</v>
      </c>
      <c r="Q164" s="16" t="s">
        <v>355</v>
      </c>
      <c r="R164" s="16" t="s">
        <v>885</v>
      </c>
    </row>
    <row r="165" spans="16:18" x14ac:dyDescent="0.25">
      <c r="P165" s="16" t="s">
        <v>541</v>
      </c>
      <c r="Q165" s="16" t="s">
        <v>283</v>
      </c>
      <c r="R165" s="16" t="s">
        <v>886</v>
      </c>
    </row>
    <row r="166" spans="16:18" x14ac:dyDescent="0.25">
      <c r="P166" s="16" t="s">
        <v>651</v>
      </c>
      <c r="Q166" s="16" t="s">
        <v>401</v>
      </c>
      <c r="R166" s="16" t="s">
        <v>887</v>
      </c>
    </row>
    <row r="167" spans="16:18" x14ac:dyDescent="0.25">
      <c r="P167" s="16" t="s">
        <v>437</v>
      </c>
      <c r="Q167" s="16" t="s">
        <v>178</v>
      </c>
      <c r="R167" s="16" t="s">
        <v>888</v>
      </c>
    </row>
    <row r="168" spans="16:18" x14ac:dyDescent="0.25">
      <c r="P168" s="16" t="s">
        <v>574</v>
      </c>
      <c r="Q168" s="16" t="s">
        <v>321</v>
      </c>
      <c r="R168" s="16" t="s">
        <v>889</v>
      </c>
    </row>
    <row r="169" spans="16:18" x14ac:dyDescent="0.25">
      <c r="P169" s="16" t="s">
        <v>519</v>
      </c>
      <c r="Q169" s="16" t="s">
        <v>261</v>
      </c>
      <c r="R169" s="16" t="s">
        <v>890</v>
      </c>
    </row>
    <row r="170" spans="16:18" x14ac:dyDescent="0.25">
      <c r="P170" s="16" t="s">
        <v>643</v>
      </c>
      <c r="Q170" s="16" t="s">
        <v>393</v>
      </c>
      <c r="R170" s="16" t="s">
        <v>891</v>
      </c>
    </row>
    <row r="171" spans="16:18" x14ac:dyDescent="0.25">
      <c r="P171" s="16" t="s">
        <v>590</v>
      </c>
      <c r="Q171" s="16" t="s">
        <v>338</v>
      </c>
      <c r="R171" s="16" t="s">
        <v>892</v>
      </c>
    </row>
    <row r="172" spans="16:18" x14ac:dyDescent="0.25">
      <c r="P172" s="16" t="s">
        <v>655</v>
      </c>
      <c r="Q172" s="16" t="s">
        <v>405</v>
      </c>
      <c r="R172" s="16" t="s">
        <v>893</v>
      </c>
    </row>
    <row r="173" spans="16:18" x14ac:dyDescent="0.25">
      <c r="P173" s="16" t="s">
        <v>537</v>
      </c>
      <c r="Q173" s="16" t="s">
        <v>279</v>
      </c>
      <c r="R173" s="16" t="s">
        <v>894</v>
      </c>
    </row>
    <row r="174" spans="16:18" x14ac:dyDescent="0.25">
      <c r="P174" s="16" t="s">
        <v>455</v>
      </c>
      <c r="Q174" s="16" t="s">
        <v>196</v>
      </c>
      <c r="R174" s="16" t="s">
        <v>895</v>
      </c>
    </row>
    <row r="175" spans="16:18" x14ac:dyDescent="0.25">
      <c r="P175" s="16" t="s">
        <v>640</v>
      </c>
      <c r="Q175" s="16" t="s">
        <v>390</v>
      </c>
      <c r="R175" s="16" t="s">
        <v>896</v>
      </c>
    </row>
    <row r="176" spans="16:18" x14ac:dyDescent="0.25">
      <c r="P176" s="16" t="s">
        <v>434</v>
      </c>
      <c r="Q176" s="16" t="s">
        <v>175</v>
      </c>
      <c r="R176" s="16" t="s">
        <v>897</v>
      </c>
    </row>
    <row r="177" spans="16:18" x14ac:dyDescent="0.25">
      <c r="P177" s="16" t="s">
        <v>604</v>
      </c>
      <c r="Q177" s="16" t="s">
        <v>354</v>
      </c>
      <c r="R177" s="16" t="s">
        <v>898</v>
      </c>
    </row>
    <row r="178" spans="16:18" x14ac:dyDescent="0.25">
      <c r="P178" s="16" t="s">
        <v>496</v>
      </c>
      <c r="Q178" s="16" t="s">
        <v>237</v>
      </c>
      <c r="R178" s="16" t="s">
        <v>899</v>
      </c>
    </row>
    <row r="179" spans="16:18" x14ac:dyDescent="0.25">
      <c r="P179" s="16" t="s">
        <v>529</v>
      </c>
      <c r="Q179" s="16" t="s">
        <v>271</v>
      </c>
      <c r="R179" s="16" t="s">
        <v>900</v>
      </c>
    </row>
    <row r="180" spans="16:18" x14ac:dyDescent="0.25">
      <c r="P180" s="16" t="s">
        <v>512</v>
      </c>
      <c r="Q180" s="16" t="s">
        <v>254</v>
      </c>
      <c r="R180" s="16" t="s">
        <v>901</v>
      </c>
    </row>
    <row r="181" spans="16:18" x14ac:dyDescent="0.25">
      <c r="P181" s="16" t="s">
        <v>611</v>
      </c>
      <c r="Q181" s="16" t="s">
        <v>361</v>
      </c>
      <c r="R181" s="16" t="s">
        <v>902</v>
      </c>
    </row>
    <row r="182" spans="16:18" x14ac:dyDescent="0.25">
      <c r="P182" s="16" t="s">
        <v>583</v>
      </c>
      <c r="Q182" s="16" t="s">
        <v>330</v>
      </c>
      <c r="R182" s="16" t="s">
        <v>903</v>
      </c>
    </row>
    <row r="183" spans="16:18" x14ac:dyDescent="0.25">
      <c r="P183" s="16" t="s">
        <v>508</v>
      </c>
      <c r="Q183" s="16" t="s">
        <v>249</v>
      </c>
      <c r="R183" s="16" t="s">
        <v>904</v>
      </c>
    </row>
    <row r="184" spans="16:18" x14ac:dyDescent="0.25">
      <c r="P184" s="16" t="s">
        <v>536</v>
      </c>
      <c r="Q184" s="16" t="s">
        <v>278</v>
      </c>
      <c r="R184" s="16" t="s">
        <v>905</v>
      </c>
    </row>
    <row r="185" spans="16:18" x14ac:dyDescent="0.25">
      <c r="P185" s="16" t="s">
        <v>432</v>
      </c>
      <c r="Q185" s="16" t="s">
        <v>173</v>
      </c>
      <c r="R185" s="16" t="s">
        <v>906</v>
      </c>
    </row>
    <row r="186" spans="16:18" x14ac:dyDescent="0.25">
      <c r="P186" s="16" t="s">
        <v>532</v>
      </c>
      <c r="Q186" s="16" t="s">
        <v>274</v>
      </c>
      <c r="R186" s="16" t="s">
        <v>907</v>
      </c>
    </row>
    <row r="187" spans="16:18" x14ac:dyDescent="0.25">
      <c r="P187" s="16" t="s">
        <v>506</v>
      </c>
      <c r="Q187" s="16" t="s">
        <v>247</v>
      </c>
      <c r="R187" s="16" t="s">
        <v>908</v>
      </c>
    </row>
    <row r="188" spans="16:18" x14ac:dyDescent="0.25">
      <c r="P188" s="16" t="s">
        <v>499</v>
      </c>
      <c r="Q188" s="16" t="s">
        <v>240</v>
      </c>
      <c r="R188" s="16" t="s">
        <v>909</v>
      </c>
    </row>
    <row r="189" spans="16:18" x14ac:dyDescent="0.25">
      <c r="P189" s="16" t="s">
        <v>531</v>
      </c>
      <c r="Q189" s="16" t="s">
        <v>273</v>
      </c>
      <c r="R189" s="16" t="s">
        <v>910</v>
      </c>
    </row>
    <row r="190" spans="16:18" x14ac:dyDescent="0.25">
      <c r="P190" s="16" t="s">
        <v>476</v>
      </c>
      <c r="Q190" s="16" t="s">
        <v>217</v>
      </c>
      <c r="R190" s="16" t="s">
        <v>911</v>
      </c>
    </row>
    <row r="191" spans="16:18" x14ac:dyDescent="0.25">
      <c r="P191" s="16" t="s">
        <v>584</v>
      </c>
      <c r="Q191" s="16" t="s">
        <v>331</v>
      </c>
      <c r="R191" s="16" t="s">
        <v>912</v>
      </c>
    </row>
    <row r="192" spans="16:18" x14ac:dyDescent="0.25">
      <c r="P192" s="16" t="s">
        <v>440</v>
      </c>
      <c r="Q192" s="16" t="s">
        <v>181</v>
      </c>
      <c r="R192" s="16" t="s">
        <v>913</v>
      </c>
    </row>
    <row r="193" spans="16:18" x14ac:dyDescent="0.25">
      <c r="P193" s="16" t="s">
        <v>625</v>
      </c>
      <c r="Q193" s="16" t="s">
        <v>374</v>
      </c>
      <c r="R193" s="16" t="s">
        <v>914</v>
      </c>
    </row>
    <row r="194" spans="16:18" x14ac:dyDescent="0.25">
      <c r="P194" s="16" t="s">
        <v>538</v>
      </c>
      <c r="Q194" s="16" t="s">
        <v>280</v>
      </c>
      <c r="R194" s="16" t="s">
        <v>915</v>
      </c>
    </row>
    <row r="195" spans="16:18" x14ac:dyDescent="0.25">
      <c r="P195" s="16" t="s">
        <v>513</v>
      </c>
      <c r="Q195" s="16" t="s">
        <v>255</v>
      </c>
      <c r="R195" s="16" t="s">
        <v>916</v>
      </c>
    </row>
    <row r="196" spans="16:18" x14ac:dyDescent="0.25">
      <c r="P196" s="16" t="s">
        <v>342</v>
      </c>
      <c r="Q196" s="16" t="s">
        <v>251</v>
      </c>
      <c r="R196" s="16" t="s">
        <v>917</v>
      </c>
    </row>
    <row r="197" spans="16:18" x14ac:dyDescent="0.25">
      <c r="P197" s="16" t="s">
        <v>596</v>
      </c>
      <c r="Q197" s="16" t="s">
        <v>346</v>
      </c>
      <c r="R197" s="16" t="s">
        <v>918</v>
      </c>
    </row>
    <row r="198" spans="16:18" x14ac:dyDescent="0.25">
      <c r="P198" s="16" t="s">
        <v>634</v>
      </c>
      <c r="Q198" s="16" t="s">
        <v>383</v>
      </c>
      <c r="R198" s="16" t="s">
        <v>919</v>
      </c>
    </row>
    <row r="199" spans="16:18" x14ac:dyDescent="0.25">
      <c r="P199" s="16" t="s">
        <v>601</v>
      </c>
      <c r="Q199" s="16" t="s">
        <v>351</v>
      </c>
      <c r="R199" s="16" t="s">
        <v>920</v>
      </c>
    </row>
    <row r="200" spans="16:18" x14ac:dyDescent="0.25">
      <c r="P200" s="16" t="s">
        <v>554</v>
      </c>
      <c r="Q200" s="16" t="s">
        <v>297</v>
      </c>
      <c r="R200" s="16" t="s">
        <v>762</v>
      </c>
    </row>
    <row r="201" spans="16:18" x14ac:dyDescent="0.25">
      <c r="P201" s="16" t="s">
        <v>658</v>
      </c>
      <c r="Q201" s="16" t="s">
        <v>408</v>
      </c>
      <c r="R201" s="16" t="s">
        <v>921</v>
      </c>
    </row>
    <row r="202" spans="16:18" x14ac:dyDescent="0.25">
      <c r="P202" s="16" t="s">
        <v>469</v>
      </c>
      <c r="Q202" s="16" t="s">
        <v>210</v>
      </c>
      <c r="R202" s="16" t="s">
        <v>922</v>
      </c>
    </row>
    <row r="203" spans="16:18" x14ac:dyDescent="0.25">
      <c r="P203" s="16" t="s">
        <v>545</v>
      </c>
      <c r="Q203" s="16" t="s">
        <v>288</v>
      </c>
      <c r="R203" s="16" t="s">
        <v>923</v>
      </c>
    </row>
    <row r="204" spans="16:18" x14ac:dyDescent="0.25">
      <c r="P204" s="16" t="s">
        <v>520</v>
      </c>
      <c r="Q204" s="16" t="s">
        <v>262</v>
      </c>
      <c r="R204" s="16" t="s">
        <v>924</v>
      </c>
    </row>
    <row r="205" spans="16:18" x14ac:dyDescent="0.25">
      <c r="P205" s="16" t="s">
        <v>589</v>
      </c>
      <c r="Q205" s="16" t="s">
        <v>337</v>
      </c>
      <c r="R205" s="16" t="s">
        <v>925</v>
      </c>
    </row>
    <row r="206" spans="16:18" x14ac:dyDescent="0.25">
      <c r="P206" s="16" t="s">
        <v>563</v>
      </c>
      <c r="Q206" s="16" t="s">
        <v>308</v>
      </c>
      <c r="R206" s="16" t="s">
        <v>926</v>
      </c>
    </row>
    <row r="207" spans="16:18" x14ac:dyDescent="0.25">
      <c r="P207" s="16" t="s">
        <v>454</v>
      </c>
      <c r="Q207" s="16" t="s">
        <v>195</v>
      </c>
      <c r="R207" s="16" t="s">
        <v>927</v>
      </c>
    </row>
    <row r="208" spans="16:18" x14ac:dyDescent="0.25">
      <c r="P208" s="16" t="s">
        <v>530</v>
      </c>
      <c r="Q208" s="16" t="s">
        <v>272</v>
      </c>
      <c r="R208" s="16" t="s">
        <v>928</v>
      </c>
    </row>
    <row r="209" spans="16:18" x14ac:dyDescent="0.25">
      <c r="P209" s="16" t="s">
        <v>448</v>
      </c>
      <c r="Q209" s="16" t="s">
        <v>189</v>
      </c>
      <c r="R209" s="16" t="s">
        <v>929</v>
      </c>
    </row>
    <row r="210" spans="16:18" x14ac:dyDescent="0.25">
      <c r="P210" s="16" t="s">
        <v>580</v>
      </c>
      <c r="Q210" s="16" t="s">
        <v>327</v>
      </c>
      <c r="R210" s="16" t="s">
        <v>930</v>
      </c>
    </row>
    <row r="211" spans="16:18" x14ac:dyDescent="0.25">
      <c r="P211" s="16" t="s">
        <v>571</v>
      </c>
      <c r="Q211" s="16" t="s">
        <v>318</v>
      </c>
      <c r="R211" s="16" t="s">
        <v>931</v>
      </c>
    </row>
    <row r="212" spans="16:18" x14ac:dyDescent="0.25">
      <c r="P212" s="16" t="s">
        <v>472</v>
      </c>
      <c r="Q212" s="16" t="s">
        <v>213</v>
      </c>
      <c r="R212" s="16" t="s">
        <v>932</v>
      </c>
    </row>
    <row r="213" spans="16:18" x14ac:dyDescent="0.25">
      <c r="P213" s="16" t="s">
        <v>551</v>
      </c>
      <c r="Q213" s="16" t="s">
        <v>294</v>
      </c>
      <c r="R213" s="16" t="s">
        <v>933</v>
      </c>
    </row>
    <row r="214" spans="16:18" x14ac:dyDescent="0.25">
      <c r="P214" s="16" t="s">
        <v>633</v>
      </c>
      <c r="Q214" s="16" t="s">
        <v>382</v>
      </c>
      <c r="R214" s="16" t="s">
        <v>934</v>
      </c>
    </row>
    <row r="215" spans="16:18" x14ac:dyDescent="0.25">
      <c r="P215" s="16" t="s">
        <v>582</v>
      </c>
      <c r="Q215" s="16" t="s">
        <v>329</v>
      </c>
      <c r="R215" s="16" t="s">
        <v>935</v>
      </c>
    </row>
    <row r="216" spans="16:18" x14ac:dyDescent="0.25">
      <c r="P216" s="16" t="s">
        <v>543</v>
      </c>
      <c r="Q216" s="16" t="s">
        <v>386</v>
      </c>
      <c r="R216" s="16" t="s">
        <v>936</v>
      </c>
    </row>
    <row r="217" spans="16:18" x14ac:dyDescent="0.25">
      <c r="P217" s="16" t="s">
        <v>543</v>
      </c>
      <c r="Q217" s="16" t="s">
        <v>285</v>
      </c>
      <c r="R217" s="16" t="s">
        <v>937</v>
      </c>
    </row>
    <row r="218" spans="16:18" x14ac:dyDescent="0.25">
      <c r="P218" s="16" t="s">
        <v>676</v>
      </c>
      <c r="Q218" s="16" t="s">
        <v>426</v>
      </c>
      <c r="R218" s="16" t="s">
        <v>938</v>
      </c>
    </row>
    <row r="219" spans="16:18" x14ac:dyDescent="0.25">
      <c r="P219" s="16" t="s">
        <v>617</v>
      </c>
      <c r="Q219" s="16" t="s">
        <v>367</v>
      </c>
      <c r="R219" s="16" t="s">
        <v>939</v>
      </c>
    </row>
    <row r="220" spans="16:18" x14ac:dyDescent="0.25">
      <c r="P220" s="16" t="s">
        <v>588</v>
      </c>
      <c r="Q220" s="16" t="s">
        <v>335</v>
      </c>
      <c r="R220" s="16" t="s">
        <v>940</v>
      </c>
    </row>
    <row r="221" spans="16:18" x14ac:dyDescent="0.25">
      <c r="P221" s="16" t="s">
        <v>533</v>
      </c>
      <c r="Q221" s="16" t="s">
        <v>275</v>
      </c>
      <c r="R221" s="16" t="s">
        <v>941</v>
      </c>
    </row>
    <row r="222" spans="16:18" x14ac:dyDescent="0.25">
      <c r="P222" s="16" t="s">
        <v>610</v>
      </c>
      <c r="Q222" s="16" t="s">
        <v>360</v>
      </c>
      <c r="R222" s="16" t="s">
        <v>942</v>
      </c>
    </row>
    <row r="223" spans="16:18" x14ac:dyDescent="0.25">
      <c r="P223" s="16" t="s">
        <v>444</v>
      </c>
      <c r="Q223" s="16" t="s">
        <v>185</v>
      </c>
      <c r="R223" s="16" t="s">
        <v>943</v>
      </c>
    </row>
    <row r="224" spans="16:18" x14ac:dyDescent="0.25">
      <c r="P224" s="16" t="s">
        <v>595</v>
      </c>
      <c r="Q224" s="16" t="s">
        <v>345</v>
      </c>
      <c r="R224" s="16" t="s">
        <v>944</v>
      </c>
    </row>
    <row r="225" spans="16:18" x14ac:dyDescent="0.25">
      <c r="P225" s="16" t="s">
        <v>597</v>
      </c>
      <c r="Q225" s="16" t="s">
        <v>347</v>
      </c>
      <c r="R225" s="16" t="s">
        <v>945</v>
      </c>
    </row>
    <row r="226" spans="16:18" x14ac:dyDescent="0.25">
      <c r="P226" s="16" t="s">
        <v>642</v>
      </c>
      <c r="Q226" s="16" t="s">
        <v>392</v>
      </c>
      <c r="R226" s="16" t="s">
        <v>946</v>
      </c>
    </row>
    <row r="227" spans="16:18" x14ac:dyDescent="0.25">
      <c r="P227" s="16" t="s">
        <v>470</v>
      </c>
      <c r="Q227" s="16" t="s">
        <v>211</v>
      </c>
      <c r="R227" s="16" t="s">
        <v>947</v>
      </c>
    </row>
    <row r="228" spans="16:18" x14ac:dyDescent="0.25">
      <c r="P228" s="16" t="s">
        <v>495</v>
      </c>
      <c r="Q228" s="16" t="s">
        <v>236</v>
      </c>
      <c r="R228" s="16" t="s">
        <v>948</v>
      </c>
    </row>
    <row r="229" spans="16:18" x14ac:dyDescent="0.25">
      <c r="P229" s="16" t="s">
        <v>621</v>
      </c>
      <c r="Q229" s="16" t="s">
        <v>371</v>
      </c>
      <c r="R229" s="16" t="s">
        <v>949</v>
      </c>
    </row>
    <row r="230" spans="16:18" x14ac:dyDescent="0.25">
      <c r="P230" s="16" t="s">
        <v>629</v>
      </c>
      <c r="Q230" s="16" t="s">
        <v>378</v>
      </c>
      <c r="R230" s="16" t="s">
        <v>950</v>
      </c>
    </row>
    <row r="231" spans="16:18" x14ac:dyDescent="0.25">
      <c r="P231" s="16" t="s">
        <v>459</v>
      </c>
      <c r="Q231" s="16" t="s">
        <v>201</v>
      </c>
      <c r="R231" s="16" t="s">
        <v>951</v>
      </c>
    </row>
    <row r="232" spans="16:18" x14ac:dyDescent="0.25">
      <c r="P232" s="16" t="s">
        <v>638</v>
      </c>
      <c r="Q232" s="16" t="s">
        <v>388</v>
      </c>
      <c r="R232" s="16" t="s">
        <v>952</v>
      </c>
    </row>
    <row r="233" spans="16:18" x14ac:dyDescent="0.25">
      <c r="P233" s="16" t="s">
        <v>568</v>
      </c>
      <c r="Q233" s="16" t="s">
        <v>313</v>
      </c>
      <c r="R233" s="16" t="s">
        <v>953</v>
      </c>
    </row>
    <row r="234" spans="16:18" x14ac:dyDescent="0.25">
      <c r="P234" s="16" t="s">
        <v>482</v>
      </c>
      <c r="Q234" s="16" t="s">
        <v>223</v>
      </c>
      <c r="R234" s="16" t="s">
        <v>954</v>
      </c>
    </row>
    <row r="235" spans="16:18" x14ac:dyDescent="0.25">
      <c r="P235" s="16" t="s">
        <v>573</v>
      </c>
      <c r="Q235" s="16" t="s">
        <v>320</v>
      </c>
      <c r="R235" s="16" t="s">
        <v>955</v>
      </c>
    </row>
    <row r="236" spans="16:18" x14ac:dyDescent="0.25">
      <c r="P236" s="16" t="s">
        <v>623</v>
      </c>
      <c r="Q236" s="16" t="s">
        <v>372</v>
      </c>
      <c r="R236" s="16" t="s">
        <v>956</v>
      </c>
    </row>
    <row r="237" spans="16:18" x14ac:dyDescent="0.25">
      <c r="P237" s="16" t="s">
        <v>635</v>
      </c>
      <c r="Q237" s="16" t="s">
        <v>384</v>
      </c>
      <c r="R237" s="16" t="s">
        <v>957</v>
      </c>
    </row>
    <row r="238" spans="16:18" x14ac:dyDescent="0.25">
      <c r="P238" s="16" t="s">
        <v>599</v>
      </c>
      <c r="Q238" s="16" t="s">
        <v>349</v>
      </c>
      <c r="R238" s="16" t="s">
        <v>958</v>
      </c>
    </row>
    <row r="239" spans="16:18" x14ac:dyDescent="0.25">
      <c r="P239" s="16" t="s">
        <v>539</v>
      </c>
      <c r="Q239" s="16" t="s">
        <v>281</v>
      </c>
      <c r="R239" s="16" t="s">
        <v>959</v>
      </c>
    </row>
    <row r="240" spans="16:18" x14ac:dyDescent="0.25">
      <c r="P240" s="16" t="s">
        <v>474</v>
      </c>
      <c r="Q240" s="16" t="s">
        <v>215</v>
      </c>
      <c r="R240" s="16" t="s">
        <v>960</v>
      </c>
    </row>
    <row r="241" spans="16:18" x14ac:dyDescent="0.25">
      <c r="P241" s="16" t="s">
        <v>518</v>
      </c>
      <c r="Q241" s="16" t="s">
        <v>260</v>
      </c>
      <c r="R241" s="16" t="s">
        <v>961</v>
      </c>
    </row>
    <row r="242" spans="16:18" x14ac:dyDescent="0.25">
      <c r="P242" s="16" t="s">
        <v>449</v>
      </c>
      <c r="Q242" s="16" t="s">
        <v>190</v>
      </c>
      <c r="R242" s="16" t="s">
        <v>962</v>
      </c>
    </row>
    <row r="243" spans="16:18" x14ac:dyDescent="0.25">
      <c r="P243" s="16" t="s">
        <v>451</v>
      </c>
      <c r="Q243" s="16" t="s">
        <v>192</v>
      </c>
      <c r="R243" s="16" t="s">
        <v>963</v>
      </c>
    </row>
    <row r="244" spans="16:18" x14ac:dyDescent="0.25">
      <c r="P244" s="16" t="s">
        <v>585</v>
      </c>
      <c r="Q244" s="16" t="s">
        <v>332</v>
      </c>
      <c r="R244" s="16" t="s">
        <v>964</v>
      </c>
    </row>
    <row r="245" spans="16:18" x14ac:dyDescent="0.25">
      <c r="P245" s="16" t="s">
        <v>544</v>
      </c>
      <c r="Q245" s="16" t="s">
        <v>287</v>
      </c>
      <c r="R245" s="16" t="s">
        <v>965</v>
      </c>
    </row>
    <row r="246" spans="16:18" x14ac:dyDescent="0.25">
      <c r="P246" s="16" t="s">
        <v>622</v>
      </c>
      <c r="Q246" s="16" t="s">
        <v>287</v>
      </c>
      <c r="R246" s="16" t="s">
        <v>966</v>
      </c>
    </row>
    <row r="247" spans="16:18" x14ac:dyDescent="0.25">
      <c r="P247" s="16" t="s">
        <v>486</v>
      </c>
      <c r="Q247" s="16" t="s">
        <v>227</v>
      </c>
      <c r="R247" s="16" t="s">
        <v>967</v>
      </c>
    </row>
    <row r="248" spans="16:18" x14ac:dyDescent="0.25">
      <c r="P248" s="16" t="s">
        <v>615</v>
      </c>
      <c r="Q248" s="16" t="s">
        <v>365</v>
      </c>
      <c r="R248" s="16" t="s">
        <v>968</v>
      </c>
    </row>
    <row r="249" spans="16:18" x14ac:dyDescent="0.25">
      <c r="P249" s="16" t="s">
        <v>653</v>
      </c>
      <c r="Q249" s="16" t="s">
        <v>403</v>
      </c>
      <c r="R249" s="16" t="s">
        <v>969</v>
      </c>
    </row>
    <row r="250" spans="16:18" x14ac:dyDescent="0.25">
      <c r="P250" s="16" t="s">
        <v>429</v>
      </c>
      <c r="Q250" s="16" t="s">
        <v>169</v>
      </c>
      <c r="R250" s="16" t="s">
        <v>970</v>
      </c>
    </row>
    <row r="251" spans="16:18" x14ac:dyDescent="0.25">
      <c r="P251" s="16" t="s">
        <v>464</v>
      </c>
      <c r="Q251" s="16" t="s">
        <v>205</v>
      </c>
      <c r="R251" s="16" t="s">
        <v>971</v>
      </c>
    </row>
    <row r="252" spans="16:18" x14ac:dyDescent="0.25">
      <c r="P252" s="16" t="s">
        <v>630</v>
      </c>
      <c r="Q252" s="16" t="s">
        <v>379</v>
      </c>
      <c r="R252" s="16" t="s">
        <v>972</v>
      </c>
    </row>
    <row r="253" spans="16:18" x14ac:dyDescent="0.25">
      <c r="P253" s="16" t="s">
        <v>492</v>
      </c>
      <c r="Q253" s="16" t="s">
        <v>233</v>
      </c>
      <c r="R253" s="16" t="s">
        <v>973</v>
      </c>
    </row>
    <row r="254" spans="16:18" x14ac:dyDescent="0.25">
      <c r="P254" s="16" t="s">
        <v>433</v>
      </c>
      <c r="Q254" s="16" t="s">
        <v>174</v>
      </c>
      <c r="R254" s="16" t="s">
        <v>974</v>
      </c>
    </row>
    <row r="255" spans="16:18" x14ac:dyDescent="0.25">
      <c r="P255" s="16" t="s">
        <v>654</v>
      </c>
      <c r="Q255" s="16" t="s">
        <v>404</v>
      </c>
      <c r="R255" s="16" t="s">
        <v>975</v>
      </c>
    </row>
    <row r="256" spans="16:18" x14ac:dyDescent="0.25">
      <c r="P256" s="16" t="s">
        <v>661</v>
      </c>
      <c r="Q256" s="16" t="s">
        <v>411</v>
      </c>
      <c r="R256" s="16" t="s">
        <v>976</v>
      </c>
    </row>
    <row r="257" spans="16:18" x14ac:dyDescent="0.25">
      <c r="P257" s="16" t="s">
        <v>552</v>
      </c>
      <c r="Q257" s="16" t="s">
        <v>295</v>
      </c>
      <c r="R257" s="16" t="s">
        <v>977</v>
      </c>
    </row>
    <row r="258" spans="16:18" x14ac:dyDescent="0.25">
      <c r="P258" s="16" t="s">
        <v>471</v>
      </c>
      <c r="Q258" s="16" t="s">
        <v>212</v>
      </c>
      <c r="R258" s="16" t="s">
        <v>978</v>
      </c>
    </row>
    <row r="259" spans="16:18" x14ac:dyDescent="0.25">
      <c r="P259" s="16" t="s">
        <v>498</v>
      </c>
      <c r="Q259" s="16" t="s">
        <v>239</v>
      </c>
      <c r="R259" s="16" t="s">
        <v>979</v>
      </c>
    </row>
    <row r="260" spans="16:18" x14ac:dyDescent="0.25">
      <c r="P260" s="16" t="s">
        <v>507</v>
      </c>
      <c r="Q260" s="16" t="s">
        <v>248</v>
      </c>
      <c r="R260" s="16" t="s">
        <v>980</v>
      </c>
    </row>
    <row r="261" spans="16:18" x14ac:dyDescent="0.25">
      <c r="P261" s="16" t="s">
        <v>553</v>
      </c>
      <c r="Q261" s="16" t="s">
        <v>296</v>
      </c>
      <c r="R261" s="16" t="s">
        <v>981</v>
      </c>
    </row>
    <row r="262" spans="16:18" x14ac:dyDescent="0.25">
      <c r="P262" s="16" t="s">
        <v>466</v>
      </c>
      <c r="Q262" s="16" t="s">
        <v>207</v>
      </c>
      <c r="R262" s="16" t="s">
        <v>982</v>
      </c>
    </row>
    <row r="263" spans="16:18" x14ac:dyDescent="0.25">
      <c r="P263" s="16" t="s">
        <v>667</v>
      </c>
      <c r="Q263" s="16" t="s">
        <v>417</v>
      </c>
      <c r="R263" s="16" t="s">
        <v>983</v>
      </c>
    </row>
    <row r="264" spans="16:18" x14ac:dyDescent="0.25">
      <c r="P264" s="16" t="s">
        <v>481</v>
      </c>
      <c r="Q264" s="16" t="s">
        <v>222</v>
      </c>
      <c r="R264" s="16" t="s">
        <v>984</v>
      </c>
    </row>
    <row r="265" spans="16:18" x14ac:dyDescent="0.25">
      <c r="P265" s="16" t="s">
        <v>468</v>
      </c>
      <c r="Q265" s="16" t="s">
        <v>209</v>
      </c>
      <c r="R265" s="16" t="s">
        <v>985</v>
      </c>
    </row>
    <row r="266" spans="16:18" x14ac:dyDescent="0.25">
      <c r="P266" s="16" t="s">
        <v>562</v>
      </c>
      <c r="Q266" s="16" t="s">
        <v>307</v>
      </c>
      <c r="R266" s="16" t="s">
        <v>986</v>
      </c>
    </row>
    <row r="267" spans="16:18" x14ac:dyDescent="0.25">
      <c r="P267" s="16" t="s">
        <v>452</v>
      </c>
      <c r="Q267" s="16" t="s">
        <v>193</v>
      </c>
      <c r="R267" s="16" t="s">
        <v>987</v>
      </c>
    </row>
    <row r="268" spans="16:18" x14ac:dyDescent="0.25">
      <c r="P268" s="16" t="s">
        <v>490</v>
      </c>
      <c r="Q268" s="16" t="s">
        <v>231</v>
      </c>
      <c r="R268" s="16" t="s">
        <v>988</v>
      </c>
    </row>
    <row r="269" spans="16:18" x14ac:dyDescent="0.25">
      <c r="P269" s="16" t="s">
        <v>491</v>
      </c>
      <c r="Q269" s="16" t="s">
        <v>232</v>
      </c>
      <c r="R269" s="16" t="s">
        <v>989</v>
      </c>
    </row>
    <row r="270" spans="16:18" x14ac:dyDescent="0.25">
      <c r="P270" s="16" t="s">
        <v>612</v>
      </c>
      <c r="Q270" s="16" t="s">
        <v>362</v>
      </c>
      <c r="R270" s="16" t="s">
        <v>990</v>
      </c>
    </row>
    <row r="271" spans="16:18" x14ac:dyDescent="0.25">
      <c r="P271" s="16" t="s">
        <v>484</v>
      </c>
      <c r="Q271" s="16" t="s">
        <v>225</v>
      </c>
      <c r="R271" s="16" t="s">
        <v>991</v>
      </c>
    </row>
    <row r="272" spans="16:18" x14ac:dyDescent="0.25">
      <c r="P272" s="16" t="s">
        <v>591</v>
      </c>
      <c r="Q272" s="16" t="s">
        <v>339</v>
      </c>
      <c r="R272" s="16" t="s">
        <v>992</v>
      </c>
    </row>
    <row r="273" spans="16:18" x14ac:dyDescent="0.25">
      <c r="P273" s="16" t="s">
        <v>660</v>
      </c>
      <c r="Q273" s="16" t="s">
        <v>410</v>
      </c>
      <c r="R273" s="16" t="s">
        <v>993</v>
      </c>
    </row>
    <row r="274" spans="16:18" x14ac:dyDescent="0.25">
      <c r="P274" s="16" t="s">
        <v>631</v>
      </c>
      <c r="Q274" s="16" t="s">
        <v>380</v>
      </c>
      <c r="R274" s="16" t="s">
        <v>994</v>
      </c>
    </row>
    <row r="275" spans="16:18" x14ac:dyDescent="0.25">
      <c r="P275" s="16" t="s">
        <v>648</v>
      </c>
      <c r="Q275" s="16" t="s">
        <v>398</v>
      </c>
      <c r="R275" s="16" t="s">
        <v>995</v>
      </c>
    </row>
    <row r="276" spans="16:18" x14ac:dyDescent="0.25">
      <c r="P276" s="16" t="s">
        <v>516</v>
      </c>
      <c r="Q276" s="16" t="s">
        <v>258</v>
      </c>
      <c r="R276" s="16" t="s">
        <v>996</v>
      </c>
    </row>
    <row r="277" spans="16:18" x14ac:dyDescent="0.25">
      <c r="P277" s="16" t="s">
        <v>522</v>
      </c>
      <c r="Q277" s="16" t="s">
        <v>264</v>
      </c>
      <c r="R277" s="16" t="s">
        <v>997</v>
      </c>
    </row>
    <row r="278" spans="16:18" x14ac:dyDescent="0.25">
      <c r="P278" s="16" t="s">
        <v>608</v>
      </c>
      <c r="Q278" s="16" t="s">
        <v>358</v>
      </c>
      <c r="R278" s="16" t="s">
        <v>998</v>
      </c>
    </row>
    <row r="279" spans="16:18" x14ac:dyDescent="0.25">
      <c r="P279" s="16" t="s">
        <v>489</v>
      </c>
      <c r="Q279" s="16" t="s">
        <v>230</v>
      </c>
      <c r="R279" s="16" t="s">
        <v>999</v>
      </c>
    </row>
    <row r="280" spans="16:18" x14ac:dyDescent="0.25">
      <c r="P280" s="16" t="s">
        <v>567</v>
      </c>
      <c r="Q280" s="16" t="s">
        <v>312</v>
      </c>
      <c r="R280" s="16" t="s">
        <v>1000</v>
      </c>
    </row>
    <row r="281" spans="16:18" x14ac:dyDescent="0.25">
      <c r="P281" s="16" t="s">
        <v>504</v>
      </c>
      <c r="Q281" s="16" t="s">
        <v>245</v>
      </c>
      <c r="R281" s="16" t="s">
        <v>1001</v>
      </c>
    </row>
    <row r="282" spans="16:18" x14ac:dyDescent="0.25">
      <c r="P282" s="16" t="s">
        <v>463</v>
      </c>
      <c r="Q282" s="16" t="s">
        <v>204</v>
      </c>
      <c r="R282" s="16" t="s">
        <v>1002</v>
      </c>
    </row>
    <row r="283" spans="16:18" x14ac:dyDescent="0.25">
      <c r="P283" s="16" t="s">
        <v>566</v>
      </c>
      <c r="Q283" s="16" t="s">
        <v>311</v>
      </c>
      <c r="R283" s="16" t="s">
        <v>1003</v>
      </c>
    </row>
  </sheetData>
  <sheetProtection formatColumns="0" insertRows="0"/>
  <mergeCells count="1">
    <mergeCell ref="A29:O29"/>
  </mergeCells>
  <conditionalFormatting sqref="M6:O15 H6:K10 C12:F15 H16:I17 M18:O28 M16:N17 H18:K20 A23:K28 A6:F11 A16:F22 H12:K15">
    <cfRule type="cellIs" dxfId="28" priority="11" operator="equal">
      <formula>0</formula>
    </cfRule>
  </conditionalFormatting>
  <conditionalFormatting sqref="L6">
    <cfRule type="cellIs" dxfId="27" priority="10" operator="equal">
      <formula>0</formula>
    </cfRule>
  </conditionalFormatting>
  <conditionalFormatting sqref="L7:L10 L12:L15 L18:L20 L23:L28">
    <cfRule type="cellIs" dxfId="26" priority="9" operator="equal">
      <formula>0</formula>
    </cfRule>
  </conditionalFormatting>
  <conditionalFormatting sqref="L16:L17">
    <cfRule type="cellIs" dxfId="25" priority="4" operator="equal">
      <formula>0</formula>
    </cfRule>
  </conditionalFormatting>
  <conditionalFormatting sqref="H11:L11">
    <cfRule type="cellIs" dxfId="24" priority="8" operator="equal">
      <formula>0</formula>
    </cfRule>
  </conditionalFormatting>
  <conditionalFormatting sqref="B12:B15">
    <cfRule type="cellIs" dxfId="23" priority="7" operator="equal">
      <formula>0</formula>
    </cfRule>
  </conditionalFormatting>
  <conditionalFormatting sqref="A12:A15">
    <cfRule type="cellIs" dxfId="22" priority="6" operator="equal">
      <formula>0</formula>
    </cfRule>
  </conditionalFormatting>
  <conditionalFormatting sqref="L21:L22">
    <cfRule type="cellIs" dxfId="21" priority="1" operator="equal">
      <formula>0</formula>
    </cfRule>
  </conditionalFormatting>
  <conditionalFormatting sqref="J16:K17">
    <cfRule type="cellIs" dxfId="20" priority="5" operator="equal">
      <formula>0</formula>
    </cfRule>
  </conditionalFormatting>
  <conditionalFormatting sqref="H21:I22">
    <cfRule type="cellIs" dxfId="19" priority="3" operator="equal">
      <formula>0</formula>
    </cfRule>
  </conditionalFormatting>
  <conditionalFormatting sqref="J21:K22">
    <cfRule type="cellIs" dxfId="18" priority="2" operator="equal">
      <formula>0</formula>
    </cfRule>
  </conditionalFormatting>
  <dataValidations count="3">
    <dataValidation type="list" allowBlank="1" showInputMessage="1" showErrorMessage="1" sqref="L6:L10 L12:L28" xr:uid="{00000000-0002-0000-0300-000000000000}">
      <formula1>$P$30:$P$283</formula1>
    </dataValidation>
    <dataValidation type="list" allowBlank="1" showInputMessage="1" showErrorMessage="1" sqref="C6:C28" xr:uid="{00000000-0002-0000-0300-000001000000}">
      <formula1>$T$30:$T$35</formula1>
    </dataValidation>
    <dataValidation type="list" allowBlank="1" showInputMessage="1" showErrorMessage="1" sqref="L11" xr:uid="{00000000-0002-0000-0300-000002000000}">
      <formula1>$J$37:$J$289</formula1>
    </dataValidation>
  </dataValidations>
  <hyperlinks>
    <hyperlink ref="O5" r:id="rId1" xr:uid="{00000000-0004-0000-0300-000000000000}"/>
    <hyperlink ref="O3" r:id="rId2" xr:uid="{00000000-0004-0000-0300-000001000000}"/>
    <hyperlink ref="O4" r:id="rId3" xr:uid="{00000000-0004-0000-0300-000002000000}"/>
    <hyperlink ref="O2" r:id="rId4" xr:uid="{00000000-0004-0000-0300-000003000000}"/>
  </hyperlinks>
  <pageMargins left="0.7" right="0.7" top="0.75" bottom="0.75" header="0.3" footer="0.3"/>
  <pageSetup paperSize="9" orientation="portrait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O23"/>
  <sheetViews>
    <sheetView zoomScaleNormal="100" workbookViewId="0">
      <selection activeCell="H23" sqref="H23"/>
    </sheetView>
  </sheetViews>
  <sheetFormatPr defaultColWidth="8.85546875" defaultRowHeight="12.75" x14ac:dyDescent="0.2"/>
  <cols>
    <col min="1" max="1" width="22.85546875" style="12" bestFit="1" customWidth="1"/>
    <col min="2" max="2" width="27.85546875" style="12" customWidth="1"/>
    <col min="3" max="3" width="17.5703125" style="12" bestFit="1" customWidth="1"/>
    <col min="4" max="4" width="19.5703125" style="12" bestFit="1" customWidth="1"/>
    <col min="5" max="16384" width="8.85546875" style="12"/>
  </cols>
  <sheetData>
    <row r="1" spans="1:5" x14ac:dyDescent="0.2">
      <c r="A1" s="11" t="s">
        <v>8</v>
      </c>
      <c r="B1" s="11" t="s">
        <v>12</v>
      </c>
      <c r="C1" s="11" t="s">
        <v>55</v>
      </c>
      <c r="D1" s="11" t="s">
        <v>56</v>
      </c>
      <c r="E1" s="11" t="s">
        <v>57</v>
      </c>
    </row>
    <row r="2" spans="1:5" x14ac:dyDescent="0.2">
      <c r="A2" s="12" t="s">
        <v>70</v>
      </c>
      <c r="B2" s="12" t="s">
        <v>6</v>
      </c>
      <c r="C2" s="13" t="s">
        <v>59</v>
      </c>
      <c r="D2" s="12">
        <v>0</v>
      </c>
      <c r="E2" s="12">
        <v>0</v>
      </c>
    </row>
    <row r="3" spans="1:5" x14ac:dyDescent="0.2">
      <c r="A3" s="12" t="s">
        <v>72</v>
      </c>
      <c r="B3" s="12" t="s">
        <v>6</v>
      </c>
      <c r="C3" s="13" t="s">
        <v>60</v>
      </c>
      <c r="D3" s="12">
        <v>0</v>
      </c>
      <c r="E3" s="12">
        <v>0</v>
      </c>
    </row>
    <row r="4" spans="1:5" x14ac:dyDescent="0.2">
      <c r="A4" s="12" t="s">
        <v>71</v>
      </c>
      <c r="B4" s="12" t="s">
        <v>9</v>
      </c>
      <c r="C4" s="13" t="s">
        <v>59</v>
      </c>
      <c r="D4" s="12">
        <v>0</v>
      </c>
      <c r="E4" s="12">
        <v>0</v>
      </c>
    </row>
    <row r="5" spans="1:5" x14ac:dyDescent="0.2">
      <c r="A5" s="12" t="s">
        <v>73</v>
      </c>
      <c r="B5" s="12" t="s">
        <v>9</v>
      </c>
      <c r="C5" s="13" t="s">
        <v>60</v>
      </c>
      <c r="D5" s="12">
        <v>0</v>
      </c>
      <c r="E5" s="12">
        <v>0</v>
      </c>
    </row>
    <row r="6" spans="1:5" x14ac:dyDescent="0.2">
      <c r="A6" s="62"/>
      <c r="B6" s="62"/>
      <c r="C6" s="62"/>
      <c r="D6" s="62"/>
      <c r="E6" s="62"/>
    </row>
    <row r="7" spans="1:5" x14ac:dyDescent="0.2">
      <c r="A7" s="62"/>
      <c r="B7" s="62"/>
      <c r="C7" s="62"/>
      <c r="D7" s="62"/>
      <c r="E7" s="62"/>
    </row>
    <row r="8" spans="1:5" x14ac:dyDescent="0.2">
      <c r="A8" s="62"/>
      <c r="B8" s="62"/>
      <c r="C8" s="62"/>
      <c r="D8" s="62"/>
      <c r="E8" s="62"/>
    </row>
    <row r="9" spans="1:5" x14ac:dyDescent="0.2">
      <c r="A9" s="62"/>
      <c r="B9" s="62"/>
      <c r="C9" s="62"/>
      <c r="D9" s="62"/>
      <c r="E9" s="62"/>
    </row>
    <row r="10" spans="1:5" x14ac:dyDescent="0.2">
      <c r="A10" s="62"/>
      <c r="B10" s="62"/>
      <c r="C10" s="62"/>
      <c r="D10" s="62"/>
      <c r="E10" s="62"/>
    </row>
    <row r="11" spans="1:5" x14ac:dyDescent="0.2">
      <c r="A11" s="62"/>
      <c r="B11" s="62"/>
      <c r="C11" s="62"/>
      <c r="D11" s="62"/>
      <c r="E11" s="62"/>
    </row>
    <row r="12" spans="1:5" x14ac:dyDescent="0.2">
      <c r="A12" s="62"/>
      <c r="B12" s="62"/>
      <c r="C12" s="62"/>
      <c r="D12" s="62"/>
      <c r="E12" s="62"/>
    </row>
    <row r="13" spans="1:5" x14ac:dyDescent="0.2">
      <c r="A13" s="62"/>
      <c r="B13" s="62"/>
      <c r="C13" s="62"/>
      <c r="D13" s="62"/>
      <c r="E13" s="62"/>
    </row>
    <row r="14" spans="1:5" x14ac:dyDescent="0.2">
      <c r="A14" s="62"/>
      <c r="B14" s="62"/>
      <c r="C14" s="62"/>
      <c r="D14" s="62"/>
      <c r="E14" s="62"/>
    </row>
    <row r="15" spans="1:5" x14ac:dyDescent="0.2">
      <c r="A15" s="62"/>
      <c r="B15" s="62"/>
      <c r="C15" s="62"/>
      <c r="D15" s="62"/>
      <c r="E15" s="62"/>
    </row>
    <row r="16" spans="1:5" x14ac:dyDescent="0.2">
      <c r="A16" s="62"/>
      <c r="B16" s="62"/>
      <c r="C16" s="62"/>
      <c r="D16" s="62"/>
      <c r="E16" s="62"/>
    </row>
    <row r="17" spans="1:15" x14ac:dyDescent="0.2">
      <c r="A17" s="62"/>
      <c r="B17" s="62"/>
      <c r="C17" s="62"/>
      <c r="D17" s="62"/>
      <c r="E17" s="62"/>
    </row>
    <row r="18" spans="1:15" s="16" customFormat="1" ht="15" x14ac:dyDescent="0.25">
      <c r="A18" s="102" t="s">
        <v>751</v>
      </c>
      <c r="B18" s="102"/>
      <c r="C18" s="102"/>
      <c r="D18" s="102"/>
      <c r="E18" s="10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x14ac:dyDescent="0.2">
      <c r="F19" s="12" t="s">
        <v>59</v>
      </c>
      <c r="G19" s="19">
        <v>0</v>
      </c>
    </row>
    <row r="20" spans="1:15" x14ac:dyDescent="0.2">
      <c r="F20" s="12" t="s">
        <v>60</v>
      </c>
      <c r="G20" s="19">
        <v>1</v>
      </c>
    </row>
    <row r="21" spans="1:15" x14ac:dyDescent="0.2">
      <c r="F21" s="12" t="s">
        <v>1006</v>
      </c>
      <c r="G21" s="19">
        <v>2</v>
      </c>
    </row>
    <row r="22" spans="1:15" x14ac:dyDescent="0.2">
      <c r="F22" s="12" t="s">
        <v>1007</v>
      </c>
      <c r="G22" s="19">
        <v>3</v>
      </c>
    </row>
    <row r="23" spans="1:15" x14ac:dyDescent="0.2">
      <c r="F23" s="12" t="s">
        <v>1008</v>
      </c>
      <c r="G23" s="19">
        <v>4</v>
      </c>
    </row>
  </sheetData>
  <sheetProtection sheet="1" objects="1" scenarios="1" formatColumns="0" insertRows="0"/>
  <mergeCells count="1">
    <mergeCell ref="A18:E18"/>
  </mergeCells>
  <conditionalFormatting sqref="A6:E17">
    <cfRule type="cellIs" dxfId="17" priority="1" operator="equal">
      <formula>0</formula>
    </cfRule>
  </conditionalFormatting>
  <dataValidations count="2">
    <dataValidation type="list" allowBlank="1" showInputMessage="1" showErrorMessage="1" sqref="C6:C17" xr:uid="{00000000-0002-0000-0400-000000000000}">
      <formula1>$F$19:$F$23</formula1>
    </dataValidation>
    <dataValidation type="list" allowBlank="1" showInputMessage="1" showErrorMessage="1" sqref="D6:E17" xr:uid="{00000000-0002-0000-0400-000001000000}">
      <formula1>$G$19:$G$23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T62"/>
  <sheetViews>
    <sheetView topLeftCell="E10" workbookViewId="0">
      <selection activeCell="N25" sqref="N25"/>
    </sheetView>
  </sheetViews>
  <sheetFormatPr defaultColWidth="8.85546875" defaultRowHeight="15" x14ac:dyDescent="0.25"/>
  <cols>
    <col min="2" max="2" width="12.5703125" style="99" customWidth="1"/>
    <col min="3" max="3" width="13.28515625" style="99" customWidth="1"/>
    <col min="4" max="4" width="30.42578125" customWidth="1"/>
    <col min="5" max="5" width="27.140625" customWidth="1"/>
    <col min="6" max="6" width="28.5703125" bestFit="1" customWidth="1"/>
    <col min="7" max="7" width="12.7109375" customWidth="1"/>
    <col min="8" max="8" width="33.85546875" bestFit="1" customWidth="1"/>
    <col min="9" max="9" width="20.7109375" bestFit="1" customWidth="1"/>
    <col min="10" max="10" width="18.140625" bestFit="1" customWidth="1"/>
    <col min="11" max="12" width="31.7109375" bestFit="1" customWidth="1"/>
    <col min="13" max="13" width="11.140625" bestFit="1" customWidth="1"/>
    <col min="14" max="14" width="29.28515625" bestFit="1" customWidth="1"/>
    <col min="15" max="15" width="31.85546875" style="76" bestFit="1" customWidth="1"/>
    <col min="16" max="16" width="8.85546875" style="76"/>
    <col min="17" max="17" width="14.42578125" style="76" bestFit="1" customWidth="1"/>
    <col min="18" max="18" width="18.7109375" style="76" bestFit="1" customWidth="1"/>
    <col min="19" max="20" width="8.85546875" style="76"/>
  </cols>
  <sheetData>
    <row r="1" spans="1:20" s="56" customFormat="1" ht="43.15" customHeight="1" x14ac:dyDescent="0.25">
      <c r="A1" s="55" t="s">
        <v>8</v>
      </c>
      <c r="B1" s="101" t="s">
        <v>1244</v>
      </c>
      <c r="C1" s="96" t="s">
        <v>12</v>
      </c>
      <c r="D1" s="55" t="s">
        <v>32</v>
      </c>
      <c r="E1" s="56" t="s">
        <v>61</v>
      </c>
      <c r="F1" s="55" t="s">
        <v>74</v>
      </c>
      <c r="G1" s="56" t="s">
        <v>3</v>
      </c>
      <c r="H1" s="55" t="s">
        <v>75</v>
      </c>
      <c r="I1" s="55" t="s">
        <v>76</v>
      </c>
      <c r="J1" s="55" t="s">
        <v>84</v>
      </c>
      <c r="K1" s="55" t="s">
        <v>95</v>
      </c>
      <c r="L1" s="55" t="s">
        <v>96</v>
      </c>
      <c r="M1" s="55" t="s">
        <v>85</v>
      </c>
      <c r="N1" s="55" t="s">
        <v>86</v>
      </c>
      <c r="O1" s="75"/>
      <c r="P1" s="75"/>
      <c r="Q1" s="75"/>
      <c r="R1" s="75"/>
      <c r="S1" s="75"/>
      <c r="T1" s="75"/>
    </row>
    <row r="2" spans="1:20" s="93" customFormat="1" x14ac:dyDescent="0.25">
      <c r="A2" s="93" t="s">
        <v>1246</v>
      </c>
      <c r="B2" s="97" t="s">
        <v>1245</v>
      </c>
      <c r="C2" s="97" t="s">
        <v>6</v>
      </c>
      <c r="D2" s="93" t="s">
        <v>1247</v>
      </c>
      <c r="E2" s="93" t="s">
        <v>67</v>
      </c>
      <c r="F2" s="94" t="s">
        <v>7</v>
      </c>
      <c r="G2" s="93" t="s">
        <v>82</v>
      </c>
      <c r="H2" s="93" t="s">
        <v>83</v>
      </c>
      <c r="I2" s="93" t="s">
        <v>77</v>
      </c>
      <c r="J2" s="93" t="s">
        <v>94</v>
      </c>
      <c r="K2" s="93" t="s">
        <v>97</v>
      </c>
      <c r="L2" s="93" t="s">
        <v>98</v>
      </c>
      <c r="M2" s="93" t="s">
        <v>91</v>
      </c>
      <c r="N2" s="93" t="s">
        <v>88</v>
      </c>
      <c r="O2" s="95"/>
      <c r="P2" s="95"/>
      <c r="Q2" s="95"/>
      <c r="R2" s="95"/>
      <c r="S2" s="95"/>
      <c r="T2" s="95"/>
    </row>
    <row r="3" spans="1:20" x14ac:dyDescent="0.25">
      <c r="A3" s="60" t="s">
        <v>1493</v>
      </c>
      <c r="B3" s="82">
        <v>208</v>
      </c>
      <c r="C3" s="82" t="s">
        <v>1330</v>
      </c>
      <c r="D3" s="60" t="s">
        <v>1469</v>
      </c>
      <c r="E3" s="88" t="s">
        <v>1544</v>
      </c>
      <c r="F3" s="60" t="s">
        <v>1499</v>
      </c>
      <c r="G3" s="60"/>
      <c r="H3" s="60" t="s">
        <v>147</v>
      </c>
      <c r="I3" s="74" t="s">
        <v>77</v>
      </c>
      <c r="J3" s="63">
        <v>41337</v>
      </c>
      <c r="K3" s="60" t="s">
        <v>1500</v>
      </c>
      <c r="L3" s="60" t="s">
        <v>1501</v>
      </c>
      <c r="M3" s="60" t="s">
        <v>1017</v>
      </c>
      <c r="N3" s="60" t="s">
        <v>1537</v>
      </c>
    </row>
    <row r="4" spans="1:20" x14ac:dyDescent="0.25">
      <c r="A4" s="60" t="s">
        <v>1493</v>
      </c>
      <c r="B4" s="82" t="s">
        <v>1484</v>
      </c>
      <c r="C4" s="82" t="s">
        <v>1330</v>
      </c>
      <c r="D4" s="60" t="s">
        <v>1470</v>
      </c>
      <c r="E4" s="88" t="s">
        <v>1544</v>
      </c>
      <c r="F4" s="60" t="s">
        <v>1499</v>
      </c>
      <c r="G4" s="60"/>
      <c r="H4" s="60" t="s">
        <v>147</v>
      </c>
      <c r="I4" s="74" t="s">
        <v>77</v>
      </c>
      <c r="J4" s="63">
        <v>41337</v>
      </c>
      <c r="K4" s="60" t="s">
        <v>1500</v>
      </c>
      <c r="L4" s="60" t="s">
        <v>1501</v>
      </c>
      <c r="M4" s="60" t="s">
        <v>1017</v>
      </c>
      <c r="N4" s="60" t="s">
        <v>1537</v>
      </c>
    </row>
    <row r="5" spans="1:20" x14ac:dyDescent="0.25">
      <c r="A5" s="60" t="s">
        <v>1493</v>
      </c>
      <c r="B5" s="82">
        <v>2008</v>
      </c>
      <c r="C5" s="82" t="s">
        <v>1330</v>
      </c>
      <c r="D5" s="60" t="s">
        <v>1471</v>
      </c>
      <c r="E5" s="88" t="s">
        <v>1544</v>
      </c>
      <c r="F5" s="60" t="s">
        <v>1499</v>
      </c>
      <c r="G5" s="60"/>
      <c r="H5" s="60" t="s">
        <v>147</v>
      </c>
      <c r="I5" s="74" t="s">
        <v>77</v>
      </c>
      <c r="J5" s="63">
        <v>41337</v>
      </c>
      <c r="K5" s="60" t="s">
        <v>1500</v>
      </c>
      <c r="L5" s="60" t="s">
        <v>1501</v>
      </c>
      <c r="M5" s="60" t="s">
        <v>1017</v>
      </c>
      <c r="N5" s="60" t="s">
        <v>1537</v>
      </c>
    </row>
    <row r="6" spans="1:20" x14ac:dyDescent="0.25">
      <c r="A6" s="60" t="s">
        <v>1493</v>
      </c>
      <c r="B6" s="82" t="s">
        <v>1485</v>
      </c>
      <c r="C6" s="82" t="s">
        <v>1330</v>
      </c>
      <c r="D6" s="60" t="s">
        <v>1472</v>
      </c>
      <c r="E6" s="88" t="s">
        <v>1544</v>
      </c>
      <c r="F6" s="60" t="s">
        <v>1499</v>
      </c>
      <c r="G6" s="60"/>
      <c r="H6" s="60" t="s">
        <v>147</v>
      </c>
      <c r="I6" s="74" t="s">
        <v>77</v>
      </c>
      <c r="J6" s="63">
        <v>41337</v>
      </c>
      <c r="K6" s="60" t="s">
        <v>1500</v>
      </c>
      <c r="L6" s="60" t="s">
        <v>1501</v>
      </c>
      <c r="M6" s="60" t="s">
        <v>1017</v>
      </c>
      <c r="N6" s="60" t="s">
        <v>1537</v>
      </c>
    </row>
    <row r="7" spans="1:20" x14ac:dyDescent="0.25">
      <c r="A7" s="60" t="s">
        <v>1493</v>
      </c>
      <c r="B7" s="82" t="s">
        <v>1486</v>
      </c>
      <c r="C7" s="82" t="s">
        <v>1330</v>
      </c>
      <c r="D7" s="60" t="s">
        <v>1473</v>
      </c>
      <c r="E7" s="88" t="s">
        <v>1544</v>
      </c>
      <c r="F7" s="60" t="s">
        <v>1499</v>
      </c>
      <c r="G7" s="60"/>
      <c r="H7" s="60" t="s">
        <v>147</v>
      </c>
      <c r="I7" s="74" t="s">
        <v>77</v>
      </c>
      <c r="J7" s="63">
        <v>41337</v>
      </c>
      <c r="K7" s="60" t="s">
        <v>1500</v>
      </c>
      <c r="L7" s="60" t="s">
        <v>1501</v>
      </c>
      <c r="M7" s="60" t="s">
        <v>1017</v>
      </c>
      <c r="N7" s="60" t="s">
        <v>1537</v>
      </c>
    </row>
    <row r="8" spans="1:20" x14ac:dyDescent="0.25">
      <c r="A8" s="60" t="s">
        <v>1493</v>
      </c>
      <c r="B8" s="82" t="s">
        <v>1487</v>
      </c>
      <c r="C8" s="82" t="s">
        <v>1330</v>
      </c>
      <c r="D8" s="60" t="s">
        <v>1474</v>
      </c>
      <c r="E8" s="88" t="s">
        <v>1544</v>
      </c>
      <c r="F8" s="60" t="s">
        <v>1499</v>
      </c>
      <c r="G8" s="60"/>
      <c r="H8" s="60" t="s">
        <v>147</v>
      </c>
      <c r="I8" s="74" t="s">
        <v>77</v>
      </c>
      <c r="J8" s="63">
        <v>41337</v>
      </c>
      <c r="K8" s="60" t="s">
        <v>1500</v>
      </c>
      <c r="L8" s="60" t="s">
        <v>1501</v>
      </c>
      <c r="M8" s="60" t="s">
        <v>1017</v>
      </c>
      <c r="N8" s="60" t="s">
        <v>1537</v>
      </c>
    </row>
    <row r="9" spans="1:20" x14ac:dyDescent="0.25">
      <c r="A9" s="60" t="s">
        <v>1494</v>
      </c>
      <c r="B9" s="82" t="s">
        <v>1488</v>
      </c>
      <c r="C9" s="82" t="s">
        <v>1330</v>
      </c>
      <c r="D9" s="60" t="s">
        <v>1475</v>
      </c>
      <c r="E9" s="88" t="s">
        <v>1544</v>
      </c>
      <c r="F9" s="60" t="s">
        <v>1499</v>
      </c>
      <c r="G9" s="60"/>
      <c r="H9" s="60" t="s">
        <v>147</v>
      </c>
      <c r="I9" s="74" t="s">
        <v>77</v>
      </c>
      <c r="J9" s="63">
        <v>41337</v>
      </c>
      <c r="K9" s="60" t="s">
        <v>1500</v>
      </c>
      <c r="L9" s="60" t="s">
        <v>1501</v>
      </c>
      <c r="M9" s="60" t="s">
        <v>1017</v>
      </c>
      <c r="N9" s="60" t="s">
        <v>1537</v>
      </c>
    </row>
    <row r="10" spans="1:20" x14ac:dyDescent="0.25">
      <c r="A10" s="60" t="s">
        <v>1495</v>
      </c>
      <c r="B10" s="82">
        <v>301</v>
      </c>
      <c r="C10" s="82" t="s">
        <v>1330</v>
      </c>
      <c r="D10" s="60" t="s">
        <v>1476</v>
      </c>
      <c r="E10" s="88" t="s">
        <v>1544</v>
      </c>
      <c r="F10" s="60" t="s">
        <v>1499</v>
      </c>
      <c r="G10" s="60"/>
      <c r="H10" s="60" t="s">
        <v>147</v>
      </c>
      <c r="I10" s="74" t="s">
        <v>77</v>
      </c>
      <c r="J10" s="63">
        <v>41337</v>
      </c>
      <c r="K10" s="60" t="s">
        <v>1500</v>
      </c>
      <c r="L10" s="60" t="s">
        <v>1501</v>
      </c>
      <c r="M10" s="60" t="s">
        <v>1017</v>
      </c>
      <c r="N10" s="60" t="s">
        <v>1537</v>
      </c>
    </row>
    <row r="11" spans="1:20" x14ac:dyDescent="0.25">
      <c r="A11" s="60" t="s">
        <v>1496</v>
      </c>
      <c r="B11" s="82" t="s">
        <v>1489</v>
      </c>
      <c r="C11" s="82" t="s">
        <v>1330</v>
      </c>
      <c r="D11" s="60" t="s">
        <v>1483</v>
      </c>
      <c r="E11" s="88" t="s">
        <v>1544</v>
      </c>
      <c r="F11" s="60" t="s">
        <v>1499</v>
      </c>
      <c r="G11" s="60"/>
      <c r="H11" s="60" t="s">
        <v>147</v>
      </c>
      <c r="I11" s="74" t="s">
        <v>77</v>
      </c>
      <c r="J11" s="63">
        <v>41337</v>
      </c>
      <c r="K11" s="60" t="s">
        <v>1500</v>
      </c>
      <c r="L11" s="60" t="s">
        <v>1501</v>
      </c>
      <c r="M11" s="60" t="s">
        <v>1017</v>
      </c>
      <c r="N11" s="60" t="s">
        <v>1537</v>
      </c>
    </row>
    <row r="12" spans="1:20" x14ac:dyDescent="0.25">
      <c r="A12" s="60" t="s">
        <v>1496</v>
      </c>
      <c r="B12" s="82" t="s">
        <v>1490</v>
      </c>
      <c r="C12" s="82" t="s">
        <v>1330</v>
      </c>
      <c r="D12" s="60" t="s">
        <v>1477</v>
      </c>
      <c r="E12" s="88" t="s">
        <v>1544</v>
      </c>
      <c r="F12" s="60" t="s">
        <v>1499</v>
      </c>
      <c r="G12" s="60"/>
      <c r="H12" s="60" t="s">
        <v>147</v>
      </c>
      <c r="I12" s="74" t="s">
        <v>77</v>
      </c>
      <c r="J12" s="63">
        <v>41337</v>
      </c>
      <c r="K12" s="60" t="s">
        <v>1500</v>
      </c>
      <c r="L12" s="60" t="s">
        <v>1501</v>
      </c>
      <c r="M12" s="60" t="s">
        <v>1017</v>
      </c>
      <c r="N12" s="60" t="s">
        <v>1537</v>
      </c>
    </row>
    <row r="13" spans="1:20" x14ac:dyDescent="0.25">
      <c r="A13" s="60" t="s">
        <v>1497</v>
      </c>
      <c r="B13" s="82" t="s">
        <v>1491</v>
      </c>
      <c r="C13" s="82" t="s">
        <v>1330</v>
      </c>
      <c r="D13" s="60" t="s">
        <v>1478</v>
      </c>
      <c r="E13" s="88" t="s">
        <v>1544</v>
      </c>
      <c r="F13" s="60" t="s">
        <v>1499</v>
      </c>
      <c r="G13" s="60"/>
      <c r="H13" s="60" t="s">
        <v>147</v>
      </c>
      <c r="I13" s="74" t="s">
        <v>77</v>
      </c>
      <c r="J13" s="63">
        <v>41337</v>
      </c>
      <c r="K13" s="60" t="s">
        <v>1500</v>
      </c>
      <c r="L13" s="60" t="s">
        <v>1501</v>
      </c>
      <c r="M13" s="60" t="s">
        <v>1017</v>
      </c>
      <c r="N13" s="60" t="s">
        <v>1538</v>
      </c>
    </row>
    <row r="14" spans="1:20" x14ac:dyDescent="0.25">
      <c r="A14" s="60" t="s">
        <v>1498</v>
      </c>
      <c r="B14" s="82" t="s">
        <v>1492</v>
      </c>
      <c r="C14" s="82" t="s">
        <v>1330</v>
      </c>
      <c r="D14" s="60" t="s">
        <v>1479</v>
      </c>
      <c r="E14" s="88" t="s">
        <v>1544</v>
      </c>
      <c r="F14" s="60" t="s">
        <v>1499</v>
      </c>
      <c r="G14" s="60"/>
      <c r="H14" s="60" t="s">
        <v>147</v>
      </c>
      <c r="I14" s="74" t="s">
        <v>77</v>
      </c>
      <c r="J14" s="63">
        <v>41454</v>
      </c>
      <c r="K14" s="60" t="s">
        <v>1500</v>
      </c>
      <c r="L14" s="60" t="s">
        <v>1502</v>
      </c>
      <c r="M14" s="60" t="s">
        <v>1017</v>
      </c>
      <c r="N14" s="60" t="s">
        <v>1535</v>
      </c>
    </row>
    <row r="15" spans="1:20" x14ac:dyDescent="0.25">
      <c r="A15" s="60" t="s">
        <v>1498</v>
      </c>
      <c r="B15" s="82" t="s">
        <v>1492</v>
      </c>
      <c r="C15" s="82" t="s">
        <v>1330</v>
      </c>
      <c r="D15" s="60" t="s">
        <v>1480</v>
      </c>
      <c r="E15" s="88" t="s">
        <v>1544</v>
      </c>
      <c r="F15" s="60" t="s">
        <v>1499</v>
      </c>
      <c r="G15" s="60"/>
      <c r="H15" s="60" t="s">
        <v>147</v>
      </c>
      <c r="I15" s="74" t="s">
        <v>77</v>
      </c>
      <c r="J15" s="63">
        <v>41454</v>
      </c>
      <c r="K15" s="60" t="s">
        <v>1500</v>
      </c>
      <c r="L15" s="60" t="s">
        <v>1502</v>
      </c>
      <c r="M15" s="60" t="s">
        <v>1011</v>
      </c>
      <c r="N15" s="60" t="s">
        <v>1535</v>
      </c>
    </row>
    <row r="16" spans="1:20" x14ac:dyDescent="0.25">
      <c r="A16" s="60" t="s">
        <v>1498</v>
      </c>
      <c r="B16" s="82">
        <v>308</v>
      </c>
      <c r="C16" s="82" t="s">
        <v>1330</v>
      </c>
      <c r="D16" s="60" t="s">
        <v>1481</v>
      </c>
      <c r="E16" s="88" t="s">
        <v>1544</v>
      </c>
      <c r="F16" s="60" t="s">
        <v>1499</v>
      </c>
      <c r="G16" s="60"/>
      <c r="H16" s="60" t="s">
        <v>147</v>
      </c>
      <c r="I16" s="74" t="s">
        <v>77</v>
      </c>
      <c r="J16" s="63">
        <v>41455</v>
      </c>
      <c r="K16" s="60" t="s">
        <v>1500</v>
      </c>
      <c r="L16" s="60" t="s">
        <v>1502</v>
      </c>
      <c r="M16" s="60" t="s">
        <v>1017</v>
      </c>
      <c r="N16" s="60" t="s">
        <v>1535</v>
      </c>
    </row>
    <row r="17" spans="1:14" x14ac:dyDescent="0.25">
      <c r="A17" s="60" t="s">
        <v>1498</v>
      </c>
      <c r="B17" s="82">
        <v>308</v>
      </c>
      <c r="C17" s="82" t="s">
        <v>1330</v>
      </c>
      <c r="D17" s="60" t="s">
        <v>1482</v>
      </c>
      <c r="E17" s="88" t="s">
        <v>1544</v>
      </c>
      <c r="F17" s="60" t="s">
        <v>1499</v>
      </c>
      <c r="G17" s="60"/>
      <c r="H17" s="60" t="s">
        <v>147</v>
      </c>
      <c r="I17" s="74" t="s">
        <v>77</v>
      </c>
      <c r="J17" s="63">
        <v>41455</v>
      </c>
      <c r="K17" s="60" t="s">
        <v>1500</v>
      </c>
      <c r="L17" s="60" t="s">
        <v>1502</v>
      </c>
      <c r="M17" s="60" t="s">
        <v>1011</v>
      </c>
      <c r="N17" s="60" t="s">
        <v>1535</v>
      </c>
    </row>
    <row r="18" spans="1:14" x14ac:dyDescent="0.25">
      <c r="A18" s="60"/>
      <c r="B18" s="82" t="s">
        <v>1503</v>
      </c>
      <c r="C18" s="82" t="s">
        <v>1330</v>
      </c>
      <c r="D18" s="60" t="s">
        <v>1506</v>
      </c>
      <c r="E18" s="88" t="s">
        <v>1543</v>
      </c>
      <c r="F18" s="60" t="s">
        <v>1509</v>
      </c>
      <c r="G18" s="60"/>
      <c r="H18" s="60" t="s">
        <v>1009</v>
      </c>
      <c r="I18" s="74" t="s">
        <v>77</v>
      </c>
      <c r="J18" s="63">
        <v>43739</v>
      </c>
      <c r="K18" s="60" t="s">
        <v>1510</v>
      </c>
      <c r="L18" s="60" t="s">
        <v>1511</v>
      </c>
      <c r="M18" s="60" t="s">
        <v>1017</v>
      </c>
      <c r="N18" s="60" t="s">
        <v>1535</v>
      </c>
    </row>
    <row r="19" spans="1:14" x14ac:dyDescent="0.25">
      <c r="A19" s="60"/>
      <c r="B19" s="82" t="s">
        <v>1504</v>
      </c>
      <c r="C19" s="82" t="s">
        <v>1330</v>
      </c>
      <c r="D19" s="60" t="s">
        <v>1507</v>
      </c>
      <c r="E19" s="88" t="s">
        <v>1543</v>
      </c>
      <c r="F19" s="60" t="s">
        <v>1509</v>
      </c>
      <c r="G19" s="60"/>
      <c r="H19" s="60" t="s">
        <v>1009</v>
      </c>
      <c r="I19" s="74" t="s">
        <v>77</v>
      </c>
      <c r="J19" s="63">
        <v>44166</v>
      </c>
      <c r="K19" s="60" t="s">
        <v>1502</v>
      </c>
      <c r="L19" s="60" t="s">
        <v>1512</v>
      </c>
      <c r="M19" s="60" t="s">
        <v>1017</v>
      </c>
      <c r="N19" s="60" t="s">
        <v>1535</v>
      </c>
    </row>
    <row r="20" spans="1:14" x14ac:dyDescent="0.25">
      <c r="A20" s="60"/>
      <c r="B20" s="82" t="s">
        <v>1505</v>
      </c>
      <c r="C20" s="82" t="s">
        <v>1330</v>
      </c>
      <c r="D20" s="60" t="s">
        <v>1508</v>
      </c>
      <c r="E20" s="88" t="s">
        <v>1543</v>
      </c>
      <c r="F20" s="60" t="s">
        <v>1509</v>
      </c>
      <c r="G20" s="60"/>
      <c r="H20" s="60" t="s">
        <v>1009</v>
      </c>
      <c r="I20" s="74" t="s">
        <v>77</v>
      </c>
      <c r="J20" s="63">
        <v>43739</v>
      </c>
      <c r="K20" s="60" t="s">
        <v>1510</v>
      </c>
      <c r="L20" s="60" t="s">
        <v>1512</v>
      </c>
      <c r="M20" s="60" t="s">
        <v>1017</v>
      </c>
      <c r="N20" s="60" t="s">
        <v>1535</v>
      </c>
    </row>
    <row r="21" spans="1:14" x14ac:dyDescent="0.25">
      <c r="A21" s="60" t="s">
        <v>1568</v>
      </c>
      <c r="B21" s="82" t="s">
        <v>1562</v>
      </c>
      <c r="C21" s="82" t="s">
        <v>1330</v>
      </c>
      <c r="D21" s="60" t="s">
        <v>1513</v>
      </c>
      <c r="E21" s="60" t="s">
        <v>1544</v>
      </c>
      <c r="F21" s="60" t="s">
        <v>1522</v>
      </c>
      <c r="G21" s="60"/>
      <c r="H21" s="60" t="s">
        <v>83</v>
      </c>
      <c r="I21" s="74" t="s">
        <v>77</v>
      </c>
      <c r="J21" s="63">
        <v>44378</v>
      </c>
      <c r="K21" s="60" t="s">
        <v>1518</v>
      </c>
      <c r="L21" s="60" t="s">
        <v>1512</v>
      </c>
      <c r="M21" s="60" t="s">
        <v>1017</v>
      </c>
      <c r="N21" s="60" t="s">
        <v>1535</v>
      </c>
    </row>
    <row r="22" spans="1:14" x14ac:dyDescent="0.25">
      <c r="A22" s="60" t="s">
        <v>1568</v>
      </c>
      <c r="B22" s="82" t="s">
        <v>1562</v>
      </c>
      <c r="C22" s="82" t="s">
        <v>1330</v>
      </c>
      <c r="D22" s="60" t="s">
        <v>1514</v>
      </c>
      <c r="E22" s="60" t="s">
        <v>1544</v>
      </c>
      <c r="F22" s="60" t="s">
        <v>1522</v>
      </c>
      <c r="G22" s="60"/>
      <c r="H22" s="60" t="s">
        <v>83</v>
      </c>
      <c r="I22" s="74" t="s">
        <v>77</v>
      </c>
      <c r="J22" s="63">
        <v>44593</v>
      </c>
      <c r="K22" s="60" t="s">
        <v>1519</v>
      </c>
      <c r="L22" s="60" t="s">
        <v>1520</v>
      </c>
      <c r="M22" s="60" t="s">
        <v>1017</v>
      </c>
      <c r="N22" s="60" t="s">
        <v>1535</v>
      </c>
    </row>
    <row r="23" spans="1:14" x14ac:dyDescent="0.25">
      <c r="A23" s="60" t="s">
        <v>1568</v>
      </c>
      <c r="B23" s="82" t="s">
        <v>1562</v>
      </c>
      <c r="C23" s="82" t="s">
        <v>1330</v>
      </c>
      <c r="D23" s="60" t="s">
        <v>1515</v>
      </c>
      <c r="E23" s="60" t="s">
        <v>1544</v>
      </c>
      <c r="F23" s="60" t="s">
        <v>1522</v>
      </c>
      <c r="G23" s="60"/>
      <c r="H23" s="60" t="s">
        <v>83</v>
      </c>
      <c r="I23" s="74" t="s">
        <v>77</v>
      </c>
      <c r="J23" s="63">
        <v>44075</v>
      </c>
      <c r="K23" s="60" t="s">
        <v>1521</v>
      </c>
      <c r="L23" s="60" t="s">
        <v>1520</v>
      </c>
      <c r="M23" s="60" t="s">
        <v>1017</v>
      </c>
      <c r="N23" s="60" t="s">
        <v>1535</v>
      </c>
    </row>
    <row r="24" spans="1:14" x14ac:dyDescent="0.25">
      <c r="A24" s="60" t="s">
        <v>1568</v>
      </c>
      <c r="B24" s="82" t="s">
        <v>1562</v>
      </c>
      <c r="C24" s="82" t="s">
        <v>1330</v>
      </c>
      <c r="D24" s="60" t="s">
        <v>1516</v>
      </c>
      <c r="E24" s="60" t="s">
        <v>1544</v>
      </c>
      <c r="F24" s="60" t="s">
        <v>1522</v>
      </c>
      <c r="G24" s="60"/>
      <c r="H24" s="60" t="s">
        <v>83</v>
      </c>
      <c r="I24" s="74" t="s">
        <v>77</v>
      </c>
      <c r="J24" s="63"/>
      <c r="K24" s="60"/>
      <c r="L24" s="60"/>
      <c r="M24" s="60" t="s">
        <v>1017</v>
      </c>
      <c r="N24" s="60" t="s">
        <v>1535</v>
      </c>
    </row>
    <row r="25" spans="1:14" x14ac:dyDescent="0.25">
      <c r="A25" s="60" t="s">
        <v>1568</v>
      </c>
      <c r="B25" s="82" t="s">
        <v>1562</v>
      </c>
      <c r="C25" s="82" t="s">
        <v>1330</v>
      </c>
      <c r="D25" s="60" t="s">
        <v>1517</v>
      </c>
      <c r="E25" s="60" t="s">
        <v>1544</v>
      </c>
      <c r="F25" s="60" t="s">
        <v>1522</v>
      </c>
      <c r="G25" s="60"/>
      <c r="H25" s="60" t="s">
        <v>83</v>
      </c>
      <c r="I25" s="74" t="s">
        <v>77</v>
      </c>
      <c r="J25" s="63"/>
      <c r="K25" s="60"/>
      <c r="L25" s="60"/>
      <c r="M25" s="60" t="s">
        <v>1017</v>
      </c>
      <c r="N25" s="60" t="s">
        <v>1535</v>
      </c>
    </row>
    <row r="26" spans="1:14" x14ac:dyDescent="0.25">
      <c r="A26" s="60" t="s">
        <v>1559</v>
      </c>
      <c r="B26" s="82" t="s">
        <v>1562</v>
      </c>
      <c r="C26" s="82" t="s">
        <v>1330</v>
      </c>
      <c r="D26" s="60" t="s">
        <v>1523</v>
      </c>
      <c r="E26" s="60" t="s">
        <v>1544</v>
      </c>
      <c r="F26" s="60" t="s">
        <v>1528</v>
      </c>
      <c r="G26" s="60"/>
      <c r="H26" s="60" t="s">
        <v>83</v>
      </c>
      <c r="I26" s="74" t="s">
        <v>77</v>
      </c>
      <c r="J26" s="63">
        <v>44105</v>
      </c>
      <c r="K26" s="60" t="s">
        <v>1502</v>
      </c>
      <c r="L26" s="60" t="s">
        <v>1520</v>
      </c>
      <c r="M26" s="60" t="s">
        <v>1017</v>
      </c>
      <c r="N26" s="60" t="s">
        <v>1536</v>
      </c>
    </row>
    <row r="27" spans="1:14" x14ac:dyDescent="0.25">
      <c r="A27" s="60" t="s">
        <v>1559</v>
      </c>
      <c r="B27" s="82" t="s">
        <v>1562</v>
      </c>
      <c r="C27" s="82" t="s">
        <v>1330</v>
      </c>
      <c r="D27" s="60" t="s">
        <v>1524</v>
      </c>
      <c r="E27" s="60" t="s">
        <v>1544</v>
      </c>
      <c r="F27" s="60" t="s">
        <v>1528</v>
      </c>
      <c r="G27" s="60"/>
      <c r="H27" s="60" t="s">
        <v>83</v>
      </c>
      <c r="I27" s="74" t="s">
        <v>77</v>
      </c>
      <c r="J27" s="63">
        <v>44105</v>
      </c>
      <c r="K27" s="60" t="s">
        <v>1502</v>
      </c>
      <c r="L27" s="60" t="s">
        <v>1520</v>
      </c>
      <c r="M27" s="60" t="s">
        <v>1017</v>
      </c>
      <c r="N27" s="60" t="s">
        <v>1536</v>
      </c>
    </row>
    <row r="28" spans="1:14" x14ac:dyDescent="0.25">
      <c r="A28" s="60" t="s">
        <v>1559</v>
      </c>
      <c r="B28" s="82" t="s">
        <v>1562</v>
      </c>
      <c r="C28" s="82" t="s">
        <v>1330</v>
      </c>
      <c r="D28" s="60" t="s">
        <v>1525</v>
      </c>
      <c r="E28" s="60" t="s">
        <v>1544</v>
      </c>
      <c r="F28" s="60" t="s">
        <v>1528</v>
      </c>
      <c r="G28" s="60"/>
      <c r="H28" s="60" t="s">
        <v>83</v>
      </c>
      <c r="I28" s="74" t="s">
        <v>77</v>
      </c>
      <c r="J28" s="63">
        <v>44105</v>
      </c>
      <c r="K28" s="60" t="s">
        <v>1502</v>
      </c>
      <c r="L28" s="60" t="s">
        <v>1520</v>
      </c>
      <c r="M28" s="60" t="s">
        <v>1017</v>
      </c>
      <c r="N28" s="60" t="s">
        <v>1536</v>
      </c>
    </row>
    <row r="29" spans="1:14" x14ac:dyDescent="0.25">
      <c r="A29" s="60" t="s">
        <v>1559</v>
      </c>
      <c r="B29" s="82" t="s">
        <v>1562</v>
      </c>
      <c r="C29" s="82" t="s">
        <v>1330</v>
      </c>
      <c r="D29" s="60" t="s">
        <v>1526</v>
      </c>
      <c r="E29" s="60" t="s">
        <v>1544</v>
      </c>
      <c r="F29" s="60" t="s">
        <v>1528</v>
      </c>
      <c r="G29" s="60"/>
      <c r="H29" s="60" t="s">
        <v>83</v>
      </c>
      <c r="I29" s="74" t="s">
        <v>77</v>
      </c>
      <c r="J29" s="63">
        <v>44713</v>
      </c>
      <c r="K29" s="60" t="s">
        <v>1560</v>
      </c>
      <c r="L29" s="60" t="s">
        <v>1561</v>
      </c>
      <c r="M29" s="60" t="s">
        <v>1017</v>
      </c>
      <c r="N29" s="60" t="s">
        <v>1536</v>
      </c>
    </row>
    <row r="30" spans="1:14" x14ac:dyDescent="0.25">
      <c r="A30" s="60" t="s">
        <v>1559</v>
      </c>
      <c r="B30" s="82" t="s">
        <v>1562</v>
      </c>
      <c r="C30" s="82" t="s">
        <v>1330</v>
      </c>
      <c r="D30" s="60" t="s">
        <v>1527</v>
      </c>
      <c r="E30" s="60" t="s">
        <v>1544</v>
      </c>
      <c r="F30" s="60" t="s">
        <v>1528</v>
      </c>
      <c r="G30" s="60"/>
      <c r="H30" s="60" t="s">
        <v>83</v>
      </c>
      <c r="I30" s="74" t="s">
        <v>77</v>
      </c>
      <c r="J30" s="63">
        <v>44166</v>
      </c>
      <c r="K30" s="60" t="s">
        <v>1502</v>
      </c>
      <c r="L30" s="60" t="s">
        <v>1520</v>
      </c>
      <c r="M30" s="60" t="s">
        <v>1017</v>
      </c>
      <c r="N30" s="60" t="s">
        <v>1536</v>
      </c>
    </row>
    <row r="31" spans="1:14" x14ac:dyDescent="0.25">
      <c r="A31" s="60" t="s">
        <v>1498</v>
      </c>
      <c r="B31" s="82" t="s">
        <v>1558</v>
      </c>
      <c r="C31" s="82" t="s">
        <v>1330</v>
      </c>
      <c r="D31" s="60" t="s">
        <v>1529</v>
      </c>
      <c r="E31" s="88" t="s">
        <v>1544</v>
      </c>
      <c r="F31" s="60" t="s">
        <v>1499</v>
      </c>
      <c r="G31" s="60"/>
      <c r="H31" s="60" t="s">
        <v>147</v>
      </c>
      <c r="I31" s="74" t="s">
        <v>77</v>
      </c>
      <c r="J31" s="63">
        <v>42619</v>
      </c>
      <c r="K31" s="60" t="s">
        <v>1533</v>
      </c>
      <c r="L31" s="60" t="s">
        <v>1534</v>
      </c>
      <c r="M31" s="60" t="s">
        <v>1017</v>
      </c>
      <c r="N31" s="60" t="s">
        <v>1535</v>
      </c>
    </row>
    <row r="32" spans="1:14" x14ac:dyDescent="0.25">
      <c r="A32" s="60" t="s">
        <v>1498</v>
      </c>
      <c r="B32" s="82" t="s">
        <v>1558</v>
      </c>
      <c r="C32" s="82" t="s">
        <v>1330</v>
      </c>
      <c r="D32" s="60" t="s">
        <v>1530</v>
      </c>
      <c r="E32" s="88" t="s">
        <v>1544</v>
      </c>
      <c r="F32" s="60" t="s">
        <v>1499</v>
      </c>
      <c r="G32" s="60"/>
      <c r="H32" s="60" t="s">
        <v>147</v>
      </c>
      <c r="I32" s="74" t="s">
        <v>77</v>
      </c>
      <c r="J32" s="63">
        <v>42619</v>
      </c>
      <c r="K32" s="60" t="s">
        <v>1533</v>
      </c>
      <c r="L32" s="60" t="s">
        <v>1534</v>
      </c>
      <c r="M32" s="60" t="s">
        <v>1011</v>
      </c>
      <c r="N32" s="60" t="s">
        <v>1535</v>
      </c>
    </row>
    <row r="33" spans="1:20" x14ac:dyDescent="0.25">
      <c r="A33" s="60" t="s">
        <v>1498</v>
      </c>
      <c r="B33" s="82">
        <v>5008</v>
      </c>
      <c r="C33" s="82" t="s">
        <v>1330</v>
      </c>
      <c r="D33" s="60" t="s">
        <v>1531</v>
      </c>
      <c r="E33" s="88" t="s">
        <v>1544</v>
      </c>
      <c r="F33" s="60" t="s">
        <v>1499</v>
      </c>
      <c r="G33" s="60"/>
      <c r="H33" s="60" t="s">
        <v>147</v>
      </c>
      <c r="I33" s="74" t="s">
        <v>77</v>
      </c>
      <c r="J33" s="63">
        <v>42626</v>
      </c>
      <c r="K33" s="60" t="s">
        <v>1533</v>
      </c>
      <c r="L33" s="60" t="s">
        <v>1534</v>
      </c>
      <c r="M33" s="60" t="s">
        <v>1017</v>
      </c>
      <c r="N33" s="60" t="s">
        <v>1535</v>
      </c>
    </row>
    <row r="34" spans="1:20" x14ac:dyDescent="0.25">
      <c r="A34" s="60" t="s">
        <v>1498</v>
      </c>
      <c r="B34" s="82">
        <v>5008</v>
      </c>
      <c r="C34" s="82" t="s">
        <v>1330</v>
      </c>
      <c r="D34" s="60" t="s">
        <v>1532</v>
      </c>
      <c r="E34" s="88" t="s">
        <v>1544</v>
      </c>
      <c r="F34" s="60" t="s">
        <v>1499</v>
      </c>
      <c r="G34" s="60"/>
      <c r="H34" s="60" t="s">
        <v>147</v>
      </c>
      <c r="I34" s="74" t="s">
        <v>77</v>
      </c>
      <c r="J34" s="63">
        <v>42626</v>
      </c>
      <c r="K34" s="60" t="s">
        <v>1533</v>
      </c>
      <c r="L34" s="60" t="s">
        <v>1534</v>
      </c>
      <c r="M34" s="60" t="s">
        <v>1011</v>
      </c>
      <c r="N34" s="60" t="s">
        <v>1535</v>
      </c>
    </row>
    <row r="35" spans="1:20" x14ac:dyDescent="0.25">
      <c r="A35" s="60" t="s">
        <v>1585</v>
      </c>
      <c r="B35" s="82" t="s">
        <v>1578</v>
      </c>
      <c r="C35" s="82" t="s">
        <v>1330</v>
      </c>
      <c r="D35" s="60" t="s">
        <v>1576</v>
      </c>
      <c r="E35" s="60" t="s">
        <v>1544</v>
      </c>
      <c r="F35" s="81" t="s">
        <v>1569</v>
      </c>
      <c r="G35" s="60"/>
      <c r="H35" s="60" t="s">
        <v>83</v>
      </c>
      <c r="I35" s="74" t="s">
        <v>77</v>
      </c>
      <c r="J35" s="63">
        <v>43252</v>
      </c>
      <c r="K35" s="60" t="s">
        <v>1579</v>
      </c>
      <c r="L35" s="60" t="s">
        <v>1586</v>
      </c>
      <c r="M35" s="60" t="s">
        <v>1017</v>
      </c>
      <c r="N35" s="60"/>
    </row>
    <row r="36" spans="1:20" x14ac:dyDescent="0.25">
      <c r="A36" s="60" t="s">
        <v>1585</v>
      </c>
      <c r="B36" s="82" t="s">
        <v>1578</v>
      </c>
      <c r="C36" s="82" t="s">
        <v>1330</v>
      </c>
      <c r="D36" s="60" t="s">
        <v>1577</v>
      </c>
      <c r="E36" s="60" t="s">
        <v>1544</v>
      </c>
      <c r="F36" s="81" t="s">
        <v>1569</v>
      </c>
      <c r="G36" s="60"/>
      <c r="H36" s="60" t="s">
        <v>83</v>
      </c>
      <c r="I36" s="74" t="s">
        <v>77</v>
      </c>
      <c r="J36" s="63">
        <v>43252</v>
      </c>
      <c r="K36" s="60" t="s">
        <v>1579</v>
      </c>
      <c r="L36" s="60" t="s">
        <v>1586</v>
      </c>
      <c r="M36" s="60" t="s">
        <v>1011</v>
      </c>
      <c r="N36" s="60"/>
    </row>
    <row r="37" spans="1:20" x14ac:dyDescent="0.25">
      <c r="A37" s="60" t="s">
        <v>1585</v>
      </c>
      <c r="B37" s="82">
        <v>508</v>
      </c>
      <c r="C37" s="82" t="s">
        <v>1330</v>
      </c>
      <c r="D37" s="60" t="s">
        <v>1570</v>
      </c>
      <c r="E37" s="60" t="s">
        <v>1544</v>
      </c>
      <c r="F37" s="81" t="s">
        <v>1569</v>
      </c>
      <c r="G37" s="60"/>
      <c r="H37" s="60" t="s">
        <v>83</v>
      </c>
      <c r="I37" s="74" t="s">
        <v>77</v>
      </c>
      <c r="J37" s="63">
        <v>43221</v>
      </c>
      <c r="K37" s="60" t="s">
        <v>1579</v>
      </c>
      <c r="L37" s="60" t="s">
        <v>1586</v>
      </c>
      <c r="M37" s="60" t="s">
        <v>1011</v>
      </c>
      <c r="N37" s="60"/>
    </row>
    <row r="38" spans="1:20" x14ac:dyDescent="0.25">
      <c r="A38" s="60" t="s">
        <v>1585</v>
      </c>
      <c r="B38" s="82" t="s">
        <v>1583</v>
      </c>
      <c r="C38" s="82" t="s">
        <v>1330</v>
      </c>
      <c r="D38" s="60" t="s">
        <v>1571</v>
      </c>
      <c r="E38" s="60" t="s">
        <v>1544</v>
      </c>
      <c r="F38" s="81" t="s">
        <v>1569</v>
      </c>
      <c r="G38" s="60"/>
      <c r="H38" s="60" t="s">
        <v>83</v>
      </c>
      <c r="I38" s="74" t="s">
        <v>77</v>
      </c>
      <c r="J38" s="63">
        <v>43374</v>
      </c>
      <c r="K38" s="60" t="s">
        <v>1580</v>
      </c>
      <c r="L38" s="60" t="s">
        <v>1587</v>
      </c>
      <c r="M38" s="60" t="s">
        <v>1011</v>
      </c>
      <c r="N38" s="60"/>
    </row>
    <row r="39" spans="1:20" x14ac:dyDescent="0.25">
      <c r="A39" s="60" t="s">
        <v>1585</v>
      </c>
      <c r="B39" s="82" t="s">
        <v>1583</v>
      </c>
      <c r="C39" s="82" t="s">
        <v>1330</v>
      </c>
      <c r="D39" s="60" t="s">
        <v>1571</v>
      </c>
      <c r="E39" s="60" t="s">
        <v>1544</v>
      </c>
      <c r="F39" s="81" t="s">
        <v>1569</v>
      </c>
      <c r="G39" s="60"/>
      <c r="H39" s="60" t="s">
        <v>83</v>
      </c>
      <c r="I39" s="74" t="s">
        <v>77</v>
      </c>
      <c r="J39" s="63">
        <v>43374</v>
      </c>
      <c r="K39" s="60" t="s">
        <v>1580</v>
      </c>
      <c r="L39" s="60" t="s">
        <v>1587</v>
      </c>
      <c r="M39" s="60" t="s">
        <v>1011</v>
      </c>
      <c r="N39" s="60"/>
    </row>
    <row r="40" spans="1:20" x14ac:dyDescent="0.25">
      <c r="A40" s="60" t="s">
        <v>1585</v>
      </c>
      <c r="B40" s="82" t="s">
        <v>1575</v>
      </c>
      <c r="C40" s="82" t="s">
        <v>1330</v>
      </c>
      <c r="D40" s="60" t="s">
        <v>1572</v>
      </c>
      <c r="E40" s="60" t="s">
        <v>1544</v>
      </c>
      <c r="F40" s="81" t="s">
        <v>1569</v>
      </c>
      <c r="G40" s="60"/>
      <c r="H40" s="60" t="s">
        <v>83</v>
      </c>
      <c r="I40" s="74" t="s">
        <v>77</v>
      </c>
      <c r="J40" s="63">
        <v>43617</v>
      </c>
      <c r="K40" s="60" t="s">
        <v>1581</v>
      </c>
      <c r="L40" s="60" t="s">
        <v>1588</v>
      </c>
      <c r="M40" s="60" t="s">
        <v>1011</v>
      </c>
      <c r="N40" s="60"/>
    </row>
    <row r="41" spans="1:20" x14ac:dyDescent="0.25">
      <c r="A41" s="60" t="s">
        <v>1585</v>
      </c>
      <c r="B41" s="82">
        <v>508</v>
      </c>
      <c r="C41" s="82" t="s">
        <v>1330</v>
      </c>
      <c r="D41" s="60" t="s">
        <v>1573</v>
      </c>
      <c r="E41" s="60" t="s">
        <v>1544</v>
      </c>
      <c r="F41" s="81" t="s">
        <v>1569</v>
      </c>
      <c r="G41" s="60"/>
      <c r="H41" s="60" t="s">
        <v>83</v>
      </c>
      <c r="I41" s="74" t="s">
        <v>77</v>
      </c>
      <c r="J41" s="63">
        <v>43709</v>
      </c>
      <c r="K41" s="60" t="s">
        <v>1582</v>
      </c>
      <c r="L41" s="60" t="s">
        <v>1588</v>
      </c>
      <c r="M41" s="60" t="s">
        <v>1011</v>
      </c>
      <c r="N41" s="60"/>
    </row>
    <row r="42" spans="1:20" x14ac:dyDescent="0.25">
      <c r="A42" s="60" t="s">
        <v>1585</v>
      </c>
      <c r="B42" s="82" t="s">
        <v>1584</v>
      </c>
      <c r="C42" s="82" t="s">
        <v>1330</v>
      </c>
      <c r="D42" s="60" t="s">
        <v>1574</v>
      </c>
      <c r="E42" s="60" t="s">
        <v>1544</v>
      </c>
      <c r="F42" s="81" t="s">
        <v>1569</v>
      </c>
      <c r="G42" s="60"/>
      <c r="H42" s="60" t="s">
        <v>83</v>
      </c>
      <c r="I42" s="74" t="s">
        <v>77</v>
      </c>
      <c r="J42" s="63">
        <v>43709</v>
      </c>
      <c r="K42" s="60" t="s">
        <v>1582</v>
      </c>
      <c r="L42" s="60" t="s">
        <v>1588</v>
      </c>
      <c r="M42" s="60" t="s">
        <v>1011</v>
      </c>
      <c r="N42" s="60"/>
    </row>
    <row r="43" spans="1:20" x14ac:dyDescent="0.25">
      <c r="A43" s="60"/>
      <c r="B43" s="82"/>
      <c r="C43" s="82"/>
      <c r="D43" s="60"/>
      <c r="E43" s="60"/>
      <c r="F43" s="60"/>
      <c r="G43" s="60"/>
      <c r="H43" s="60"/>
      <c r="I43" s="74"/>
      <c r="J43" s="63"/>
      <c r="K43" s="60"/>
      <c r="L43" s="60"/>
      <c r="M43" s="60"/>
      <c r="N43" s="60"/>
    </row>
    <row r="44" spans="1:20" x14ac:dyDescent="0.25">
      <c r="A44" s="62"/>
      <c r="B44" s="98"/>
      <c r="C44" s="98"/>
      <c r="D44" s="62"/>
      <c r="E44" s="62"/>
      <c r="F44" s="62"/>
      <c r="G44" s="62"/>
      <c r="H44" s="60"/>
      <c r="I44" s="74"/>
      <c r="J44" s="64"/>
      <c r="K44" s="62"/>
      <c r="L44" s="62"/>
      <c r="M44" s="60"/>
      <c r="N44" s="62"/>
    </row>
    <row r="45" spans="1:20" x14ac:dyDescent="0.25">
      <c r="A45" s="104" t="s">
        <v>751</v>
      </c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</row>
    <row r="47" spans="1:20" ht="15.75" customHeight="1" x14ac:dyDescent="0.25">
      <c r="O47" s="76" t="s">
        <v>1009</v>
      </c>
      <c r="P47" s="76" t="s">
        <v>687</v>
      </c>
      <c r="Q47" s="76" t="s">
        <v>680</v>
      </c>
      <c r="R47" s="76" t="str">
        <f>+CONCATENATE(P47," ",Q47)</f>
        <v>AUD Australian Dollar</v>
      </c>
      <c r="T47" s="76" t="s">
        <v>91</v>
      </c>
    </row>
    <row r="48" spans="1:20" s="56" customFormat="1" ht="15.75" customHeight="1" x14ac:dyDescent="0.25">
      <c r="B48" s="100"/>
      <c r="C48" s="100"/>
      <c r="O48" s="75" t="s">
        <v>83</v>
      </c>
      <c r="P48" s="75" t="s">
        <v>688</v>
      </c>
      <c r="Q48" s="75" t="s">
        <v>302</v>
      </c>
      <c r="R48" s="75" t="str">
        <f t="shared" ref="R48:R58" si="0">+CONCATENATE(P48," ",Q48)</f>
        <v>INR India Rupee</v>
      </c>
      <c r="S48" s="75"/>
      <c r="T48" s="75" t="s">
        <v>1011</v>
      </c>
    </row>
    <row r="49" spans="15:20" ht="15.75" customHeight="1" x14ac:dyDescent="0.25">
      <c r="O49" s="76" t="s">
        <v>147</v>
      </c>
      <c r="P49" s="76" t="s">
        <v>689</v>
      </c>
      <c r="Q49" s="76" t="s">
        <v>681</v>
      </c>
      <c r="R49" s="76" t="str">
        <f t="shared" si="0"/>
        <v>CAD Canadian Dollar</v>
      </c>
      <c r="T49" s="76" t="s">
        <v>1012</v>
      </c>
    </row>
    <row r="50" spans="15:20" ht="15.75" customHeight="1" x14ac:dyDescent="0.25">
      <c r="O50" s="76" t="s">
        <v>1010</v>
      </c>
      <c r="P50" s="76" t="s">
        <v>690</v>
      </c>
      <c r="Q50" s="76" t="s">
        <v>682</v>
      </c>
      <c r="R50" s="76" t="str">
        <f t="shared" si="0"/>
        <v>BRL Brazilian Real</v>
      </c>
      <c r="T50" s="76" t="s">
        <v>1013</v>
      </c>
    </row>
    <row r="51" spans="15:20" x14ac:dyDescent="0.25">
      <c r="P51" s="76" t="s">
        <v>77</v>
      </c>
      <c r="Q51" s="76" t="s">
        <v>78</v>
      </c>
      <c r="R51" s="76" t="str">
        <f t="shared" si="0"/>
        <v>EUR Euro</v>
      </c>
      <c r="T51" s="76" t="s">
        <v>1024</v>
      </c>
    </row>
    <row r="52" spans="15:20" x14ac:dyDescent="0.25">
      <c r="P52" s="76" t="s">
        <v>691</v>
      </c>
      <c r="Q52" s="76" t="s">
        <v>341</v>
      </c>
      <c r="R52" s="76" t="str">
        <f t="shared" si="0"/>
        <v>USD US Dollar</v>
      </c>
      <c r="T52" s="76" t="s">
        <v>1014</v>
      </c>
    </row>
    <row r="53" spans="15:20" x14ac:dyDescent="0.25">
      <c r="P53" s="76" t="s">
        <v>692</v>
      </c>
      <c r="Q53" s="76" t="s">
        <v>683</v>
      </c>
      <c r="R53" s="76" t="str">
        <f t="shared" si="0"/>
        <v>GBR UK Pound</v>
      </c>
      <c r="T53" s="76" t="s">
        <v>1015</v>
      </c>
    </row>
    <row r="54" spans="15:20" x14ac:dyDescent="0.25">
      <c r="P54" s="76" t="s">
        <v>693</v>
      </c>
      <c r="Q54" s="76" t="s">
        <v>684</v>
      </c>
      <c r="R54" s="76" t="str">
        <f t="shared" si="0"/>
        <v>JPY Yen</v>
      </c>
      <c r="T54" s="76" t="s">
        <v>1016</v>
      </c>
    </row>
    <row r="55" spans="15:20" x14ac:dyDescent="0.25">
      <c r="P55" s="76" t="s">
        <v>694</v>
      </c>
      <c r="Q55" s="76" t="s">
        <v>685</v>
      </c>
      <c r="R55" s="76" t="str">
        <f t="shared" si="0"/>
        <v>RUB Russian Ruble</v>
      </c>
      <c r="T55" s="76" t="s">
        <v>1025</v>
      </c>
    </row>
    <row r="56" spans="15:20" x14ac:dyDescent="0.25">
      <c r="P56" s="76" t="s">
        <v>695</v>
      </c>
      <c r="Q56" s="76" t="s">
        <v>316</v>
      </c>
      <c r="R56" s="76" t="str">
        <f t="shared" si="0"/>
        <v>CNY Yuan</v>
      </c>
      <c r="T56" s="76" t="s">
        <v>1017</v>
      </c>
    </row>
    <row r="57" spans="15:20" x14ac:dyDescent="0.25">
      <c r="P57" s="76" t="s">
        <v>696</v>
      </c>
      <c r="Q57" s="76" t="s">
        <v>686</v>
      </c>
      <c r="R57" s="76" t="str">
        <f t="shared" si="0"/>
        <v>MXN Mexican Peso</v>
      </c>
      <c r="T57" s="76" t="s">
        <v>1018</v>
      </c>
    </row>
    <row r="58" spans="15:20" x14ac:dyDescent="0.25">
      <c r="P58" s="76" t="s">
        <v>697</v>
      </c>
      <c r="Q58" s="76" t="s">
        <v>314</v>
      </c>
      <c r="R58" s="76" t="str">
        <f t="shared" si="0"/>
        <v>SGD Singapore Dollar</v>
      </c>
      <c r="T58" s="76" t="s">
        <v>1019</v>
      </c>
    </row>
    <row r="59" spans="15:20" x14ac:dyDescent="0.25">
      <c r="T59" s="76" t="s">
        <v>1020</v>
      </c>
    </row>
    <row r="60" spans="15:20" x14ac:dyDescent="0.25">
      <c r="T60" s="76" t="s">
        <v>1021</v>
      </c>
    </row>
    <row r="61" spans="15:20" x14ac:dyDescent="0.25">
      <c r="T61" s="76" t="s">
        <v>1023</v>
      </c>
    </row>
    <row r="62" spans="15:20" x14ac:dyDescent="0.25">
      <c r="T62" s="76" t="s">
        <v>1022</v>
      </c>
    </row>
  </sheetData>
  <sheetProtection formatColumns="0" insertRows="0"/>
  <mergeCells count="1">
    <mergeCell ref="A45:N45"/>
  </mergeCells>
  <conditionalFormatting sqref="A43:N45 N35:N42 A35:L42">
    <cfRule type="cellIs" dxfId="16" priority="8" operator="equal">
      <formula>0</formula>
    </cfRule>
  </conditionalFormatting>
  <conditionalFormatting sqref="F31:N34 A3:D20 F3:N20 A31:D34 A21:N30">
    <cfRule type="cellIs" dxfId="15" priority="7" operator="equal">
      <formula>0</formula>
    </cfRule>
  </conditionalFormatting>
  <conditionalFormatting sqref="E14:E17">
    <cfRule type="cellIs" dxfId="14" priority="6" operator="equal">
      <formula>0</formula>
    </cfRule>
  </conditionalFormatting>
  <conditionalFormatting sqref="E31:E34">
    <cfRule type="cellIs" dxfId="13" priority="5" operator="equal">
      <formula>0</formula>
    </cfRule>
  </conditionalFormatting>
  <conditionalFormatting sqref="E3:E13">
    <cfRule type="cellIs" dxfId="12" priority="4" operator="equal">
      <formula>0</formula>
    </cfRule>
  </conditionalFormatting>
  <conditionalFormatting sqref="E18:E20">
    <cfRule type="cellIs" dxfId="11" priority="3" operator="equal">
      <formula>0</formula>
    </cfRule>
  </conditionalFormatting>
  <conditionalFormatting sqref="M35:M36">
    <cfRule type="cellIs" dxfId="10" priority="2" operator="equal">
      <formula>0</formula>
    </cfRule>
  </conditionalFormatting>
  <conditionalFormatting sqref="M37:M42">
    <cfRule type="cellIs" dxfId="9" priority="1" operator="equal">
      <formula>0</formula>
    </cfRule>
  </conditionalFormatting>
  <dataValidations count="4">
    <dataValidation type="list" allowBlank="1" showInputMessage="1" showErrorMessage="1" sqref="N44" xr:uid="{00000000-0002-0000-0500-000000000000}">
      <formula1>$H$51:$H$55</formula1>
    </dataValidation>
    <dataValidation type="list" allowBlank="1" showInputMessage="1" showErrorMessage="1" sqref="H3:H44" xr:uid="{00000000-0002-0000-0500-000001000000}">
      <formula1>$O$47:$O$50</formula1>
    </dataValidation>
    <dataValidation type="list" allowBlank="1" showInputMessage="1" showErrorMessage="1" sqref="M3:M44" xr:uid="{00000000-0002-0000-0500-000002000000}">
      <formula1>$T$47:$T$62</formula1>
    </dataValidation>
    <dataValidation type="list" allowBlank="1" showInputMessage="1" showErrorMessage="1" sqref="I3:I44" xr:uid="{00000000-0002-0000-0500-000003000000}">
      <formula1>$P$47:$P$58</formula1>
    </dataValidation>
  </dataValidations>
  <hyperlinks>
    <hyperlink ref="F2" r:id="rId1" xr:uid="{00000000-0004-0000-0500-000000000000}"/>
    <hyperlink ref="F35" r:id="rId2" xr:uid="{00000000-0004-0000-0500-000001000000}"/>
    <hyperlink ref="F36:F37" r:id="rId3" display="nicolas.perret@jtekt.eu" xr:uid="{00000000-0004-0000-0500-000002000000}"/>
    <hyperlink ref="F38" r:id="rId4" xr:uid="{00000000-0004-0000-0500-000003000000}"/>
    <hyperlink ref="F39" r:id="rId5" xr:uid="{00000000-0004-0000-0500-000004000000}"/>
    <hyperlink ref="F40" r:id="rId6" xr:uid="{00000000-0004-0000-0500-000005000000}"/>
    <hyperlink ref="F41" r:id="rId7" xr:uid="{00000000-0004-0000-0500-000006000000}"/>
    <hyperlink ref="F42" r:id="rId8" xr:uid="{00000000-0004-0000-0500-000007000000}"/>
  </hyperlinks>
  <pageMargins left="0.7" right="0.7" top="0.75" bottom="0.75" header="0.3" footer="0.3"/>
  <pageSetup paperSize="9" orientation="portrait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H13"/>
  <sheetViews>
    <sheetView topLeftCell="D1" zoomScaleNormal="100" workbookViewId="0">
      <selection activeCell="G7" sqref="G7"/>
    </sheetView>
  </sheetViews>
  <sheetFormatPr defaultColWidth="8.85546875" defaultRowHeight="15" x14ac:dyDescent="0.25"/>
  <cols>
    <col min="2" max="2" width="31.85546875" bestFit="1" customWidth="1"/>
    <col min="3" max="3" width="41" bestFit="1" customWidth="1"/>
    <col min="4" max="4" width="37.140625" bestFit="1" customWidth="1"/>
    <col min="5" max="5" width="35.140625" bestFit="1" customWidth="1"/>
    <col min="6" max="6" width="38.28515625" bestFit="1" customWidth="1"/>
    <col min="7" max="7" width="38.140625" bestFit="1" customWidth="1"/>
    <col min="8" max="8" width="34.42578125" bestFit="1" customWidth="1"/>
  </cols>
  <sheetData>
    <row r="1" spans="1:8" x14ac:dyDescent="0.25">
      <c r="A1" t="s">
        <v>80</v>
      </c>
      <c r="B1" t="s">
        <v>135</v>
      </c>
      <c r="C1" t="s">
        <v>136</v>
      </c>
      <c r="D1" t="s">
        <v>137</v>
      </c>
      <c r="E1" t="s">
        <v>138</v>
      </c>
      <c r="F1" t="s">
        <v>141</v>
      </c>
      <c r="G1" t="s">
        <v>139</v>
      </c>
      <c r="H1" t="s">
        <v>140</v>
      </c>
    </row>
    <row r="2" spans="1:8" x14ac:dyDescent="0.25">
      <c r="A2" t="s">
        <v>79</v>
      </c>
      <c r="B2" s="1" t="s">
        <v>7</v>
      </c>
      <c r="C2" s="1" t="s">
        <v>707</v>
      </c>
      <c r="D2" s="1" t="s">
        <v>7</v>
      </c>
      <c r="E2" s="1" t="s">
        <v>7</v>
      </c>
      <c r="F2" s="1" t="s">
        <v>707</v>
      </c>
      <c r="G2" s="1" t="s">
        <v>7</v>
      </c>
      <c r="H2" s="1" t="s">
        <v>7</v>
      </c>
    </row>
    <row r="3" spans="1:8" x14ac:dyDescent="0.25">
      <c r="A3" s="60"/>
      <c r="B3" s="60"/>
      <c r="C3" s="60"/>
      <c r="D3" s="60"/>
      <c r="E3" s="60"/>
      <c r="F3" s="60"/>
      <c r="G3" s="60"/>
      <c r="H3" s="60"/>
    </row>
    <row r="4" spans="1:8" x14ac:dyDescent="0.25">
      <c r="A4" s="60"/>
      <c r="B4" s="60"/>
      <c r="C4" s="60"/>
      <c r="D4" s="60"/>
      <c r="E4" s="60"/>
      <c r="F4" s="60"/>
      <c r="G4" s="60"/>
      <c r="H4" s="60"/>
    </row>
    <row r="5" spans="1:8" x14ac:dyDescent="0.25">
      <c r="A5" s="60"/>
      <c r="B5" s="60"/>
      <c r="C5" s="60"/>
      <c r="D5" s="60"/>
      <c r="E5" s="60"/>
      <c r="F5" s="60"/>
      <c r="G5" s="60"/>
      <c r="H5" s="60"/>
    </row>
    <row r="6" spans="1:8" x14ac:dyDescent="0.25">
      <c r="A6" s="60"/>
      <c r="B6" s="60"/>
      <c r="C6" s="60"/>
      <c r="D6" s="60"/>
      <c r="E6" s="60"/>
      <c r="F6" s="60"/>
      <c r="G6" s="60"/>
      <c r="H6" s="60"/>
    </row>
    <row r="7" spans="1:8" x14ac:dyDescent="0.25">
      <c r="A7" s="60"/>
      <c r="B7" s="60"/>
      <c r="C7" s="60"/>
      <c r="D7" s="60"/>
      <c r="E7" s="60"/>
      <c r="F7" s="60"/>
      <c r="G7" s="60"/>
      <c r="H7" s="60"/>
    </row>
    <row r="8" spans="1:8" x14ac:dyDescent="0.25">
      <c r="A8" s="60"/>
      <c r="B8" s="60"/>
      <c r="C8" s="60"/>
      <c r="D8" s="60"/>
      <c r="E8" s="60"/>
      <c r="F8" s="60"/>
      <c r="G8" s="60"/>
      <c r="H8" s="60"/>
    </row>
    <row r="9" spans="1:8" x14ac:dyDescent="0.25">
      <c r="A9" s="60"/>
      <c r="B9" s="60"/>
      <c r="C9" s="60"/>
      <c r="D9" s="60"/>
      <c r="E9" s="60"/>
      <c r="F9" s="60"/>
      <c r="G9" s="60"/>
      <c r="H9" s="60"/>
    </row>
    <row r="10" spans="1:8" x14ac:dyDescent="0.25">
      <c r="A10" s="60"/>
      <c r="B10" s="60"/>
      <c r="C10" s="60"/>
      <c r="D10" s="60"/>
      <c r="E10" s="60"/>
      <c r="F10" s="60"/>
      <c r="G10" s="60"/>
      <c r="H10" s="60"/>
    </row>
    <row r="11" spans="1:8" x14ac:dyDescent="0.25">
      <c r="A11" s="60"/>
      <c r="B11" s="60"/>
      <c r="C11" s="60"/>
      <c r="D11" s="60"/>
      <c r="E11" s="60"/>
      <c r="F11" s="60"/>
      <c r="G11" s="60"/>
      <c r="H11" s="60"/>
    </row>
    <row r="12" spans="1:8" x14ac:dyDescent="0.25">
      <c r="A12" s="62"/>
      <c r="B12" s="62"/>
      <c r="C12" s="62"/>
      <c r="D12" s="62"/>
      <c r="E12" s="62"/>
      <c r="F12" s="62"/>
      <c r="G12" s="60"/>
      <c r="H12" s="60"/>
    </row>
    <row r="13" spans="1:8" x14ac:dyDescent="0.25">
      <c r="A13" s="20" t="s">
        <v>751</v>
      </c>
      <c r="B13" s="20"/>
      <c r="C13" s="20"/>
      <c r="D13" s="20"/>
      <c r="E13" s="20"/>
      <c r="F13" s="20"/>
      <c r="G13" s="60"/>
      <c r="H13" s="60"/>
    </row>
  </sheetData>
  <sheetProtection sheet="1" objects="1" scenarios="1" formatColumns="0" insertRows="0"/>
  <conditionalFormatting sqref="A3:H12 G3:H13">
    <cfRule type="cellIs" dxfId="8" priority="1" operator="equal">
      <formula>0</formula>
    </cfRule>
  </conditionalFormatting>
  <hyperlinks>
    <hyperlink ref="B2" r:id="rId1" xr:uid="{00000000-0004-0000-0600-000000000000}"/>
    <hyperlink ref="D2" r:id="rId2" xr:uid="{00000000-0004-0000-0600-000001000000}"/>
    <hyperlink ref="E2" r:id="rId3" xr:uid="{00000000-0004-0000-0600-000002000000}"/>
    <hyperlink ref="G2" r:id="rId4" xr:uid="{00000000-0004-0000-0600-000003000000}"/>
    <hyperlink ref="H2" r:id="rId5" xr:uid="{00000000-0004-0000-0600-000004000000}"/>
    <hyperlink ref="C2" r:id="rId6" xr:uid="{00000000-0004-0000-0600-000005000000}"/>
    <hyperlink ref="F2" r:id="rId7" xr:uid="{00000000-0004-0000-0600-000006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tabColor rgb="FFFFFF00"/>
  </sheetPr>
  <dimension ref="A1:AE13"/>
  <sheetViews>
    <sheetView workbookViewId="0">
      <selection activeCell="E10" sqref="E10"/>
    </sheetView>
  </sheetViews>
  <sheetFormatPr defaultColWidth="8.85546875" defaultRowHeight="15" x14ac:dyDescent="0.25"/>
  <cols>
    <col min="2" max="31" width="25.7109375" customWidth="1"/>
  </cols>
  <sheetData>
    <row r="1" spans="1:31" x14ac:dyDescent="0.25">
      <c r="A1" t="s">
        <v>80</v>
      </c>
      <c r="B1" s="7" t="s">
        <v>719</v>
      </c>
      <c r="C1" s="8" t="s">
        <v>720</v>
      </c>
      <c r="D1" s="8" t="s">
        <v>721</v>
      </c>
      <c r="E1" t="s">
        <v>722</v>
      </c>
      <c r="F1" t="s">
        <v>723</v>
      </c>
      <c r="G1" t="s">
        <v>724</v>
      </c>
      <c r="H1" t="s">
        <v>725</v>
      </c>
      <c r="I1" t="s">
        <v>726</v>
      </c>
      <c r="J1" t="s">
        <v>727</v>
      </c>
      <c r="K1" t="s">
        <v>728</v>
      </c>
      <c r="L1" t="s">
        <v>729</v>
      </c>
      <c r="M1" t="s">
        <v>730</v>
      </c>
      <c r="N1" t="s">
        <v>731</v>
      </c>
      <c r="O1" t="s">
        <v>732</v>
      </c>
      <c r="P1" t="s">
        <v>733</v>
      </c>
      <c r="Q1" t="s">
        <v>734</v>
      </c>
      <c r="R1" t="s">
        <v>735</v>
      </c>
      <c r="S1" t="s">
        <v>736</v>
      </c>
      <c r="T1" t="s">
        <v>737</v>
      </c>
      <c r="U1" t="s">
        <v>738</v>
      </c>
      <c r="V1" t="s">
        <v>739</v>
      </c>
      <c r="W1" t="s">
        <v>740</v>
      </c>
      <c r="X1" t="s">
        <v>741</v>
      </c>
      <c r="Y1" t="s">
        <v>742</v>
      </c>
      <c r="Z1" t="s">
        <v>743</v>
      </c>
      <c r="AA1" t="s">
        <v>744</v>
      </c>
      <c r="AB1" t="s">
        <v>745</v>
      </c>
      <c r="AC1" t="s">
        <v>746</v>
      </c>
      <c r="AD1" t="s">
        <v>747</v>
      </c>
      <c r="AE1" t="s">
        <v>748</v>
      </c>
    </row>
    <row r="2" spans="1:31" x14ac:dyDescent="0.25">
      <c r="A2" t="s">
        <v>79</v>
      </c>
      <c r="B2" s="1" t="s">
        <v>707</v>
      </c>
      <c r="C2" s="1" t="s">
        <v>7</v>
      </c>
      <c r="D2" s="1" t="s">
        <v>7</v>
      </c>
      <c r="E2" s="1" t="s">
        <v>707</v>
      </c>
      <c r="F2" s="1" t="s">
        <v>7</v>
      </c>
      <c r="G2" s="1" t="s">
        <v>7</v>
      </c>
      <c r="H2" s="1" t="s">
        <v>707</v>
      </c>
      <c r="I2" s="1" t="s">
        <v>7</v>
      </c>
      <c r="K2" s="1" t="s">
        <v>707</v>
      </c>
    </row>
    <row r="3" spans="1:3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</row>
    <row r="4" spans="1:3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</row>
    <row r="5" spans="1:3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</row>
    <row r="6" spans="1:31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</row>
    <row r="7" spans="1:31" x14ac:dyDescent="0.25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</row>
    <row r="8" spans="1:31" x14ac:dyDescent="0.25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</row>
    <row r="9" spans="1:31" x14ac:dyDescent="0.25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</row>
    <row r="10" spans="1:31" x14ac:dyDescent="0.2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</row>
    <row r="11" spans="1:31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</row>
    <row r="12" spans="1:31" x14ac:dyDescent="0.25">
      <c r="A12" s="62"/>
      <c r="B12" s="62"/>
      <c r="C12" s="62"/>
      <c r="D12" s="62"/>
      <c r="E12" s="62"/>
      <c r="F12" s="62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</row>
    <row r="13" spans="1:31" x14ac:dyDescent="0.25">
      <c r="A13" s="21" t="s">
        <v>751</v>
      </c>
      <c r="B13" s="20"/>
      <c r="C13" s="20"/>
      <c r="D13" s="20"/>
      <c r="E13" s="20"/>
      <c r="F13" s="2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</row>
  </sheetData>
  <sheetProtection sheet="1" objects="1" scenarios="1" formatColumns="0" insertRows="0"/>
  <conditionalFormatting sqref="A3:AE12 G3:AE13">
    <cfRule type="cellIs" dxfId="7" priority="1" operator="equal">
      <formula>0</formula>
    </cfRule>
  </conditionalFormatting>
  <hyperlinks>
    <hyperlink ref="D2" r:id="rId1" xr:uid="{00000000-0004-0000-0700-000000000000}"/>
    <hyperlink ref="G2" r:id="rId2" xr:uid="{00000000-0004-0000-0700-000001000000}"/>
    <hyperlink ref="B2" r:id="rId3" xr:uid="{00000000-0004-0000-0700-000002000000}"/>
    <hyperlink ref="C2" r:id="rId4" xr:uid="{00000000-0004-0000-0700-000003000000}"/>
    <hyperlink ref="E2" r:id="rId5" xr:uid="{00000000-0004-0000-0700-000004000000}"/>
    <hyperlink ref="F2" r:id="rId6" xr:uid="{00000000-0004-0000-0700-000005000000}"/>
    <hyperlink ref="H2" r:id="rId7" xr:uid="{00000000-0004-0000-0700-000006000000}"/>
    <hyperlink ref="I2" r:id="rId8" xr:uid="{00000000-0004-0000-0700-000007000000}"/>
    <hyperlink ref="K2" r:id="rId9" xr:uid="{00000000-0004-0000-0700-000008000000}"/>
  </hyperlinks>
  <pageMargins left="0.7" right="0.7" top="0.75" bottom="0.75" header="0.3" footer="0.3"/>
  <pageSetup paperSize="9" orientation="portrait"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AE13"/>
  <sheetViews>
    <sheetView workbookViewId="0">
      <selection activeCell="G5" sqref="G5"/>
    </sheetView>
  </sheetViews>
  <sheetFormatPr defaultColWidth="8.85546875" defaultRowHeight="15" x14ac:dyDescent="0.25"/>
  <cols>
    <col min="2" max="31" width="25.7109375" customWidth="1"/>
  </cols>
  <sheetData>
    <row r="1" spans="1:31" x14ac:dyDescent="0.25">
      <c r="A1" t="s">
        <v>80</v>
      </c>
      <c r="B1" s="7" t="s">
        <v>719</v>
      </c>
      <c r="C1" s="8" t="s">
        <v>720</v>
      </c>
      <c r="D1" s="8" t="s">
        <v>721</v>
      </c>
      <c r="E1" t="s">
        <v>722</v>
      </c>
      <c r="F1" t="s">
        <v>723</v>
      </c>
      <c r="G1" t="s">
        <v>724</v>
      </c>
      <c r="H1" t="s">
        <v>725</v>
      </c>
      <c r="I1" t="s">
        <v>726</v>
      </c>
      <c r="J1" t="s">
        <v>727</v>
      </c>
      <c r="K1" t="s">
        <v>728</v>
      </c>
      <c r="L1" t="s">
        <v>729</v>
      </c>
      <c r="M1" t="s">
        <v>730</v>
      </c>
      <c r="N1" t="s">
        <v>731</v>
      </c>
      <c r="O1" t="s">
        <v>732</v>
      </c>
      <c r="P1" t="s">
        <v>733</v>
      </c>
      <c r="Q1" t="s">
        <v>734</v>
      </c>
      <c r="R1" t="s">
        <v>735</v>
      </c>
      <c r="S1" t="s">
        <v>736</v>
      </c>
      <c r="T1" t="s">
        <v>737</v>
      </c>
      <c r="U1" t="s">
        <v>738</v>
      </c>
      <c r="V1" t="s">
        <v>739</v>
      </c>
      <c r="W1" t="s">
        <v>740</v>
      </c>
      <c r="X1" t="s">
        <v>741</v>
      </c>
      <c r="Y1" t="s">
        <v>742</v>
      </c>
      <c r="Z1" t="s">
        <v>743</v>
      </c>
      <c r="AA1" t="s">
        <v>744</v>
      </c>
      <c r="AB1" t="s">
        <v>745</v>
      </c>
      <c r="AC1" t="s">
        <v>746</v>
      </c>
      <c r="AD1" t="s">
        <v>747</v>
      </c>
      <c r="AE1" t="s">
        <v>748</v>
      </c>
    </row>
    <row r="2" spans="1:31" x14ac:dyDescent="0.25">
      <c r="A2" t="s">
        <v>79</v>
      </c>
      <c r="B2" s="1" t="s">
        <v>707</v>
      </c>
      <c r="C2" s="1" t="s">
        <v>7</v>
      </c>
      <c r="D2" s="1" t="s">
        <v>7</v>
      </c>
      <c r="E2" s="1" t="s">
        <v>707</v>
      </c>
      <c r="F2" s="1" t="s">
        <v>7</v>
      </c>
      <c r="G2" s="1" t="s">
        <v>7</v>
      </c>
      <c r="H2" s="1" t="s">
        <v>707</v>
      </c>
      <c r="I2" s="1" t="s">
        <v>7</v>
      </c>
      <c r="K2" s="1" t="s">
        <v>707</v>
      </c>
    </row>
    <row r="3" spans="1:3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</row>
    <row r="4" spans="1:3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</row>
    <row r="5" spans="1:3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</row>
    <row r="6" spans="1:31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</row>
    <row r="7" spans="1:31" x14ac:dyDescent="0.25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</row>
    <row r="8" spans="1:31" x14ac:dyDescent="0.25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</row>
    <row r="9" spans="1:31" x14ac:dyDescent="0.25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</row>
    <row r="10" spans="1:31" x14ac:dyDescent="0.2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</row>
    <row r="11" spans="1:31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</row>
    <row r="12" spans="1:31" x14ac:dyDescent="0.25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</row>
    <row r="13" spans="1:31" x14ac:dyDescent="0.25">
      <c r="A13" s="105" t="s">
        <v>751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</row>
  </sheetData>
  <sheetProtection sheet="1" objects="1" scenarios="1" formatColumns="0" insertRows="0"/>
  <mergeCells count="1">
    <mergeCell ref="A13:AE13"/>
  </mergeCells>
  <conditionalFormatting sqref="A3:AE12">
    <cfRule type="cellIs" dxfId="6" priority="1" operator="equal">
      <formula>0</formula>
    </cfRule>
  </conditionalFormatting>
  <hyperlinks>
    <hyperlink ref="D2" r:id="rId1" xr:uid="{00000000-0004-0000-0800-000000000000}"/>
    <hyperlink ref="G2" r:id="rId2" xr:uid="{00000000-0004-0000-0800-000001000000}"/>
    <hyperlink ref="B2" r:id="rId3" xr:uid="{00000000-0004-0000-0800-000002000000}"/>
    <hyperlink ref="C2" r:id="rId4" xr:uid="{00000000-0004-0000-0800-000003000000}"/>
    <hyperlink ref="E2" r:id="rId5" xr:uid="{00000000-0004-0000-0800-000004000000}"/>
    <hyperlink ref="F2" r:id="rId6" xr:uid="{00000000-0004-0000-0800-000005000000}"/>
    <hyperlink ref="H2" r:id="rId7" xr:uid="{00000000-0004-0000-0800-000006000000}"/>
    <hyperlink ref="I2" r:id="rId8" xr:uid="{00000000-0004-0000-0800-000007000000}"/>
    <hyperlink ref="K2" r:id="rId9" xr:uid="{00000000-0004-0000-0800-000008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48C0DCE6953C4B8245E660212B3D6F" ma:contentTypeVersion="5" ma:contentTypeDescription="Create a new document." ma:contentTypeScope="" ma:versionID="d247a708d8fd0e7995ff51c1d207b312">
  <xsd:schema xmlns:xsd="http://www.w3.org/2001/XMLSchema" xmlns:xs="http://www.w3.org/2001/XMLSchema" xmlns:p="http://schemas.microsoft.com/office/2006/metadata/properties" xmlns:ns2="1c0abf3b-9403-48d2-9a92-3c0d63634f98" xmlns:ns3="9671d5bd-1a84-4770-82af-8ad773a32140" targetNamespace="http://schemas.microsoft.com/office/2006/metadata/properties" ma:root="true" ma:fieldsID="61eb8eb03ac7eb76934f069d7f64c852" ns2:_="" ns3:_="">
    <xsd:import namespace="1c0abf3b-9403-48d2-9a92-3c0d63634f98"/>
    <xsd:import namespace="9671d5bd-1a84-4770-82af-8ad773a321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0abf3b-9403-48d2-9a92-3c0d63634f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71d5bd-1a84-4770-82af-8ad773a3214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74C75F-5550-4182-B603-F1EDFA844A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0abf3b-9403-48d2-9a92-3c0d63634f98"/>
    <ds:schemaRef ds:uri="9671d5bd-1a84-4770-82af-8ad773a321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8DB030-164B-4196-A1B2-DF2368D524C1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1c0abf3b-9403-48d2-9a92-3c0d63634f98"/>
    <ds:schemaRef ds:uri="http://schemas.microsoft.com/office/infopath/2007/PartnerControls"/>
    <ds:schemaRef ds:uri="http://schemas.openxmlformats.org/package/2006/metadata/core-properties"/>
    <ds:schemaRef ds:uri="9671d5bd-1a84-4770-82af-8ad773a32140"/>
  </ds:schemaRefs>
</ds:datastoreItem>
</file>

<file path=customXml/itemProps3.xml><?xml version="1.0" encoding="utf-8"?>
<ds:datastoreItem xmlns:ds="http://schemas.openxmlformats.org/officeDocument/2006/customXml" ds:itemID="{23A7C224-E876-4852-92F5-7EE805F7F3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summary</vt:lpstr>
      <vt:lpstr>Account</vt:lpstr>
      <vt:lpstr>Account Addresses</vt:lpstr>
      <vt:lpstr>Account Contacts</vt:lpstr>
      <vt:lpstr>Account SAP Data</vt:lpstr>
      <vt:lpstr>Project</vt:lpstr>
      <vt:lpstr>RFQ Responsibilites</vt:lpstr>
      <vt:lpstr>Development Responsibilities</vt:lpstr>
      <vt:lpstr>Serial Responsibilities</vt:lpstr>
      <vt:lpstr>Project Account Data</vt:lpstr>
      <vt:lpstr>Project Part Data</vt:lpstr>
      <vt:lpstr>Product</vt:lpstr>
      <vt:lpstr>Product Prices</vt:lpstr>
      <vt:lpstr>LOI Volumes</vt:lpstr>
      <vt:lpstr>Monthly Volume</vt:lpstr>
      <vt:lpstr>Quarterly Volumes</vt:lpstr>
      <vt:lpstr>Terms &amp; Conditions</vt:lpstr>
      <vt:lpstr>Technology</vt:lpstr>
      <vt:lpstr>Payment Terms</vt:lpstr>
      <vt:lpstr>Inco Terms</vt:lpstr>
      <vt:lpstr>Country</vt:lpstr>
      <vt:lpstr>Currency</vt:lpstr>
      <vt:lpstr>Region</vt:lpstr>
      <vt:lpstr>Users</vt:lpstr>
      <vt:lpstr>CONSIGNES</vt:lpstr>
      <vt:lpstr>_Mappings</vt:lpstr>
      <vt:lpstr>_Settings</vt:lpstr>
      <vt:lpstr>_NameSpaces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Falk Brauer</dc:creator>
  <cp:lastModifiedBy>Falk Brauer</cp:lastModifiedBy>
  <dcterms:created xsi:type="dcterms:W3CDTF">2017-09-22T02:14:39Z</dcterms:created>
  <dcterms:modified xsi:type="dcterms:W3CDTF">2018-01-10T04:42:37Z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0x0101001948C0DCE6953C4B8245E660212B3D6F</vt:lpwstr>
  </property>
</Properties>
</file>