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15810" windowHeight="13170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externalReferences>
    <externalReference r:id="rId7"/>
  </externalReferences>
  <definedNames>
    <definedName name="_xlnm._FilterDatabase" localSheetId="3" hidden="1">Configuration!$A$5:$CP$980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Configuration!$A$6:$AK$301</definedName>
    <definedName name="_xlnm.Print_Titles" localSheetId="3">Configuration!$5:$5</definedName>
    <definedName name="SalesOrg">'ERP Org'!$C$4:$C$13</definedName>
  </definedNames>
  <calcPr calcId="145621"/>
</workbook>
</file>

<file path=xl/calcChain.xml><?xml version="1.0" encoding="utf-8"?>
<calcChain xmlns="http://schemas.openxmlformats.org/spreadsheetml/2006/main">
  <c r="E7" i="4" l="1"/>
  <c r="E8" i="4" s="1"/>
  <c r="E9" i="4" s="1"/>
  <c r="E10" i="4" s="1"/>
  <c r="E11" i="4" s="1"/>
  <c r="E12" i="4" s="1"/>
  <c r="E13" i="4" s="1"/>
  <c r="F7" i="4"/>
  <c r="F8" i="4"/>
  <c r="F9" i="4"/>
  <c r="F10" i="4"/>
  <c r="F11" i="4"/>
  <c r="F12" i="4"/>
  <c r="F13" i="4"/>
  <c r="E14" i="4"/>
  <c r="E15" i="4"/>
  <c r="F15" i="4"/>
  <c r="E16" i="4"/>
  <c r="E17" i="4"/>
  <c r="F17" i="4"/>
  <c r="E18" i="4"/>
  <c r="E19" i="4" s="1"/>
  <c r="F18" i="4"/>
  <c r="F19" i="4"/>
  <c r="E20" i="4"/>
  <c r="E21" i="4" s="1"/>
  <c r="E22" i="4" s="1"/>
  <c r="E23" i="4" s="1"/>
  <c r="E24" i="4" s="1"/>
  <c r="E25" i="4" s="1"/>
  <c r="E26" i="4" s="1"/>
  <c r="E27" i="4" s="1"/>
  <c r="F21" i="4"/>
  <c r="F22" i="4"/>
  <c r="F23" i="4"/>
  <c r="F24" i="4"/>
  <c r="F25" i="4"/>
  <c r="F26" i="4"/>
  <c r="F27" i="4"/>
  <c r="E28" i="4"/>
  <c r="E29" i="4" s="1"/>
  <c r="F29" i="4"/>
  <c r="E30" i="4"/>
  <c r="E31" i="4" s="1"/>
  <c r="E32" i="4" s="1"/>
  <c r="E33" i="4" s="1"/>
  <c r="E34" i="4" s="1"/>
  <c r="E35" i="4" s="1"/>
  <c r="E36" i="4" s="1"/>
  <c r="F31" i="4"/>
  <c r="F32" i="4"/>
  <c r="F33" i="4"/>
  <c r="F34" i="4"/>
  <c r="F35" i="4"/>
  <c r="F36" i="4"/>
  <c r="E37" i="4"/>
  <c r="E38" i="4"/>
  <c r="E39" i="4" s="1"/>
  <c r="E40" i="4" s="1"/>
  <c r="E41" i="4" s="1"/>
  <c r="E42" i="4" s="1"/>
  <c r="E43" i="4" s="1"/>
  <c r="F38" i="4"/>
  <c r="F39" i="4"/>
  <c r="F40" i="4"/>
  <c r="F41" i="4"/>
  <c r="F42" i="4"/>
  <c r="F43" i="4"/>
  <c r="E44" i="4"/>
  <c r="E45" i="4" s="1"/>
  <c r="E46" i="4" s="1"/>
  <c r="E47" i="4" s="1"/>
  <c r="E48" i="4" s="1"/>
  <c r="E49" i="4" s="1"/>
  <c r="E50" i="4" s="1"/>
  <c r="E51" i="4" s="1"/>
  <c r="F45" i="4"/>
  <c r="F46" i="4"/>
  <c r="F47" i="4"/>
  <c r="F48" i="4"/>
  <c r="F49" i="4"/>
  <c r="F50" i="4"/>
  <c r="F51" i="4"/>
  <c r="E52" i="4"/>
  <c r="E53" i="4" s="1"/>
  <c r="E54" i="4" s="1"/>
  <c r="F53" i="4"/>
  <c r="F54" i="4"/>
  <c r="E55" i="4"/>
  <c r="E56" i="4"/>
  <c r="E57" i="4" s="1"/>
  <c r="F56" i="4"/>
  <c r="F57" i="4"/>
  <c r="E58" i="4"/>
  <c r="E59" i="4" s="1"/>
  <c r="E60" i="4" s="1"/>
  <c r="F59" i="4"/>
  <c r="F60" i="4"/>
  <c r="E61" i="4"/>
  <c r="E62" i="4"/>
  <c r="E63" i="4" s="1"/>
  <c r="E64" i="4" s="1"/>
  <c r="E65" i="4" s="1"/>
  <c r="E66" i="4" s="1"/>
  <c r="E67" i="4" s="1"/>
  <c r="F62" i="4"/>
  <c r="F63" i="4"/>
  <c r="F64" i="4"/>
  <c r="F65" i="4"/>
  <c r="F66" i="4"/>
  <c r="F67" i="4"/>
  <c r="E68" i="4"/>
  <c r="E69" i="4" s="1"/>
  <c r="E70" i="4" s="1"/>
  <c r="E71" i="4" s="1"/>
  <c r="E72" i="4" s="1"/>
  <c r="E73" i="4" s="1"/>
  <c r="E74" i="4" s="1"/>
  <c r="E75" i="4" s="1"/>
  <c r="E76" i="4" s="1"/>
  <c r="E77" i="4" s="1"/>
  <c r="F69" i="4"/>
  <c r="F70" i="4"/>
  <c r="F71" i="4"/>
  <c r="F72" i="4"/>
  <c r="F73" i="4"/>
  <c r="F74" i="4"/>
  <c r="F75" i="4"/>
  <c r="F76" i="4"/>
  <c r="F77" i="4"/>
  <c r="E78" i="4"/>
  <c r="E79" i="4" s="1"/>
  <c r="E80" i="4" s="1"/>
  <c r="E81" i="4" s="1"/>
  <c r="E82" i="4" s="1"/>
  <c r="E83" i="4" s="1"/>
  <c r="E84" i="4" s="1"/>
  <c r="E85" i="4" s="1"/>
  <c r="F79" i="4"/>
  <c r="F80" i="4"/>
  <c r="F81" i="4"/>
  <c r="F82" i="4"/>
  <c r="F83" i="4"/>
  <c r="F84" i="4"/>
  <c r="F85" i="4"/>
  <c r="E86" i="4"/>
  <c r="E87" i="4" s="1"/>
  <c r="E88" i="4" s="1"/>
  <c r="E89" i="4" s="1"/>
  <c r="F87" i="4"/>
  <c r="F88" i="4"/>
  <c r="F89" i="4"/>
  <c r="E90" i="4"/>
  <c r="E91" i="4" s="1"/>
  <c r="E92" i="4" s="1"/>
  <c r="E93" i="4" s="1"/>
  <c r="F91" i="4"/>
  <c r="F92" i="4"/>
  <c r="F93" i="4"/>
  <c r="E94" i="4"/>
  <c r="E95" i="4" s="1"/>
  <c r="E96" i="4" s="1"/>
  <c r="E97" i="4" s="1"/>
  <c r="E98" i="4" s="1"/>
  <c r="E99" i="4" s="1"/>
  <c r="F95" i="4"/>
  <c r="F96" i="4"/>
  <c r="F97" i="4"/>
  <c r="F98" i="4"/>
  <c r="F99" i="4"/>
  <c r="E100" i="4"/>
  <c r="E101" i="4" s="1"/>
  <c r="E102" i="4" s="1"/>
  <c r="E103" i="4" s="1"/>
  <c r="E104" i="4" s="1"/>
  <c r="E105" i="4" s="1"/>
  <c r="F101" i="4"/>
  <c r="F102" i="4"/>
  <c r="F103" i="4"/>
  <c r="F104" i="4"/>
  <c r="F105" i="4"/>
  <c r="E106" i="4"/>
  <c r="E107" i="4" s="1"/>
  <c r="E108" i="4" s="1"/>
  <c r="E109" i="4" s="1"/>
  <c r="F107" i="4"/>
  <c r="F108" i="4"/>
  <c r="F109" i="4"/>
  <c r="E110" i="4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E125" i="4"/>
  <c r="E126" i="4"/>
  <c r="E127" i="4" s="1"/>
  <c r="E128" i="4" s="1"/>
  <c r="E129" i="4" s="1"/>
  <c r="E130" i="4" s="1"/>
  <c r="E131" i="4" s="1"/>
  <c r="E132" i="4" s="1"/>
  <c r="E133" i="4" s="1"/>
  <c r="F126" i="4"/>
  <c r="F127" i="4"/>
  <c r="F128" i="4"/>
  <c r="F129" i="4"/>
  <c r="F130" i="4"/>
  <c r="F131" i="4"/>
  <c r="F132" i="4"/>
  <c r="F133" i="4"/>
  <c r="E134" i="4"/>
  <c r="E135" i="4" s="1"/>
  <c r="E136" i="4" s="1"/>
  <c r="E137" i="4" s="1"/>
  <c r="E138" i="4" s="1"/>
  <c r="E139" i="4" s="1"/>
  <c r="E140" i="4" s="1"/>
  <c r="E141" i="4" s="1"/>
  <c r="E142" i="4" s="1"/>
  <c r="F135" i="4"/>
  <c r="F136" i="4"/>
  <c r="F137" i="4"/>
  <c r="F138" i="4"/>
  <c r="F139" i="4"/>
  <c r="F140" i="4"/>
  <c r="F141" i="4"/>
  <c r="F142" i="4"/>
  <c r="E143" i="4"/>
  <c r="E144" i="4"/>
  <c r="E145" i="4" s="1"/>
  <c r="E146" i="4" s="1"/>
  <c r="E147" i="4" s="1"/>
  <c r="E148" i="4" s="1"/>
  <c r="E149" i="4" s="1"/>
  <c r="E150" i="4" s="1"/>
  <c r="F144" i="4"/>
  <c r="F145" i="4"/>
  <c r="F146" i="4"/>
  <c r="F147" i="4"/>
  <c r="F148" i="4"/>
  <c r="F149" i="4"/>
  <c r="F150" i="4"/>
  <c r="E151" i="4"/>
  <c r="E152" i="4"/>
  <c r="E153" i="4" s="1"/>
  <c r="E154" i="4" s="1"/>
  <c r="E155" i="4" s="1"/>
  <c r="E156" i="4" s="1"/>
  <c r="E157" i="4" s="1"/>
  <c r="E158" i="4" s="1"/>
  <c r="F152" i="4"/>
  <c r="F153" i="4"/>
  <c r="F154" i="4"/>
  <c r="F155" i="4"/>
  <c r="F156" i="4"/>
  <c r="F157" i="4"/>
  <c r="F158" i="4"/>
  <c r="E159" i="4"/>
  <c r="E160" i="4"/>
  <c r="E161" i="4" s="1"/>
  <c r="E162" i="4" s="1"/>
  <c r="E163" i="4" s="1"/>
  <c r="E164" i="4" s="1"/>
  <c r="E165" i="4" s="1"/>
  <c r="E166" i="4" s="1"/>
  <c r="F160" i="4"/>
  <c r="F161" i="4"/>
  <c r="F162" i="4"/>
  <c r="F163" i="4"/>
  <c r="F164" i="4"/>
  <c r="F165" i="4"/>
  <c r="F166" i="4"/>
  <c r="E167" i="4"/>
  <c r="E168" i="4"/>
  <c r="E169" i="4" s="1"/>
  <c r="E170" i="4" s="1"/>
  <c r="E171" i="4" s="1"/>
  <c r="E172" i="4" s="1"/>
  <c r="E173" i="4" s="1"/>
  <c r="E174" i="4" s="1"/>
  <c r="F168" i="4"/>
  <c r="F169" i="4"/>
  <c r="F170" i="4"/>
  <c r="F171" i="4"/>
  <c r="F172" i="4"/>
  <c r="F173" i="4"/>
  <c r="F174" i="4"/>
  <c r="E175" i="4"/>
  <c r="E176" i="4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E192" i="4"/>
  <c r="E193" i="4" s="1"/>
  <c r="F193" i="4"/>
  <c r="E194" i="4"/>
  <c r="E195" i="4" s="1"/>
  <c r="F194" i="4"/>
  <c r="F195" i="4"/>
  <c r="E196" i="4"/>
  <c r="E197" i="4" s="1"/>
  <c r="E198" i="4" s="1"/>
  <c r="F196" i="4"/>
  <c r="F197" i="4"/>
  <c r="F198" i="4"/>
  <c r="E199" i="4"/>
  <c r="E200" i="4"/>
  <c r="E201" i="4" s="1"/>
  <c r="F200" i="4"/>
  <c r="F201" i="4"/>
  <c r="E202" i="4"/>
  <c r="E203" i="4"/>
  <c r="E204" i="4" s="1"/>
  <c r="E205" i="4" s="1"/>
  <c r="F203" i="4"/>
  <c r="F204" i="4"/>
  <c r="F205" i="4"/>
  <c r="E206" i="4"/>
  <c r="E207" i="4"/>
  <c r="E208" i="4" s="1"/>
  <c r="F207" i="4"/>
  <c r="F208" i="4"/>
  <c r="E209" i="4"/>
  <c r="E210" i="4" s="1"/>
  <c r="E211" i="4" s="1"/>
  <c r="E212" i="4" s="1"/>
  <c r="E213" i="4" s="1"/>
  <c r="F210" i="4"/>
  <c r="F211" i="4"/>
  <c r="F212" i="4"/>
  <c r="F213" i="4"/>
  <c r="E214" i="4"/>
  <c r="E215" i="4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E238" i="4"/>
  <c r="E239" i="4"/>
  <c r="E240" i="4" s="1"/>
  <c r="E241" i="4" s="1"/>
  <c r="E242" i="4" s="1"/>
  <c r="F239" i="4"/>
  <c r="F240" i="4"/>
  <c r="F241" i="4"/>
  <c r="F242" i="4"/>
  <c r="E243" i="4"/>
  <c r="E244" i="4" s="1"/>
  <c r="E245" i="4" s="1"/>
  <c r="E246" i="4" s="1"/>
  <c r="F244" i="4"/>
  <c r="F245" i="4"/>
  <c r="F246" i="4"/>
  <c r="E247" i="4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F248" i="4"/>
  <c r="F249" i="4"/>
  <c r="F250" i="4"/>
  <c r="F251" i="4"/>
  <c r="F252" i="4"/>
  <c r="F253" i="4"/>
  <c r="F254" i="4"/>
  <c r="F255" i="4"/>
  <c r="F256" i="4"/>
  <c r="F257" i="4"/>
  <c r="E258" i="4"/>
  <c r="E259" i="4"/>
  <c r="E260" i="4" s="1"/>
  <c r="F259" i="4"/>
  <c r="F260" i="4"/>
  <c r="E261" i="4"/>
  <c r="E262" i="4" s="1"/>
  <c r="F262" i="4"/>
  <c r="E263" i="4"/>
  <c r="E264" i="4" s="1"/>
  <c r="E265" i="4" s="1"/>
  <c r="F264" i="4"/>
  <c r="F265" i="4"/>
  <c r="E266" i="4"/>
  <c r="E267" i="4"/>
  <c r="E268" i="4" s="1"/>
  <c r="F267" i="4"/>
  <c r="F268" i="4"/>
  <c r="E269" i="4"/>
  <c r="E270" i="4" s="1"/>
  <c r="E271" i="4" s="1"/>
  <c r="E272" i="4" s="1"/>
  <c r="F270" i="4"/>
  <c r="F271" i="4"/>
  <c r="F272" i="4"/>
  <c r="E273" i="4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E290" i="4"/>
  <c r="E291" i="4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B7" i="4"/>
  <c r="B8" i="4" s="1"/>
  <c r="B9" i="4" s="1"/>
  <c r="B10" i="4" s="1"/>
  <c r="B11" i="4" s="1"/>
  <c r="B12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/>
  <c r="B100" i="4" s="1"/>
  <c r="B101" i="4" s="1"/>
  <c r="B102" i="4" s="1"/>
  <c r="B103" i="4" s="1"/>
  <c r="B104" i="4" s="1"/>
  <c r="B105" i="4" s="1"/>
  <c r="B106" i="4" s="1"/>
  <c r="B107" i="4" s="1"/>
  <c r="B108" i="4" s="1"/>
  <c r="B109" i="4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/>
  <c r="B125" i="4" s="1"/>
  <c r="B191" i="4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/>
  <c r="B238" i="4" s="1"/>
  <c r="B239" i="4" s="1"/>
  <c r="B240" i="4" s="1"/>
  <c r="B241" i="4" s="1"/>
  <c r="B242" i="4" s="1"/>
  <c r="B243" i="4" s="1"/>
  <c r="B244" i="4" s="1"/>
  <c r="B245" i="4" s="1"/>
  <c r="B246" i="4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/>
  <c r="B273" i="4" s="1"/>
  <c r="B289" i="4"/>
  <c r="B290" i="4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V84" i="4"/>
  <c r="BV77" i="4"/>
  <c r="BV67" i="4"/>
  <c r="BV51" i="4"/>
  <c r="B274" i="4" l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F273" i="4"/>
  <c r="B126" i="4"/>
  <c r="B127" i="4" s="1"/>
  <c r="B128" i="4" s="1"/>
  <c r="B129" i="4" s="1"/>
  <c r="B130" i="4" s="1"/>
  <c r="B131" i="4" s="1"/>
  <c r="B132" i="4" s="1"/>
  <c r="B133" i="4" s="1"/>
  <c r="B134" i="4" s="1"/>
  <c r="F125" i="4"/>
  <c r="F290" i="4"/>
  <c r="F266" i="4"/>
  <c r="F263" i="4"/>
  <c r="F258" i="4"/>
  <c r="F247" i="4"/>
  <c r="F238" i="4"/>
  <c r="F209" i="4"/>
  <c r="F199" i="4"/>
  <c r="F78" i="4"/>
  <c r="F61" i="4"/>
  <c r="F58" i="4"/>
  <c r="F243" i="4"/>
  <c r="F206" i="4"/>
  <c r="F94" i="4"/>
  <c r="F55" i="4"/>
  <c r="F52" i="4"/>
  <c r="F214" i="4"/>
  <c r="F192" i="4"/>
  <c r="F110" i="4"/>
  <c r="F100" i="4"/>
  <c r="F90" i="4"/>
  <c r="F44" i="4"/>
  <c r="F28" i="4"/>
  <c r="F16" i="4"/>
  <c r="F14" i="4"/>
  <c r="F269" i="4"/>
  <c r="F261" i="4"/>
  <c r="F202" i="4"/>
  <c r="F106" i="4"/>
  <c r="F86" i="4"/>
  <c r="F68" i="4"/>
  <c r="F37" i="4"/>
  <c r="F30" i="4"/>
  <c r="F20" i="4"/>
  <c r="M7" i="4"/>
  <c r="M13" i="4"/>
  <c r="M14" i="4"/>
  <c r="M16" i="4"/>
  <c r="M20" i="4"/>
  <c r="M27" i="4"/>
  <c r="M28" i="4"/>
  <c r="M30" i="4"/>
  <c r="M37" i="4"/>
  <c r="M43" i="4"/>
  <c r="M44" i="4"/>
  <c r="M52" i="4"/>
  <c r="M55" i="4"/>
  <c r="M57" i="4"/>
  <c r="M58" i="4"/>
  <c r="M61" i="4"/>
  <c r="M68" i="4"/>
  <c r="M78" i="4"/>
  <c r="M85" i="4"/>
  <c r="M86" i="4"/>
  <c r="M90" i="4"/>
  <c r="M94" i="4"/>
  <c r="M99" i="4"/>
  <c r="M100" i="4"/>
  <c r="M106" i="4"/>
  <c r="M109" i="4"/>
  <c r="M110" i="4"/>
  <c r="M124" i="4"/>
  <c r="M125" i="4"/>
  <c r="M134" i="4"/>
  <c r="M143" i="4"/>
  <c r="M151" i="4"/>
  <c r="M159" i="4"/>
  <c r="M167" i="4"/>
  <c r="M175" i="4"/>
  <c r="M191" i="4"/>
  <c r="M192" i="4"/>
  <c r="M199" i="4"/>
  <c r="M202" i="4"/>
  <c r="M206" i="4"/>
  <c r="M209" i="4"/>
  <c r="M213" i="4"/>
  <c r="M214" i="4"/>
  <c r="M237" i="4"/>
  <c r="M238" i="4"/>
  <c r="M243" i="4"/>
  <c r="M246" i="4"/>
  <c r="M247" i="4"/>
  <c r="M258" i="4"/>
  <c r="M260" i="4"/>
  <c r="M261" i="4"/>
  <c r="M263" i="4"/>
  <c r="M266" i="4"/>
  <c r="M269" i="4"/>
  <c r="M272" i="4"/>
  <c r="M273" i="4"/>
  <c r="M289" i="4"/>
  <c r="M290" i="4"/>
  <c r="M302" i="4"/>
  <c r="M303" i="4"/>
  <c r="M304" i="4"/>
  <c r="M305" i="4"/>
  <c r="M306" i="4"/>
  <c r="M307" i="4"/>
  <c r="M308" i="4"/>
  <c r="M309" i="4"/>
  <c r="M50" i="4"/>
  <c r="M196" i="4"/>
  <c r="M245" i="4"/>
  <c r="M259" i="4"/>
  <c r="M301" i="4"/>
  <c r="B135" i="4" l="1"/>
  <c r="B136" i="4" s="1"/>
  <c r="B137" i="4" s="1"/>
  <c r="B138" i="4" s="1"/>
  <c r="B139" i="4" s="1"/>
  <c r="B140" i="4" s="1"/>
  <c r="B141" i="4" s="1"/>
  <c r="B142" i="4" s="1"/>
  <c r="B143" i="4" s="1"/>
  <c r="F134" i="4"/>
  <c r="M236" i="4"/>
  <c r="M67" i="4"/>
  <c r="M288" i="4"/>
  <c r="M297" i="4"/>
  <c r="M293" i="4"/>
  <c r="M285" i="4"/>
  <c r="M281" i="4"/>
  <c r="M277" i="4"/>
  <c r="M262" i="4"/>
  <c r="M254" i="4"/>
  <c r="M250" i="4"/>
  <c r="M242" i="4"/>
  <c r="M234" i="4"/>
  <c r="M230" i="4"/>
  <c r="M226" i="4"/>
  <c r="M222" i="4"/>
  <c r="M218" i="4"/>
  <c r="M194" i="4"/>
  <c r="M76" i="4"/>
  <c r="M72" i="4"/>
  <c r="M63" i="4"/>
  <c r="M59" i="4"/>
  <c r="M46" i="4"/>
  <c r="M51" i="4"/>
  <c r="M300" i="4"/>
  <c r="M296" i="4"/>
  <c r="M292" i="4"/>
  <c r="M284" i="4"/>
  <c r="M280" i="4"/>
  <c r="M276" i="4"/>
  <c r="M257" i="4"/>
  <c r="M253" i="4"/>
  <c r="M249" i="4"/>
  <c r="M241" i="4"/>
  <c r="M233" i="4"/>
  <c r="M229" i="4"/>
  <c r="M225" i="4"/>
  <c r="M221" i="4"/>
  <c r="M217" i="4"/>
  <c r="M193" i="4"/>
  <c r="M75" i="4"/>
  <c r="M71" i="4"/>
  <c r="M66" i="4"/>
  <c r="M62" i="4"/>
  <c r="M49" i="4"/>
  <c r="M45" i="4"/>
  <c r="M299" i="4"/>
  <c r="M295" i="4"/>
  <c r="M291" i="4"/>
  <c r="M287" i="4"/>
  <c r="M283" i="4"/>
  <c r="M279" i="4"/>
  <c r="M275" i="4"/>
  <c r="M256" i="4"/>
  <c r="M252" i="4"/>
  <c r="M248" i="4"/>
  <c r="M244" i="4"/>
  <c r="M240" i="4"/>
  <c r="M232" i="4"/>
  <c r="M228" i="4"/>
  <c r="M224" i="4"/>
  <c r="M220" i="4"/>
  <c r="M216" i="4"/>
  <c r="M74" i="4"/>
  <c r="M70" i="4"/>
  <c r="M65" i="4"/>
  <c r="M48" i="4"/>
  <c r="M298" i="4"/>
  <c r="M294" i="4"/>
  <c r="M286" i="4"/>
  <c r="M282" i="4"/>
  <c r="M278" i="4"/>
  <c r="M274" i="4"/>
  <c r="M255" i="4"/>
  <c r="M251" i="4"/>
  <c r="M239" i="4"/>
  <c r="M235" i="4"/>
  <c r="M231" i="4"/>
  <c r="M227" i="4"/>
  <c r="M223" i="4"/>
  <c r="M219" i="4"/>
  <c r="M215" i="4"/>
  <c r="M195" i="4"/>
  <c r="M73" i="4"/>
  <c r="M69" i="4"/>
  <c r="M64" i="4"/>
  <c r="M60" i="4"/>
  <c r="M47" i="4"/>
  <c r="BV117" i="4"/>
  <c r="B144" i="4" l="1"/>
  <c r="B145" i="4" s="1"/>
  <c r="B146" i="4" s="1"/>
  <c r="B147" i="4" s="1"/>
  <c r="B148" i="4" s="1"/>
  <c r="B149" i="4" s="1"/>
  <c r="B150" i="4" s="1"/>
  <c r="B151" i="4" s="1"/>
  <c r="F143" i="4"/>
  <c r="M77" i="4"/>
  <c r="M29" i="4"/>
  <c r="M101" i="4"/>
  <c r="M197" i="4"/>
  <c r="M111" i="4"/>
  <c r="M15" i="4"/>
  <c r="M87" i="4"/>
  <c r="M126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M310" i="4"/>
  <c r="M311" i="4"/>
  <c r="M312" i="4"/>
  <c r="M313" i="4"/>
  <c r="M314" i="4"/>
  <c r="M315" i="4"/>
  <c r="M316" i="4"/>
  <c r="B152" i="4" l="1"/>
  <c r="B153" i="4" s="1"/>
  <c r="B154" i="4" s="1"/>
  <c r="B155" i="4" s="1"/>
  <c r="B156" i="4" s="1"/>
  <c r="B157" i="4" s="1"/>
  <c r="B158" i="4" s="1"/>
  <c r="B159" i="4" s="1"/>
  <c r="F151" i="4"/>
  <c r="M127" i="4"/>
  <c r="M198" i="4"/>
  <c r="M53" i="4"/>
  <c r="M264" i="4"/>
  <c r="M88" i="4"/>
  <c r="M112" i="4"/>
  <c r="M102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109" i="4"/>
  <c r="BV110" i="4"/>
  <c r="BV111" i="4"/>
  <c r="BV112" i="4"/>
  <c r="BV113" i="4"/>
  <c r="BV114" i="4"/>
  <c r="BV115" i="4"/>
  <c r="BV116" i="4"/>
  <c r="BV118" i="4"/>
  <c r="BV119" i="4"/>
  <c r="BV120" i="4"/>
  <c r="BV121" i="4"/>
  <c r="BV122" i="4"/>
  <c r="BV123" i="4"/>
  <c r="BV124" i="4"/>
  <c r="BV125" i="4"/>
  <c r="BV126" i="4"/>
  <c r="BV127" i="4"/>
  <c r="BV128" i="4"/>
  <c r="BV129" i="4"/>
  <c r="BV130" i="4"/>
  <c r="BV131" i="4"/>
  <c r="BV132" i="4"/>
  <c r="BV133" i="4"/>
  <c r="BV134" i="4"/>
  <c r="BV135" i="4"/>
  <c r="BV136" i="4"/>
  <c r="BV137" i="4"/>
  <c r="BV138" i="4"/>
  <c r="BV139" i="4"/>
  <c r="BV140" i="4"/>
  <c r="BV141" i="4"/>
  <c r="BV142" i="4"/>
  <c r="BV143" i="4"/>
  <c r="BV144" i="4"/>
  <c r="BV145" i="4"/>
  <c r="BV146" i="4"/>
  <c r="BV147" i="4"/>
  <c r="BV148" i="4"/>
  <c r="BV149" i="4"/>
  <c r="BV150" i="4"/>
  <c r="BV151" i="4"/>
  <c r="BV152" i="4"/>
  <c r="BV153" i="4"/>
  <c r="BV154" i="4"/>
  <c r="BV155" i="4"/>
  <c r="BV156" i="4"/>
  <c r="BV157" i="4"/>
  <c r="BV158" i="4"/>
  <c r="BV159" i="4"/>
  <c r="BV160" i="4"/>
  <c r="BV161" i="4"/>
  <c r="BV162" i="4"/>
  <c r="BV163" i="4"/>
  <c r="BV164" i="4"/>
  <c r="BV165" i="4"/>
  <c r="BV166" i="4"/>
  <c r="BV167" i="4"/>
  <c r="BV168" i="4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43" i="4"/>
  <c r="BV44" i="4"/>
  <c r="BV45" i="4"/>
  <c r="BV46" i="4"/>
  <c r="BV47" i="4"/>
  <c r="BV48" i="4"/>
  <c r="BV49" i="4"/>
  <c r="BV50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8" i="4"/>
  <c r="BV69" i="4"/>
  <c r="BV70" i="4"/>
  <c r="BV71" i="4"/>
  <c r="BV72" i="4"/>
  <c r="BV73" i="4"/>
  <c r="BV74" i="4"/>
  <c r="BV75" i="4"/>
  <c r="BV76" i="4"/>
  <c r="BV78" i="4"/>
  <c r="BV79" i="4"/>
  <c r="BV80" i="4"/>
  <c r="BV81" i="4"/>
  <c r="BV82" i="4"/>
  <c r="BV83" i="4"/>
  <c r="BV85" i="4"/>
  <c r="BV86" i="4"/>
  <c r="BV87" i="4"/>
  <c r="BV88" i="4"/>
  <c r="BV89" i="4"/>
  <c r="BV90" i="4"/>
  <c r="BV91" i="4"/>
  <c r="BV92" i="4"/>
  <c r="BV93" i="4"/>
  <c r="BV94" i="4"/>
  <c r="BV95" i="4"/>
  <c r="BV96" i="4"/>
  <c r="BV97" i="4"/>
  <c r="BV98" i="4"/>
  <c r="BV99" i="4"/>
  <c r="BV100" i="4"/>
  <c r="BV101" i="4"/>
  <c r="BV103" i="4"/>
  <c r="BV105" i="4"/>
  <c r="BV104" i="4"/>
  <c r="BV102" i="4"/>
  <c r="BV106" i="4"/>
  <c r="BV107" i="4"/>
  <c r="BV108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F367" i="4"/>
  <c r="F368" i="4"/>
  <c r="F369" i="4"/>
  <c r="F370" i="4"/>
  <c r="F371" i="4"/>
  <c r="F372" i="4"/>
  <c r="F373" i="4"/>
  <c r="F374" i="4"/>
  <c r="F375" i="4"/>
  <c r="F376" i="4"/>
  <c r="F377" i="4"/>
  <c r="B160" i="4" l="1"/>
  <c r="B161" i="4" s="1"/>
  <c r="B162" i="4" s="1"/>
  <c r="B163" i="4" s="1"/>
  <c r="B164" i="4" s="1"/>
  <c r="B165" i="4" s="1"/>
  <c r="B166" i="4" s="1"/>
  <c r="B167" i="4" s="1"/>
  <c r="F159" i="4"/>
  <c r="M79" i="4"/>
  <c r="M31" i="4"/>
  <c r="M89" i="4"/>
  <c r="M54" i="4"/>
  <c r="M128" i="4"/>
  <c r="M103" i="4"/>
  <c r="M113" i="4"/>
  <c r="M265" i="4"/>
  <c r="M17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B168" i="4" l="1"/>
  <c r="B169" i="4" s="1"/>
  <c r="B170" i="4" s="1"/>
  <c r="B171" i="4" s="1"/>
  <c r="B172" i="4" s="1"/>
  <c r="B173" i="4" s="1"/>
  <c r="B174" i="4" s="1"/>
  <c r="B175" i="4" s="1"/>
  <c r="F167" i="4"/>
  <c r="M80" i="4"/>
  <c r="M18" i="4"/>
  <c r="M104" i="4"/>
  <c r="M56" i="4"/>
  <c r="M200" i="4"/>
  <c r="M114" i="4"/>
  <c r="M129" i="4"/>
  <c r="M32" i="4"/>
  <c r="C3" i="2"/>
  <c r="B176" i="4" l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F175" i="4"/>
  <c r="M81" i="4"/>
  <c r="M33" i="4"/>
  <c r="M130" i="4"/>
  <c r="M201" i="4"/>
  <c r="M267" i="4"/>
  <c r="M91" i="4"/>
  <c r="M115" i="4"/>
  <c r="M105" i="4"/>
  <c r="M1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82" i="4" l="1"/>
  <c r="M116" i="4"/>
  <c r="M268" i="4"/>
  <c r="M131" i="4"/>
  <c r="M92" i="4"/>
  <c r="M34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M83" i="4" l="1"/>
  <c r="M84" i="4"/>
  <c r="M35" i="4"/>
  <c r="M93" i="4"/>
  <c r="M132" i="4"/>
  <c r="M117" i="4"/>
  <c r="M203" i="4"/>
  <c r="M108" i="4"/>
  <c r="M107" i="4"/>
  <c r="M21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6" i="4"/>
  <c r="M6" i="4"/>
  <c r="F6" i="4"/>
  <c r="E6" i="4"/>
  <c r="C6" i="4"/>
  <c r="B6" i="4"/>
  <c r="AK3" i="4"/>
  <c r="B6" i="3"/>
  <c r="M22" i="4" l="1"/>
  <c r="M118" i="4"/>
  <c r="M271" i="4"/>
  <c r="M270" i="4"/>
  <c r="M204" i="4"/>
  <c r="M133" i="4"/>
  <c r="M36" i="4"/>
  <c r="B427" i="4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M8" i="4" l="1"/>
  <c r="M119" i="4"/>
  <c r="M205" i="4"/>
  <c r="M95" i="4"/>
  <c r="M23" i="4"/>
  <c r="E367" i="4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M9" i="4" l="1"/>
  <c r="M24" i="4"/>
  <c r="M120" i="4"/>
  <c r="M96" i="4"/>
  <c r="M38" i="4"/>
  <c r="M135" i="4"/>
  <c r="M10" i="4" l="1"/>
  <c r="M136" i="4"/>
  <c r="M98" i="4"/>
  <c r="M97" i="4"/>
  <c r="M207" i="4"/>
  <c r="M39" i="4"/>
  <c r="M121" i="4"/>
  <c r="M26" i="4"/>
  <c r="M25" i="4"/>
  <c r="M12" i="4" l="1"/>
  <c r="M11" i="4"/>
  <c r="M40" i="4"/>
  <c r="M123" i="4"/>
  <c r="M122" i="4"/>
  <c r="M208" i="4"/>
  <c r="M137" i="4"/>
  <c r="M138" i="4" l="1"/>
  <c r="M42" i="4"/>
  <c r="M41" i="4"/>
  <c r="M210" i="4" l="1"/>
  <c r="M139" i="4"/>
  <c r="M140" i="4" l="1"/>
  <c r="M212" i="4"/>
  <c r="M211" i="4"/>
  <c r="M141" i="4" l="1"/>
  <c r="M142" i="4" l="1"/>
  <c r="M144" i="4" l="1"/>
  <c r="M145" i="4" l="1"/>
  <c r="M146" i="4" l="1"/>
  <c r="M147" i="4" l="1"/>
  <c r="M148" i="4" l="1"/>
  <c r="M149" i="4" l="1"/>
  <c r="M150" i="4" l="1"/>
  <c r="M152" i="4" l="1"/>
  <c r="M153" i="4" l="1"/>
  <c r="M154" i="4" l="1"/>
  <c r="M155" i="4" l="1"/>
  <c r="M156" i="4" l="1"/>
  <c r="M157" i="4" l="1"/>
  <c r="M158" i="4" l="1"/>
  <c r="M160" i="4" l="1"/>
  <c r="M161" i="4" l="1"/>
  <c r="M162" i="4" l="1"/>
  <c r="M163" i="4" l="1"/>
  <c r="M164" i="4" l="1"/>
  <c r="M165" i="4" l="1"/>
  <c r="M166" i="4" l="1"/>
  <c r="M168" i="4" l="1"/>
  <c r="M169" i="4" l="1"/>
  <c r="M170" i="4" l="1"/>
  <c r="M171" i="4" l="1"/>
  <c r="M172" i="4" l="1"/>
  <c r="M173" i="4" l="1"/>
  <c r="M174" i="4" l="1"/>
  <c r="M176" i="4" l="1"/>
  <c r="M177" i="4" l="1"/>
  <c r="M178" i="4" l="1"/>
  <c r="M179" i="4" l="1"/>
  <c r="M180" i="4" l="1"/>
  <c r="M181" i="4" l="1"/>
  <c r="M182" i="4" l="1"/>
  <c r="M183" i="4" l="1"/>
  <c r="M184" i="4" l="1"/>
  <c r="M185" i="4" l="1"/>
  <c r="M186" i="4" l="1"/>
  <c r="M187" i="4" l="1"/>
  <c r="M188" i="4" l="1"/>
  <c r="M190" i="4" l="1"/>
  <c r="M189" i="4"/>
</calcChain>
</file>

<file path=xl/sharedStrings.xml><?xml version="1.0" encoding="utf-8"?>
<sst xmlns="http://schemas.openxmlformats.org/spreadsheetml/2006/main" count="1418" uniqueCount="678">
  <si>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</si>
  <si>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</si>
  <si>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</si>
  <si>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</si>
  <si>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</si>
  <si>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</si>
  <si>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</si>
  <si>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</si>
  <si>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</si>
  <si>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</si>
  <si>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</si>
  <si>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</si>
  <si>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</si>
  <si>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</si>
  <si>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</si>
  <si>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</si>
  <si>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</si>
  <si>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</si>
  <si>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</si>
  <si>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</si>
  <si>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</si>
  <si>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</si>
  <si>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</si>
  <si>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</si>
  <si>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</si>
  <si>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</si>
  <si>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</si>
  <si>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</si>
  <si>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</si>
  <si>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</si>
  <si>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</si>
  <si>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</si>
  <si>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</si>
  <si>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</si>
  <si>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</si>
  <si>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</si>
  <si>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</si>
  <si>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</si>
  <si>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</si>
  <si>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</si>
  <si>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</si>
  <si>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</si>
  <si>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</si>
  <si>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</si>
  <si>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</si>
  <si>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</si>
  <si>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</si>
  <si>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</si>
  <si>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</si>
  <si>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</si>
  <si>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</si>
  <si>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</si>
  <si>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</si>
  <si>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</si>
  <si>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</si>
  <si>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</si>
  <si>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</si>
  <si>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</si>
  <si>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</si>
  <si>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</si>
  <si>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</si>
  <si>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</si>
  <si>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</si>
  <si>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</si>
  <si>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</si>
  <si>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</si>
  <si>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</si>
  <si>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</si>
  <si>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</si>
  <si>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</si>
  <si>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</si>
  <si>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</si>
  <si>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</si>
  <si>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</si>
  <si>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</si>
  <si>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</si>
  <si>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</si>
  <si>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</si>
  <si>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</si>
  <si>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Maschine</t>
  </si>
  <si>
    <t>choice</t>
  </si>
  <si>
    <t>x</t>
  </si>
  <si>
    <t>Spannung</t>
  </si>
  <si>
    <t/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</si>
  <si>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</si>
  <si>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</si>
  <si>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</si>
  <si>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</si>
  <si>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</si>
  <si>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</si>
  <si>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</si>
  <si>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</si>
  <si>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</si>
  <si>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</si>
  <si>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</si>
  <si>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</si>
  <si>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</si>
  <si>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</si>
  <si>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</si>
  <si>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</si>
  <si>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</si>
  <si>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</si>
  <si>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</si>
  <si>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</si>
  <si>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</si>
  <si>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</si>
  <si>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</si>
  <si>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</si>
  <si>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</si>
  <si>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</si>
  <si>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</si>
  <si>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</si>
  <si>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</si>
  <si>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</si>
  <si>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</si>
  <si>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</si>
  <si>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</si>
  <si>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</si>
  <si>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</si>
  <si>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</si>
  <si>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</si>
  <si>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</si>
  <si>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</si>
  <si>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</si>
  <si>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</si>
  <si>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</si>
  <si>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</si>
  <si>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</si>
  <si>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</si>
  <si>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</si>
  <si>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</si>
  <si>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</si>
  <si>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</si>
  <si>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</si>
  <si>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</si>
  <si>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</si>
  <si>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</si>
  <si>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</si>
  <si>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</si>
  <si>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</si>
  <si>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</si>
  <si>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</si>
  <si>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data input</t>
  </si>
  <si>
    <t>2.1</t>
  </si>
  <si>
    <t>K.Krueger</t>
  </si>
  <si>
    <t>Consumables-RX</t>
  </si>
  <si>
    <t>Surfacing Consumables</t>
  </si>
  <si>
    <t>SalesOrg-0005</t>
  </si>
  <si>
    <t>Taping</t>
  </si>
  <si>
    <t>Lens Protection</t>
  </si>
  <si>
    <t>92010303</t>
  </si>
  <si>
    <t>Auto Tape Jumbo  5 roll pack</t>
  </si>
  <si>
    <t>3M Surface Saver Blades, 5 pk</t>
  </si>
  <si>
    <t>92010304</t>
  </si>
  <si>
    <t>92006512</t>
  </si>
  <si>
    <t>92000449</t>
  </si>
  <si>
    <t>92000457</t>
  </si>
  <si>
    <t>92009980</t>
  </si>
  <si>
    <t>92005488</t>
  </si>
  <si>
    <t>90050295</t>
  </si>
  <si>
    <t>Surface Saver Tape 3M 1640 50 yd roll</t>
  </si>
  <si>
    <t>Surface Saver Tape 3M 1641 50 yd roll</t>
  </si>
  <si>
    <t>Surface Saver Tape Premium MP Superstick</t>
  </si>
  <si>
    <t>3M Clear Wax Blocking Tape, 70 yd roll</t>
  </si>
  <si>
    <t xml:space="preserve">AUTO TAPE XL  99m x 10cm roll  </t>
  </si>
  <si>
    <t>Alloy, 47 C / 117 F SOLD IN KGS ONLY</t>
  </si>
  <si>
    <t>92000442</t>
  </si>
  <si>
    <t>Blocking Chucks</t>
  </si>
  <si>
    <t>Alloy</t>
  </si>
  <si>
    <t>3M Tape Applicator</t>
  </si>
  <si>
    <t>Standard, Stainless Steel</t>
  </si>
  <si>
    <t>05058722</t>
  </si>
  <si>
    <t>05058723</t>
  </si>
  <si>
    <t>05058724</t>
  </si>
  <si>
    <t>05058725</t>
  </si>
  <si>
    <t>05058726</t>
  </si>
  <si>
    <t>05058734</t>
  </si>
  <si>
    <t>05058728</t>
  </si>
  <si>
    <t>05058733</t>
  </si>
  <si>
    <t xml:space="preserve">Notched, 30°, stainless steel, DIN 58766-43, for FreeForm </t>
  </si>
  <si>
    <t xml:space="preserve">Notched, 30° AL, DIN 58766-43, for FreeForm </t>
  </si>
  <si>
    <t>Combi-alloy, SL/Coburn</t>
  </si>
  <si>
    <t>02001136</t>
  </si>
  <si>
    <t>Alloy Blocking</t>
  </si>
  <si>
    <t>ART Blocking</t>
  </si>
  <si>
    <t>18 kg bucket</t>
  </si>
  <si>
    <t>OBS/OBM UV Adhesive</t>
  </si>
  <si>
    <t>92010397</t>
  </si>
  <si>
    <t>92010398</t>
  </si>
  <si>
    <t>92010395</t>
  </si>
  <si>
    <t>92010396</t>
  </si>
  <si>
    <t>92010394</t>
  </si>
  <si>
    <t>Block Piece, OPS</t>
  </si>
  <si>
    <t>Block Piece, OBM</t>
  </si>
  <si>
    <t>50/box</t>
  </si>
  <si>
    <t>R60</t>
  </si>
  <si>
    <t>R80</t>
  </si>
  <si>
    <t>R110</t>
  </si>
  <si>
    <t>R180</t>
  </si>
  <si>
    <t>R500</t>
  </si>
  <si>
    <t>92008085</t>
  </si>
  <si>
    <t>92008083</t>
  </si>
  <si>
    <t>92008082</t>
  </si>
  <si>
    <t>92008081</t>
  </si>
  <si>
    <t>92008084</t>
  </si>
  <si>
    <t>350/bag</t>
  </si>
  <si>
    <t>Fining</t>
  </si>
  <si>
    <t>1,000/roll</t>
  </si>
  <si>
    <t>P800, 83 mm/7 petal</t>
  </si>
  <si>
    <t>P800, 76 mm/7 petal</t>
  </si>
  <si>
    <t>R60 ø65/6 mm</t>
  </si>
  <si>
    <t>R80 ø65/6 mm</t>
  </si>
  <si>
    <t>R110 ø65/6 mm</t>
  </si>
  <si>
    <t>R180 ø65/6 mm</t>
  </si>
  <si>
    <t>R500 ø65/6 mm</t>
  </si>
  <si>
    <t>92010311</t>
  </si>
  <si>
    <t>92009898</t>
  </si>
  <si>
    <t>92010312</t>
  </si>
  <si>
    <t>92010313</t>
  </si>
  <si>
    <t>P800, 89 mm/7 petal</t>
  </si>
  <si>
    <t>P800 76 mm/16 petal</t>
  </si>
  <si>
    <t>*AUTO TAPE 1400  ROLL</t>
  </si>
  <si>
    <t>Polycarbonate, One Step</t>
  </si>
  <si>
    <t>CR39/Hi Index, One Step</t>
  </si>
  <si>
    <t>P1200, 76 mm/6 petal</t>
  </si>
  <si>
    <t>P1200, 76 mm/7 petal</t>
  </si>
  <si>
    <t>P1200, 83 mm/6 petal</t>
  </si>
  <si>
    <t>P1200, 83mm/7 petal</t>
  </si>
  <si>
    <t>P1200, 83mm/7 petal non-adhesive</t>
  </si>
  <si>
    <t>P1200, 76 mm/16 petal</t>
  </si>
  <si>
    <t>92006643</t>
  </si>
  <si>
    <t>P600, 76 mm/7 petal</t>
  </si>
  <si>
    <t>P600, 76 mm/16 petal</t>
  </si>
  <si>
    <t>92008001</t>
  </si>
  <si>
    <t>Polycarbonate, Two STEP</t>
  </si>
  <si>
    <t>First Step, P400, 76 mm/7 petal</t>
  </si>
  <si>
    <t>92006667</t>
  </si>
  <si>
    <t>Second Step, P1200, 76 mm</t>
  </si>
  <si>
    <t>92006668</t>
  </si>
  <si>
    <t>Polishing</t>
  </si>
  <si>
    <t>Grip Pads</t>
  </si>
  <si>
    <t>Friction Pad, 76 mm/7 petal</t>
  </si>
  <si>
    <t>92000304</t>
  </si>
  <si>
    <t>92000308</t>
  </si>
  <si>
    <t>Friction Pad, 83 mm/7 petal</t>
  </si>
  <si>
    <t>500/roll</t>
  </si>
  <si>
    <t>For Glass Diamond Fine Process, 500/roll</t>
  </si>
  <si>
    <t>Base Pads</t>
  </si>
  <si>
    <t>LOH Lift Base Pad</t>
  </si>
  <si>
    <t>Base pad, 70 mm/7 petal, Blue</t>
  </si>
  <si>
    <t>Base pad, 76 mm/7 petal, Blue</t>
  </si>
  <si>
    <t>Base pad, 85 mm/7 petal, Blue</t>
  </si>
  <si>
    <t>Base pad, 70 mm/7 petal, Purple</t>
  </si>
  <si>
    <t>Base pad, 76 mm/7 petal, Purple</t>
  </si>
  <si>
    <t>Base pad, 85 mm/7 petal, Purple</t>
  </si>
  <si>
    <t>Base pad, 70 mm/7 petal, Pink</t>
  </si>
  <si>
    <t>Base pad, 76 mm/7 petal, Pink</t>
  </si>
  <si>
    <t>Base pad, 85 mm/7 petal, Pink</t>
  </si>
  <si>
    <t>Base pad, 70 mm/7 petal, White</t>
  </si>
  <si>
    <t>Base pad, 76 mm/7 petal, White</t>
  </si>
  <si>
    <t>Base pad, 85 mm/7 petal, White</t>
  </si>
  <si>
    <t>Base pad, 70 mm/7 petal, Green</t>
  </si>
  <si>
    <t>Base pad, 76 mm/7 petal, Green</t>
  </si>
  <si>
    <t>Base pad, 85 mm/7 petal, Green</t>
  </si>
  <si>
    <t>Base pad, 70 mm/7 petal, Yellow</t>
  </si>
  <si>
    <t>Base pad, 76 mm/7 petal, Yellow</t>
  </si>
  <si>
    <t>Base pad, 85 mm/7 petal, Yellow</t>
  </si>
  <si>
    <t>Base Pad, 70 mm/7 petal,Orange</t>
  </si>
  <si>
    <t>Base Pad, 76 mm/7 petal,Orange</t>
  </si>
  <si>
    <t>Base Pad, 70 mm/7 petal,Grey/Silver</t>
  </si>
  <si>
    <t>Base Pad, 76 mm/7 petal,Grey/Silver</t>
  </si>
  <si>
    <t>250/roll</t>
  </si>
  <si>
    <t>For plastics, polycarbonate, and hi index</t>
  </si>
  <si>
    <t>Ultimate White, 76 mm/7 petal</t>
  </si>
  <si>
    <t>Ultimate White, 83 mm/7 petal</t>
  </si>
  <si>
    <t>Ultimate White, 89 mm/7 petal</t>
  </si>
  <si>
    <t>Ultimate White, 76 mm/16 petal</t>
  </si>
  <si>
    <t>Smoothing Mineral</t>
  </si>
  <si>
    <t>SKD700, 75 mm/4 petal</t>
  </si>
  <si>
    <t>LL700, 75 mm/ 4 petal</t>
  </si>
  <si>
    <t>SKD700, 79 mm/4 petal</t>
  </si>
  <si>
    <t>92000085</t>
  </si>
  <si>
    <t>92000080</t>
  </si>
  <si>
    <t>92000079</t>
  </si>
  <si>
    <t>each</t>
  </si>
  <si>
    <t>Glass</t>
  </si>
  <si>
    <t>PU 166, 83 mm/ 4 petal, polyurethane</t>
  </si>
  <si>
    <t>92000212</t>
  </si>
  <si>
    <t>Non-adhesive, 83 mm/ 6 petal, white</t>
  </si>
  <si>
    <t>92000291</t>
  </si>
  <si>
    <t>200/box</t>
  </si>
  <si>
    <t xml:space="preserve">Conventional </t>
  </si>
  <si>
    <t>Polish</t>
  </si>
  <si>
    <t>Organics</t>
  </si>
  <si>
    <t>Machine-Clean, External polish remover, gallon</t>
  </si>
  <si>
    <t>Slurry-Clean, Polish tank cleaner, quart</t>
  </si>
  <si>
    <t>Americal Plus Polish, 1 gal.</t>
  </si>
  <si>
    <t>Americal Plus Polish, 5 gal. Pail</t>
  </si>
  <si>
    <t>Poly-Pro Polish, pail</t>
  </si>
  <si>
    <t>Poly-Pro All Format Polish, gallon</t>
  </si>
  <si>
    <t>Poly-Pro All Format Polish, pail</t>
  </si>
  <si>
    <t>Poly-Pro PLUS, gallon (ACT Process)</t>
  </si>
  <si>
    <t>Poly-Pro PLUS, pail (ACT Process)</t>
  </si>
  <si>
    <t>Poly-Pro Polish, gallon</t>
  </si>
  <si>
    <t>Cerrox 1663, 20 kg pail</t>
  </si>
  <si>
    <t>92000122</t>
  </si>
  <si>
    <t>Coolants &amp; Defoamers</t>
  </si>
  <si>
    <t>K 40, 20 kg, 5 gallon</t>
  </si>
  <si>
    <t>K 40, 200 kg, 55 gallon</t>
  </si>
  <si>
    <t>LH-205 Plus, 5 gallon</t>
  </si>
  <si>
    <t>LH-205 Plus, 55 gallon</t>
  </si>
  <si>
    <t>LH-305 Plus, 5 gallon ( Coolant for VFT )</t>
  </si>
  <si>
    <t>LH-305 Plus, 55 gallon drum ( Coolant for VFT )</t>
  </si>
  <si>
    <t>Poly Lube, LH-205 Additive for 205 PLUS &amp; 305 PLUS, gallon</t>
  </si>
  <si>
    <t>LoFoam 3 Defoamer, Use with LH-205 PLUS &amp; 305 PLUS, gallon</t>
  </si>
  <si>
    <t>LoFoam 3 Defoamer, Use with LH-205 PLUS &amp; 305 PLUS, 5 gallon</t>
  </si>
  <si>
    <t>Lofoam Defoamer, 460 lbs, 54 gallons</t>
  </si>
  <si>
    <t>Defoamer, TA-30, Coolant additive, gallon</t>
  </si>
  <si>
    <t>Defoamer, TA-30, Coolant additive, 54 gal.drum</t>
  </si>
  <si>
    <t>K 40, 4kg,1 gallon</t>
  </si>
  <si>
    <t>SUPER SL FOAM 10, 1/2 gallon</t>
  </si>
  <si>
    <t>SUPER SL FOAM 10, 1 gallon</t>
  </si>
  <si>
    <t>LH-405 PLUS COOLANT, 55 gallon drum</t>
  </si>
  <si>
    <t>Poly Lube drum, 470lbs, 55 gallons</t>
  </si>
  <si>
    <t>LH-405 PLUS COOLANT, 5 gallon pail</t>
  </si>
  <si>
    <t>LH-205 Plus, 254 gallon tote</t>
  </si>
  <si>
    <t>LH-305 Plus, 254 gallon tote</t>
  </si>
  <si>
    <t>LH-405 PLUS COOLANT, 270 gallon tote</t>
  </si>
  <si>
    <t>SUPER SL FOAM 10, 47 gallon drum</t>
  </si>
  <si>
    <t>LohFoam-3 Defoamer, 55 gallon drum</t>
  </si>
  <si>
    <t>1 KG = 2.2 lbs -- LARGE ORDRS - CALL FOR QUOTE</t>
  </si>
  <si>
    <t>Standard, V groove, V groove, AL, black</t>
  </si>
  <si>
    <t>Standard, V groove, AL, blue</t>
  </si>
  <si>
    <t>Standard, V groove, AL, red</t>
  </si>
  <si>
    <t>Standard, V groove, AL, gold</t>
  </si>
  <si>
    <t>Standard, V groove, AL, green</t>
  </si>
  <si>
    <t>Nikon Block</t>
  </si>
  <si>
    <t>Nikon Insert Block, Red #4</t>
  </si>
  <si>
    <t>Nikon Insert Block, Blue #0</t>
  </si>
  <si>
    <t>Nikon Insert Block, Grey #2</t>
  </si>
  <si>
    <t>Nikon Insert Block, Gold #3</t>
  </si>
  <si>
    <t>Nikon Insert Block, Brown #1</t>
  </si>
  <si>
    <t>Nikon Insert Block, Black #5</t>
  </si>
  <si>
    <t>05064231</t>
  </si>
  <si>
    <t>05064232</t>
  </si>
  <si>
    <t>05064233</t>
  </si>
  <si>
    <t>05064234</t>
  </si>
  <si>
    <t>05064235</t>
  </si>
  <si>
    <t>05064402</t>
  </si>
  <si>
    <t>Non-Alloy Block Cleaner, 1 gallon</t>
  </si>
  <si>
    <t>Digital Polishing</t>
  </si>
  <si>
    <t>Polish Cap, D/T, 1/1 each</t>
  </si>
  <si>
    <t>Polish Cap, D/T, 3/3 each</t>
  </si>
  <si>
    <t>Polish Cap, D/T, 5/5 each</t>
  </si>
  <si>
    <t>Polish Cap, D/T, 7/7 each</t>
  </si>
  <si>
    <t>Polish Cap, D/T, 9/9 each</t>
  </si>
  <si>
    <t>Polish Cap, D/T, 11/11 each</t>
  </si>
  <si>
    <t>Polish Cap, D/T, 13/13 each</t>
  </si>
  <si>
    <t>Polish Cap, D/T, Starter Kit, 130 pieces</t>
  </si>
  <si>
    <t>Polish Cap, I/A, 0/0, each</t>
  </si>
  <si>
    <t>Polish Cap, I/A, 1/1, each</t>
  </si>
  <si>
    <t>Polish Cap, I/A, 2/2, each</t>
  </si>
  <si>
    <t>Polish Cap, I/A, 3/3, each</t>
  </si>
  <si>
    <t>Polish Cap, I/A, 4/4, each</t>
  </si>
  <si>
    <t>Polish Cap, I/A, 6/6, each</t>
  </si>
  <si>
    <t>Polish Cap, I/A, 8/8, each</t>
  </si>
  <si>
    <t>Polish Cap, I/A, 9/9, each</t>
  </si>
  <si>
    <t>Polish Cap, I/A, 10/10, each</t>
  </si>
  <si>
    <t>Polish Cap, I/A, 11/11, each</t>
  </si>
  <si>
    <t>Polish Cap, I/A, 12/12, each</t>
  </si>
  <si>
    <t>Polish Cap, I/A, 13/13, each</t>
  </si>
  <si>
    <t>Polish Cap, I/A, 14/14, each</t>
  </si>
  <si>
    <t>Polish Cap, I/A  Starter Kit, 168 pieces</t>
  </si>
  <si>
    <t>Standard-FLEX, Duo/Toro</t>
  </si>
  <si>
    <t>Standard-FLEX, I/Auto</t>
  </si>
  <si>
    <t>Premium-FLEX</t>
  </si>
  <si>
    <t>Premium-FLEX-XL</t>
  </si>
  <si>
    <t>Extreme-FLEX</t>
  </si>
  <si>
    <t>Premium-FLEX Polish Cap 1/1 D/T, each</t>
  </si>
  <si>
    <t>Premium-FLEX Polish Cap 3/3 D/T, each</t>
  </si>
  <si>
    <t>Premium-FLEX Polish Cap 5/5 D/T, each</t>
  </si>
  <si>
    <t>Premium-FLEX Polish Cap 7/7 D/T, each</t>
  </si>
  <si>
    <t>Premium-FLEX Polish Cap 9/9 D/T, each</t>
  </si>
  <si>
    <t>Premium-FLEX Polish Cap 11/11 D/T, each</t>
  </si>
  <si>
    <t>Premium-FLEX Polish Cap 13/13 D/T, each</t>
  </si>
  <si>
    <t>Extreme-FLEX tool D/T 1/1</t>
  </si>
  <si>
    <t>Extreme-FLEX tool D/T 3/3</t>
  </si>
  <si>
    <t>Extreme-FLEX tool D/T 5/5</t>
  </si>
  <si>
    <t>Extreme-FLEX tool D/T 7/7</t>
  </si>
  <si>
    <t>Extreme-FLEX tool D/T 9/9</t>
  </si>
  <si>
    <t>Extreme-FLEX tool D/T 11/11</t>
  </si>
  <si>
    <t>Extreme-FLEX tool D/T 13/13</t>
  </si>
  <si>
    <t>Premium-FLEX-XL Polish Cap 1/1 D/T, each</t>
  </si>
  <si>
    <t>Premium-FLEX-XL Polish Cap 3/3 D/T, each</t>
  </si>
  <si>
    <t>Premium-FLEX-XL Polish Cap 5/5 D/T, each</t>
  </si>
  <si>
    <t>Premium-FLEX-XL Polish Cap 7/7 D/T, each</t>
  </si>
  <si>
    <t>Premium-FLEX-XL Polish Cap 9/9 D/T, each</t>
  </si>
  <si>
    <t>Premium-FLEX-XL Polish Cap 11/11 D/T, each</t>
  </si>
  <si>
    <t>Premium-FLEX-XL Polish Cap 13/13 D/T, each</t>
  </si>
  <si>
    <t>Speed-FLEX</t>
  </si>
  <si>
    <t>Speed-FLEX D 1/1</t>
  </si>
  <si>
    <t>Speed-FLEX D 3/3</t>
  </si>
  <si>
    <t>Speed-FLEX D 5/5</t>
  </si>
  <si>
    <t>Speed-FLEX D 7/7</t>
  </si>
  <si>
    <t>Speed-FLEX D 9/9</t>
  </si>
  <si>
    <t>Speed-FLEX D 11/11</t>
  </si>
  <si>
    <t>Speed-FLEX D 13/13</t>
  </si>
  <si>
    <t>CZV Soft Cap</t>
  </si>
  <si>
    <t>Freeform Tool 0/0 CZV</t>
  </si>
  <si>
    <t>Freeform Tool 1/1 CZV</t>
  </si>
  <si>
    <t>Freeform Tool 2/2 CZV</t>
  </si>
  <si>
    <t>Freeform Tool 3/3 CZV</t>
  </si>
  <si>
    <t>Freeform Tool 4/4 CZV</t>
  </si>
  <si>
    <t>Freeform Tool 5/5 CZV</t>
  </si>
  <si>
    <t>Freeform Tool 6/6 CZV</t>
  </si>
  <si>
    <t>Freeform Tool 7/7 CZV</t>
  </si>
  <si>
    <t>Freeform Tool 8/8 CZV</t>
  </si>
  <si>
    <t>Freeform Tool 9/9 CZV</t>
  </si>
  <si>
    <t>Freeform Tool 10/10 CZV</t>
  </si>
  <si>
    <t>Freeform Tool 11/11 CZV</t>
  </si>
  <si>
    <t>Freeform Tool 12/12 CZV</t>
  </si>
  <si>
    <t>Freeform Tool 13/13 CZV</t>
  </si>
  <si>
    <t>Freeform Tool 14/14 CZV</t>
  </si>
  <si>
    <t>Filter Bags</t>
  </si>
  <si>
    <t>Standard</t>
  </si>
  <si>
    <t>Course Bag used for Poly (150 Micron)</t>
  </si>
  <si>
    <t>Finer Bag used for Plastic (80 Micron)</t>
  </si>
  <si>
    <t>140L System</t>
  </si>
  <si>
    <t>Finer Bag used for Plastic (150 Micron)</t>
  </si>
  <si>
    <t>Course Bag used for Poly (250 Micron)</t>
  </si>
  <si>
    <t>KM50</t>
  </si>
  <si>
    <t>Course Bag, Nylon for Poly (25"x19"x17")</t>
  </si>
  <si>
    <t>Course Bag, Nylon, for Poly (38"x28"x12") - OLDER MODEL</t>
  </si>
  <si>
    <t>SlimChill &amp; ChillMate 200</t>
  </si>
  <si>
    <t>Filter bag, Chillmate 200 (150 Micron)</t>
  </si>
  <si>
    <t>Filter bag, Chillmate 200 (200 Micron)</t>
  </si>
  <si>
    <t>Instruments &amp; Tools</t>
  </si>
  <si>
    <t>3M manual taper</t>
  </si>
  <si>
    <t>Manual Refractometer, model 101</t>
  </si>
  <si>
    <t>M Areometer for mineral without cylinder</t>
  </si>
  <si>
    <t>M Areometer Plastic without meas.cylin.</t>
  </si>
  <si>
    <t>M Measuring cylinder  mineral glass</t>
  </si>
  <si>
    <t>M Measuring cylinder for areometer plast</t>
  </si>
  <si>
    <t>Dynamometer,Toro-X</t>
  </si>
  <si>
    <t>Torometer, w/dial Indicator</t>
  </si>
  <si>
    <t>Center thickness gauge, Blocked lens</t>
  </si>
  <si>
    <t>Control Glass 060 PLAN-PLAN (replaced Calibrator, Plano)</t>
  </si>
  <si>
    <t>Adapter, 2" LOH Flatback, For tool cutting</t>
  </si>
  <si>
    <t>Indicator, 50mm range, 0.01 inc.</t>
  </si>
  <si>
    <t>Satisloh Xenon Arc Lamp,115v,each (includes bulb)</t>
  </si>
  <si>
    <t>Xenon Arc lamp bulb,each</t>
  </si>
  <si>
    <t>Inspection Unit, SL Built</t>
  </si>
  <si>
    <t>02000885</t>
  </si>
  <si>
    <t>02000880</t>
  </si>
  <si>
    <t>02052757</t>
  </si>
  <si>
    <t>02001602</t>
  </si>
  <si>
    <t>Tooling Options</t>
  </si>
  <si>
    <t>12 PCD Cutter Disc</t>
  </si>
  <si>
    <t>92009346</t>
  </si>
  <si>
    <t>92002738</t>
  </si>
  <si>
    <t>92009118</t>
  </si>
  <si>
    <t>92009041</t>
  </si>
  <si>
    <t>92007078</t>
  </si>
  <si>
    <t>12 PCD Cutter Disc, complete tool</t>
  </si>
  <si>
    <t>12 PCD Hub</t>
  </si>
  <si>
    <t>92000914</t>
  </si>
  <si>
    <t>92000915</t>
  </si>
  <si>
    <t>T66L 8 PCD-cutter hub</t>
  </si>
  <si>
    <t>92003464</t>
  </si>
  <si>
    <t>T66L 8 PCD-cutter mount screw</t>
  </si>
  <si>
    <t>T66L 8 PCD-cutter -w/ inserts</t>
  </si>
  <si>
    <t>T66L 8 PCD-cutter -w/out inserts</t>
  </si>
  <si>
    <t>T66L 8 PCD-cutter bits 11 mm</t>
  </si>
  <si>
    <t>92000929</t>
  </si>
  <si>
    <t>92003465</t>
  </si>
  <si>
    <t>Milling</t>
  </si>
  <si>
    <t>Cribbing</t>
  </si>
  <si>
    <t>Cribbing Cutter, VFT-orbit</t>
  </si>
  <si>
    <t>Cribbing Cutter, VFT-compact</t>
  </si>
  <si>
    <t>92005544</t>
  </si>
  <si>
    <t>Engraving</t>
  </si>
  <si>
    <t>Pin, spare</t>
  </si>
  <si>
    <t>Turning Tips and Holders</t>
  </si>
  <si>
    <t>VFT-micro</t>
  </si>
  <si>
    <t>VFT-orbit</t>
  </si>
  <si>
    <t>VFT-compact</t>
  </si>
  <si>
    <t>VFT-ultra</t>
  </si>
  <si>
    <t>Tool holder</t>
  </si>
  <si>
    <t>Turning tip segment</t>
  </si>
  <si>
    <t>Turning tip PCD R 2 mm</t>
  </si>
  <si>
    <t>Turning tip MCD R 2 mm</t>
  </si>
  <si>
    <t>Turning tip MCD premium R 2 mm (natural)</t>
  </si>
  <si>
    <t>Turning tip PCD R 8 mm (dia 16 mm)</t>
  </si>
  <si>
    <t>Twin action diamond R 2 mm</t>
  </si>
  <si>
    <t>Tool body</t>
  </si>
  <si>
    <t>Holder for tool body</t>
  </si>
  <si>
    <t>Turning and engraving holder</t>
  </si>
  <si>
    <t>Complete holder turning/engraving (w/o tools)</t>
  </si>
  <si>
    <t>Holder for engraving pin</t>
  </si>
  <si>
    <t>Turning tip LC R 5 mm PCD</t>
  </si>
  <si>
    <t>Holder for 16 mm PCD insert</t>
  </si>
  <si>
    <t>Single tool reception 6°</t>
  </si>
  <si>
    <t>Turning tip PCD 2 mm</t>
  </si>
  <si>
    <t>Turning tip MCD premium R 2 mm (natural</t>
  </si>
  <si>
    <t>Tool holder for engraving complete (w/o tools)</t>
  </si>
  <si>
    <t>92002739</t>
  </si>
  <si>
    <t>92000916</t>
  </si>
  <si>
    <t>PCD Cutter Bits</t>
  </si>
  <si>
    <t>PCD Cutter, complete tool, Standard range, up to 14.00 D</t>
  </si>
  <si>
    <t>PCD Cutter, complete tool, extended range, to 30.00 D</t>
  </si>
  <si>
    <t>PCD Cutter, tool body, standard</t>
  </si>
  <si>
    <t>PCD Cutter, tool body, extended</t>
  </si>
  <si>
    <t>Carbide Cutter, complete tool, extended range, to 30.00 D</t>
  </si>
  <si>
    <t>Carbide Cutter, tool body, standard</t>
  </si>
  <si>
    <t>Carbide Cutter, tool body, extended</t>
  </si>
  <si>
    <t>Carbide Cutter Bits</t>
  </si>
  <si>
    <t>Carbide Cutter, complete tool, Standard range, up to 14.00 D</t>
  </si>
  <si>
    <t>92002740</t>
  </si>
  <si>
    <t>92000928</t>
  </si>
  <si>
    <t>includes 4 carbides</t>
  </si>
  <si>
    <t>Glass Cutters</t>
  </si>
  <si>
    <t>V50/V75 Tools</t>
  </si>
  <si>
    <t>PCD Cutters</t>
  </si>
  <si>
    <t>Carbide Lap Cutters</t>
  </si>
  <si>
    <t>Glass Cutter, complete tool, Standard range, up to 14.00 D</t>
  </si>
  <si>
    <t>Glass Cutter, complete tool, extended range, to 30.00 D</t>
  </si>
  <si>
    <t>Glass Cutter, tool body, standard</t>
  </si>
  <si>
    <t>Glass Cutter, tool body, extended</t>
  </si>
  <si>
    <t>98000134</t>
  </si>
  <si>
    <t>98000095</t>
  </si>
  <si>
    <t>92000913</t>
  </si>
  <si>
    <t>92000923</t>
  </si>
  <si>
    <t>92000919</t>
  </si>
  <si>
    <t>Glass Cutter disc, 70 mm</t>
  </si>
  <si>
    <t>Glass Cutter disc, 35 mm</t>
  </si>
  <si>
    <t>Plastic Galvanic Cutter, complete tool, Standard range, up to 14.00 D</t>
  </si>
  <si>
    <t>Plastic Galvanic Cutter, complete tool, extended range, to 30.00 D</t>
  </si>
  <si>
    <t>Plastic Galvanic Cutter, tool body, standard</t>
  </si>
  <si>
    <t>Plastic Galvanic Cutter, tool body, extended</t>
  </si>
  <si>
    <t>Plastic Galvanic Cutter disc, 70 mm</t>
  </si>
  <si>
    <t>Plastic Galvanic Cutter disc, 35 mm</t>
  </si>
  <si>
    <t>98000144</t>
  </si>
  <si>
    <t>98000127</t>
  </si>
  <si>
    <t>92000912</t>
  </si>
  <si>
    <t>92000918</t>
  </si>
  <si>
    <t>Vpro Tools</t>
  </si>
  <si>
    <t>PCD Cutter, Vpro, tool body, standard</t>
  </si>
  <si>
    <t>PCD Cutter, Vpro, tool body, extended</t>
  </si>
  <si>
    <t>PCD Cutter, Vpro, complete tool, extended, range to 30.00 D</t>
  </si>
  <si>
    <t>PCD Cutter, Vpro, complete tool, Standard, range up to 14.00 D</t>
  </si>
  <si>
    <t xml:space="preserve">PCD Cutter Bits, Vpro </t>
  </si>
  <si>
    <t>92004162</t>
  </si>
  <si>
    <t>92004541</t>
  </si>
  <si>
    <t>92003819</t>
  </si>
  <si>
    <t>92004262</t>
  </si>
  <si>
    <t>92004163</t>
  </si>
  <si>
    <t>Carbide Cutter Bits, Vpro</t>
  </si>
  <si>
    <t>92003821</t>
  </si>
  <si>
    <t>Glass Cutter, tool body, standard, Vpro</t>
  </si>
  <si>
    <t>Glass Cutter disc, 70 mm, Vpro</t>
  </si>
  <si>
    <t>92000922</t>
  </si>
  <si>
    <t>02052808</t>
  </si>
  <si>
    <t>CONSUMABLE-RX</t>
  </si>
  <si>
    <t>Job Trays</t>
  </si>
  <si>
    <t>Combi Trays</t>
  </si>
  <si>
    <t xml:space="preserve">Job Tray, Satisloh Grey/White IO </t>
  </si>
  <si>
    <t xml:space="preserve">Job Tray, Satisloh Blue IO </t>
  </si>
  <si>
    <t xml:space="preserve">Job Tray, Satisloh Red IO </t>
  </si>
  <si>
    <t xml:space="preserve">Job Tray, Satisloh Green IO </t>
  </si>
  <si>
    <t xml:space="preserve">Job Tray, Satisloh Yellow IO </t>
  </si>
  <si>
    <t>Job Tray, Satisloh Black IO</t>
  </si>
  <si>
    <t>Job Tray, Satisloh Purple IO</t>
  </si>
  <si>
    <t>Job Tray, Satisloh Orange IO</t>
  </si>
  <si>
    <t>Rubber insert for Combi Tray</t>
  </si>
  <si>
    <t>Job Tray Divider</t>
  </si>
  <si>
    <t>Job Tray Locating Pin, each</t>
  </si>
  <si>
    <t>92004727</t>
  </si>
  <si>
    <t>92004730</t>
  </si>
  <si>
    <t>92004731</t>
  </si>
  <si>
    <t>92004732</t>
  </si>
  <si>
    <t>92004733</t>
  </si>
  <si>
    <t>92005687</t>
  </si>
  <si>
    <t>92005429</t>
  </si>
  <si>
    <t>92008343</t>
  </si>
  <si>
    <t>92010328</t>
  </si>
  <si>
    <t>92009058</t>
  </si>
  <si>
    <t>05063635</t>
  </si>
  <si>
    <t>added job trays</t>
  </si>
  <si>
    <t>2.2</t>
  </si>
  <si>
    <t xml:space="preserve">1 AUTO TAPE XL  99m x 10cm roll  </t>
  </si>
  <si>
    <t>2 Auto Tape Jumbo  5 roll pack</t>
  </si>
  <si>
    <t>3 Surface Saver Tape 3M 1640 50 yd roll</t>
  </si>
  <si>
    <t>4 Surface Saver Tape 3M 1641 50 yd roll</t>
  </si>
  <si>
    <t>*Turning tip MCD R 2 mm</t>
  </si>
  <si>
    <t>*Twin action diamond R 2 mm</t>
  </si>
  <si>
    <t>***Turning tip LC R 5 mm PCD</t>
  </si>
  <si>
    <t>**Turning tip PCD R 2 mm</t>
  </si>
  <si>
    <t>***Tool holder for engraving complete (w/o tools)</t>
  </si>
  <si>
    <t>**Turning tip PCD 2 mm</t>
  </si>
  <si>
    <t>*Complete tool, Standard, range up to 14.00 D</t>
  </si>
  <si>
    <t xml:space="preserve">Bits </t>
  </si>
  <si>
    <t>**Complete tool, extended, range to 30.00 D</t>
  </si>
  <si>
    <t>Tool body, extended</t>
  </si>
  <si>
    <t>Tool body, standard</t>
  </si>
  <si>
    <t>Complete tool, Standard range, up to 14.00 D</t>
  </si>
  <si>
    <t>Vpro, Bits</t>
  </si>
  <si>
    <t>47 C / 117 F SOLD IN KGS ONLY</t>
  </si>
  <si>
    <t>Cutter, VFT-orbit</t>
  </si>
  <si>
    <t>Cutter, VFT-compact</t>
  </si>
  <si>
    <t>*Complete tool, Standard range, up to 14.00 D</t>
  </si>
  <si>
    <t>Bits</t>
  </si>
  <si>
    <t>**Complete tool, extended range, to 30.00 D</t>
  </si>
  <si>
    <t>Cutter disc, 70 mm</t>
  </si>
  <si>
    <t>Cutter disc, 35 mm</t>
  </si>
  <si>
    <t>Polish Cap, I/A, 5/5, each</t>
  </si>
  <si>
    <t>Polish Cap, I/A, 7/7, each</t>
  </si>
  <si>
    <t>92007063</t>
  </si>
  <si>
    <t>92007065</t>
  </si>
  <si>
    <t>P1200, 83 mm/7 petal</t>
  </si>
  <si>
    <t>7 Americal Plus Polish, 1 gal.</t>
  </si>
  <si>
    <t>8 Americal Plus Polish, 5 gal. Pail</t>
  </si>
  <si>
    <t>5 Poly-Pro PLUS, gallon (ACT Process)</t>
  </si>
  <si>
    <t>6 Poly-Pro PLUS, pail (ACT Process)</t>
  </si>
  <si>
    <t>1 Poly-Pro Polish, gallon</t>
  </si>
  <si>
    <t>2 Poly-Pro Polish, pail</t>
  </si>
  <si>
    <t>3 Poly-Pro All Format Polish, gallon</t>
  </si>
  <si>
    <t>4 Poly-Pro All Format Polish, pail</t>
  </si>
  <si>
    <t>10 Machine-Clean, External polish remover, gallon</t>
  </si>
  <si>
    <t>9 Slurry-Clean, Polish tank cleaner, quart</t>
  </si>
  <si>
    <t>*3M manual taper</t>
  </si>
  <si>
    <t>*Manual Refractometer, model 101</t>
  </si>
  <si>
    <t>testing revisions</t>
  </si>
  <si>
    <t>2.3</t>
  </si>
  <si>
    <t>2.4</t>
  </si>
  <si>
    <t>92010055</t>
  </si>
  <si>
    <t>ART UV Adhesive, 18 kg bucket</t>
  </si>
  <si>
    <t>OBM block piece 7, R80</t>
  </si>
  <si>
    <t>OBM block piece 9,R60</t>
  </si>
  <si>
    <t>OBM block piece 5, R110</t>
  </si>
  <si>
    <t>OBM block piece 3, R180</t>
  </si>
  <si>
    <t>OBM block piece 1, R500</t>
  </si>
  <si>
    <t>#9, R60 ø65/6 mm</t>
  </si>
  <si>
    <t>#7, R80 ø65/6 mm</t>
  </si>
  <si>
    <t>#5, R110 ø65/6 mm</t>
  </si>
  <si>
    <t>#3, R180 ø65/6 mm</t>
  </si>
  <si>
    <t>#1, R500 ø65/6 mm</t>
  </si>
  <si>
    <t>92010185</t>
  </si>
  <si>
    <t>92010145</t>
  </si>
  <si>
    <t>Retrue Voucher, turning tip</t>
  </si>
  <si>
    <t>Retrue Voucher, blade disc</t>
  </si>
  <si>
    <t>Voucher, turning tip, 1 retrue</t>
  </si>
  <si>
    <t>Voucher, blade disc, 1 Retrue</t>
  </si>
  <si>
    <t>92003668</t>
  </si>
  <si>
    <t>BF Diamond disc T70 D181/c35/BZ105/sint</t>
  </si>
  <si>
    <t>*Cutter disc, diamond, T70</t>
  </si>
  <si>
    <t>**Base tool</t>
  </si>
  <si>
    <t>70 mm/7 petal, Blue</t>
  </si>
  <si>
    <t>76 mm/7 petal, Blue</t>
  </si>
  <si>
    <t>85 mm/7 petal, Blue</t>
  </si>
  <si>
    <t>70 mm/7 petal, Purple</t>
  </si>
  <si>
    <t>76 mm/7 petal, Purple</t>
  </si>
  <si>
    <t>85 mm/7 petal, Purple</t>
  </si>
  <si>
    <t>70 mm/7 petal, Pink</t>
  </si>
  <si>
    <t>76 mm/7 petal, Pink</t>
  </si>
  <si>
    <t>85 mm/7 petal, Pink</t>
  </si>
  <si>
    <t>70 mm/7 petal, White</t>
  </si>
  <si>
    <t>76 mm/7 petal, White</t>
  </si>
  <si>
    <t>85 mm/7 petal, White</t>
  </si>
  <si>
    <t>70 mm/7 petal, Green</t>
  </si>
  <si>
    <t>76 mm/7 petal, Green</t>
  </si>
  <si>
    <t>85 mm/7 petal, Green</t>
  </si>
  <si>
    <t>70 mm/7 petal, Yellow</t>
  </si>
  <si>
    <t>76 mm/7 petal, Yellow</t>
  </si>
  <si>
    <t>85 mm/7 petal, Yellow</t>
  </si>
  <si>
    <t>70 mm/7 petal,Orange</t>
  </si>
  <si>
    <t>76 mm/7 petal,Orange</t>
  </si>
  <si>
    <t>70 mm/7 petal,Grey/Silver</t>
  </si>
  <si>
    <t>76 mm/7 petal,Grey/Silver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</si>
</sst>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7]d/\ mmm/\ yy"/>
  </numFmts>
  <fonts count="17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/>
    <xf numFmtId="0" fontId="16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06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4" borderId="0" xfId="0" applyFont="1" applyFill="1" applyAlignment="1" applyProtection="1">
      <alignment vertical="center"/>
    </xf>
    <xf numFmtId="0" fontId="0" fillId="4" borderId="0" xfId="3" applyFont="1" applyFill="1" applyAlignment="1" applyProtection="1">
      <alignment horizontal="left" vertical="center"/>
    </xf>
    <xf numFmtId="0" fontId="1" fillId="4" borderId="0" xfId="3" applyFont="1" applyFill="1" applyAlignment="1" applyProtection="1">
      <alignment horizontal="left" vertical="center"/>
    </xf>
    <xf numFmtId="0" fontId="0" fillId="4" borderId="0" xfId="3" applyFont="1" applyFill="1" applyAlignment="1" applyProtection="1">
      <alignment horizontal="center" vertical="center"/>
    </xf>
    <xf numFmtId="49" fontId="0" fillId="4" borderId="0" xfId="0" applyNumberFormat="1" applyFont="1" applyFill="1" applyAlignment="1" applyProtection="1">
      <alignment vertical="center"/>
    </xf>
    <xf numFmtId="49" fontId="4" fillId="4" borderId="0" xfId="1" applyNumberFormat="1" applyFont="1" applyFill="1" applyAlignment="1" applyProtection="1">
      <alignment vertical="center"/>
    </xf>
    <xf numFmtId="0" fontId="4" fillId="4" borderId="0" xfId="3" applyFont="1" applyFill="1" applyAlignment="1" applyProtection="1"/>
    <xf numFmtId="0" fontId="0" fillId="4" borderId="0" xfId="1" applyFont="1" applyFill="1" applyAlignment="1" applyProtection="1">
      <alignment horizontal="left" vertical="center"/>
    </xf>
    <xf numFmtId="0" fontId="2" fillId="4" borderId="0" xfId="4" applyFont="1" applyFill="1" applyAlignment="1" applyProtection="1">
      <alignment horizontal="left" vertical="center"/>
    </xf>
    <xf numFmtId="0" fontId="3" fillId="4" borderId="0" xfId="4" applyFont="1" applyFill="1" applyAlignment="1" applyProtection="1">
      <alignment horizontal="left" vertical="center"/>
    </xf>
    <xf numFmtId="0" fontId="2" fillId="4" borderId="0" xfId="4" applyFill="1" applyAlignment="1" applyProtection="1">
      <alignment horizontal="left" vertical="center"/>
    </xf>
    <xf numFmtId="0" fontId="5" fillId="4" borderId="0" xfId="4" applyFont="1" applyFill="1" applyAlignment="1" applyProtection="1">
      <alignment horizontal="left" vertical="center"/>
    </xf>
    <xf numFmtId="49" fontId="0" fillId="4" borderId="0" xfId="3" applyNumberFormat="1" applyFont="1" applyFill="1" applyAlignment="1" applyProtection="1">
      <alignment horizontal="left" vertical="center"/>
    </xf>
    <xf numFmtId="49" fontId="0" fillId="4" borderId="0" xfId="1" applyNumberFormat="1" applyFont="1" applyFill="1" applyAlignment="1" applyProtection="1">
      <alignment horizontal="left" vertical="center"/>
    </xf>
    <xf numFmtId="49" fontId="2" fillId="4" borderId="0" xfId="4" applyNumberFormat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0" fontId="8" fillId="4" borderId="0" xfId="4" applyFont="1" applyFill="1" applyAlignment="1" applyProtection="1">
      <alignment horizontal="left"/>
    </xf>
    <xf numFmtId="0" fontId="4" fillId="4" borderId="0" xfId="3" applyFont="1" applyFill="1" applyAlignment="1" applyProtection="1">
      <alignment horizontal="left"/>
    </xf>
    <xf numFmtId="0" fontId="7" fillId="4" borderId="0" xfId="3" applyFont="1" applyFill="1" applyAlignment="1" applyProtection="1">
      <alignment vertical="center"/>
    </xf>
    <xf numFmtId="0" fontId="1" fillId="4" borderId="0" xfId="3" applyFont="1" applyFill="1" applyAlignment="1" applyProtection="1">
      <alignment vertical="center"/>
    </xf>
    <xf numFmtId="0" fontId="1" fillId="4" borderId="0" xfId="1" applyFont="1" applyFill="1" applyAlignment="1" applyProtection="1">
      <alignment vertical="center"/>
    </xf>
    <xf numFmtId="0" fontId="1" fillId="4" borderId="0" xfId="3" applyFont="1" applyFill="1" applyAlignment="1" applyProtection="1">
      <alignment horizontal="left" vertical="center" textRotation="90"/>
    </xf>
    <xf numFmtId="0" fontId="1" fillId="4" borderId="0" xfId="3" applyFont="1" applyFill="1" applyAlignment="1" applyProtection="1">
      <alignment horizontal="center" vertical="center" textRotation="90"/>
    </xf>
    <xf numFmtId="49" fontId="1" fillId="4" borderId="0" xfId="3" applyNumberFormat="1" applyFont="1" applyFill="1" applyAlignment="1" applyProtection="1">
      <alignment vertical="center"/>
    </xf>
    <xf numFmtId="0" fontId="1" fillId="4" borderId="0" xfId="2" applyFont="1" applyFill="1" applyAlignment="1" applyProtection="1"/>
    <xf numFmtId="49" fontId="0" fillId="4" borderId="0" xfId="0" applyNumberFormat="1" applyFont="1" applyFill="1" applyAlignment="1" applyProtection="1">
      <alignment vertical="center"/>
      <protection locked="0"/>
    </xf>
    <xf numFmtId="49" fontId="4" fillId="4" borderId="0" xfId="1" applyNumberFormat="1" applyFont="1" applyFill="1" applyAlignment="1" applyProtection="1">
      <alignment vertical="center"/>
      <protection locked="0"/>
    </xf>
    <xf numFmtId="49" fontId="0" fillId="4" borderId="0" xfId="1" applyNumberFormat="1" applyFont="1" applyFill="1" applyAlignment="1" applyProtection="1">
      <alignment horizontal="left" vertical="center"/>
      <protection locked="0"/>
    </xf>
    <xf numFmtId="49" fontId="1" fillId="4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Border="1" applyAlignment="1"/>
    <xf numFmtId="0" fontId="11" fillId="0" borderId="0" xfId="3" applyFont="1" applyAlignment="1" applyProtection="1">
      <alignment horizontal="center" vertical="center"/>
      <protection locked="0"/>
    </xf>
    <xf numFmtId="0" fontId="11" fillId="0" borderId="2" xfId="5" applyFont="1" applyFill="1" applyBorder="1" applyAlignment="1">
      <alignment wrapText="1"/>
    </xf>
    <xf numFmtId="49" fontId="11" fillId="0" borderId="0" xfId="3" applyNumberFormat="1" applyFont="1" applyAlignment="1" applyProtection="1">
      <alignment horizontal="left" vertical="center"/>
      <protection locked="0"/>
    </xf>
    <xf numFmtId="0" fontId="0" fillId="0" borderId="0" xfId="0" applyAlignment="1"/>
    <xf numFmtId="0" fontId="11" fillId="0" borderId="0" xfId="0" applyFont="1" applyAlignment="1"/>
    <xf numFmtId="0" fontId="11" fillId="0" borderId="0" xfId="0" applyFont="1" applyAlignment="1">
      <alignment vertical="center"/>
    </xf>
    <xf numFmtId="49" fontId="14" fillId="0" borderId="2" xfId="5" applyNumberFormat="1" applyFont="1" applyFill="1" applyBorder="1" applyAlignment="1">
      <alignment wrapText="1"/>
    </xf>
    <xf numFmtId="0" fontId="11" fillId="0" borderId="0" xfId="5" applyFont="1" applyFill="1" applyBorder="1" applyAlignment="1">
      <alignment wrapText="1"/>
    </xf>
    <xf numFmtId="49" fontId="11" fillId="0" borderId="0" xfId="5" applyNumberFormat="1" applyFont="1" applyFill="1" applyBorder="1" applyAlignment="1">
      <alignment wrapText="1"/>
    </xf>
    <xf numFmtId="49" fontId="11" fillId="0" borderId="2" xfId="5" applyNumberFormat="1" applyFont="1" applyFill="1" applyBorder="1" applyAlignment="1">
      <alignment wrapText="1"/>
    </xf>
    <xf numFmtId="49" fontId="0" fillId="0" borderId="0" xfId="0" applyNumberFormat="1" applyAlignment="1"/>
    <xf numFmtId="0" fontId="15" fillId="0" borderId="0" xfId="0" applyFont="1" applyAlignment="1" applyProtection="1">
      <alignment vertical="center"/>
      <protection locked="0"/>
    </xf>
    <xf numFmtId="0" fontId="15" fillId="0" borderId="0" xfId="3" applyFont="1" applyAlignment="1" applyProtection="1">
      <alignment horizontal="left" vertical="center"/>
      <protection locked="0"/>
    </xf>
    <xf numFmtId="0" fontId="15" fillId="0" borderId="0" xfId="3" applyFont="1" applyAlignment="1">
      <alignment horizontal="left" vertical="center"/>
    </xf>
    <xf numFmtId="0" fontId="15" fillId="0" borderId="0" xfId="3" applyFont="1" applyAlignment="1" applyProtection="1">
      <alignment horizontal="center" vertical="center"/>
      <protection locked="0"/>
    </xf>
    <xf numFmtId="49" fontId="15" fillId="0" borderId="0" xfId="0" applyNumberFormat="1" applyFont="1" applyAlignment="1" applyProtection="1">
      <alignment vertical="center"/>
      <protection locked="0"/>
    </xf>
    <xf numFmtId="0" fontId="15" fillId="0" borderId="0" xfId="1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5" fillId="0" borderId="0" xfId="3" applyFont="1" applyAlignment="1" applyProtection="1">
      <alignment vertical="center"/>
      <protection locked="0"/>
    </xf>
    <xf numFmtId="49" fontId="15" fillId="0" borderId="0" xfId="3" applyNumberFormat="1" applyFont="1" applyAlignment="1" applyProtection="1">
      <alignment horizontal="left" vertical="center"/>
      <protection locked="0"/>
    </xf>
  </cellXfs>
  <cellStyles count="9">
    <cellStyle name="Currency 2" xfId="7"/>
    <cellStyle name="Link" xfId="4"/>
    <cellStyle name="Normal" xfId="0" builtinId="0"/>
    <cellStyle name="Normal 2" xfId="6"/>
    <cellStyle name="Normal_Sheet1" xfId="5"/>
    <cellStyle name="Percent 2" xfId="8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202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r\Downloads\uploaded\Model%20Input%20Document%20Satisloh%20V4.4%20VFT-Orbit%20-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ySplit="1" topLeftCell="A2" activePane="bottomLeft" state="frozen"/>
      <selection pane="bottomLeft" activeCell="G6" sqref="G6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42580</v>
      </c>
      <c r="B3" s="81" t="s">
        <v>142</v>
      </c>
      <c r="C3" s="82" t="s">
        <v>143</v>
      </c>
      <c r="D3" s="82" t="s">
        <v>14</v>
      </c>
      <c r="E3" s="81" t="s">
        <v>144</v>
      </c>
      <c r="F3" s="81" t="s">
        <v>9</v>
      </c>
      <c r="G3" s="81" t="s">
        <v>10</v>
      </c>
      <c r="H3" s="28"/>
      <c r="I3" s="28"/>
    </row>
    <row r="4" spans="1:9" ht="15" customHeight="1">
      <c r="A4" s="25">
        <v>42592</v>
      </c>
      <c r="B4" s="81" t="s">
        <v>587</v>
      </c>
      <c r="C4" s="82" t="s">
        <v>588</v>
      </c>
      <c r="D4" s="82" t="s">
        <v>14</v>
      </c>
      <c r="E4" s="81" t="s">
        <v>144</v>
      </c>
      <c r="F4" s="81" t="s">
        <v>9</v>
      </c>
      <c r="G4" s="81" t="s">
        <v>10</v>
      </c>
      <c r="H4" s="28"/>
      <c r="I4" s="28"/>
    </row>
    <row r="5" spans="1:9" ht="15" customHeight="1">
      <c r="A5" s="25">
        <v>42649</v>
      </c>
      <c r="B5" s="26" t="s">
        <v>631</v>
      </c>
      <c r="C5" s="27" t="s">
        <v>632</v>
      </c>
      <c r="D5" s="27" t="s">
        <v>14</v>
      </c>
      <c r="E5" s="26" t="s">
        <v>144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42745</v>
      </c>
      <c r="B6" s="26" t="s">
        <v>631</v>
      </c>
      <c r="C6" s="27" t="s">
        <v>633</v>
      </c>
      <c r="D6" s="27" t="s">
        <v>14</v>
      </c>
      <c r="E6" s="26" t="s">
        <v>144</v>
      </c>
      <c r="F6" s="26" t="s">
        <v>9</v>
      </c>
      <c r="G6" s="26" t="s">
        <v>10</v>
      </c>
      <c r="H6" s="28"/>
      <c r="I6" s="28"/>
    </row>
    <row r="7" spans="1:9" ht="15" customHeight="1">
      <c r="A7" s="25"/>
      <c r="B7" s="26"/>
      <c r="C7" s="27"/>
      <c r="D7" s="27"/>
      <c r="E7" s="26"/>
      <c r="F7" s="26"/>
      <c r="G7" s="26"/>
      <c r="H7" s="28"/>
      <c r="I7" s="28"/>
    </row>
    <row r="8" spans="1:9" ht="15" customHeight="1">
      <c r="A8" s="25"/>
      <c r="B8" s="26"/>
      <c r="C8" s="27"/>
      <c r="D8" s="27"/>
      <c r="E8" s="26"/>
      <c r="F8" s="26"/>
      <c r="G8" s="26"/>
      <c r="H8" s="28"/>
      <c r="I8" s="28"/>
    </row>
    <row r="9" spans="1:9" ht="15" customHeight="1">
      <c r="A9" s="29"/>
      <c r="B9" s="26"/>
      <c r="C9" s="27"/>
      <c r="D9" s="27"/>
      <c r="E9" s="26"/>
      <c r="F9" s="26"/>
      <c r="G9" s="26"/>
      <c r="H9" s="28"/>
      <c r="I9" s="28"/>
    </row>
    <row r="10" spans="1:9" ht="15" customHeight="1">
      <c r="A10" s="25"/>
      <c r="B10" s="26"/>
      <c r="C10" s="27"/>
      <c r="D10" s="27"/>
      <c r="E10" s="26"/>
      <c r="F10" s="26"/>
      <c r="G10" s="26"/>
      <c r="H10" s="28"/>
      <c r="I10" s="28"/>
    </row>
    <row r="11" spans="1:9" ht="15" customHeight="1">
      <c r="A11" s="25"/>
      <c r="B11" s="26"/>
      <c r="C11" s="27"/>
      <c r="D11" s="27"/>
      <c r="E11" s="26"/>
      <c r="F11" s="26"/>
      <c r="G11" s="26"/>
      <c r="H11" s="28"/>
      <c r="I11" s="28"/>
    </row>
    <row r="12" spans="1:9" ht="15" customHeight="1">
      <c r="A12" s="25"/>
      <c r="B12" s="26"/>
      <c r="C12" s="27"/>
      <c r="D12" s="27"/>
      <c r="E12" s="26"/>
      <c r="F12" s="26"/>
      <c r="G12" s="26"/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0" t="s">
        <v>145</v>
      </c>
      <c r="F2" t="s">
        <v>18</v>
      </c>
      <c r="G2" s="80" t="s">
        <v>146</v>
      </c>
    </row>
    <row r="3" spans="1:7" ht="15" customHeight="1">
      <c r="B3" t="s">
        <v>19</v>
      </c>
      <c r="C3" s="8" t="str">
        <f>"product/"&amp;C2&amp;".jpg"</f>
        <v>product/Consumables-RX.jpg</v>
      </c>
      <c r="F3" t="s">
        <v>20</v>
      </c>
      <c r="G3" s="80" t="s">
        <v>146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Consumables-RX-KB-1.0</v>
      </c>
    </row>
    <row r="13" spans="1:7" ht="15" customHeight="1">
      <c r="B13" s="6" t="s">
        <v>35</v>
      </c>
      <c r="C13" s="8" t="s">
        <v>562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39" activePane="bottomLeft" state="frozen"/>
      <selection pane="bottomLeft" activeCell="C279" sqref="C279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8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6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6"/>
      <c r="D2" s="31"/>
      <c r="E2" s="31"/>
      <c r="F2" s="31"/>
      <c r="G2" s="41" t="s">
        <v>42</v>
      </c>
      <c r="H2" s="42"/>
      <c r="I2" s="42"/>
      <c r="J2" s="41" t="s">
        <v>43</v>
      </c>
      <c r="K2" s="42"/>
      <c r="L2" s="31"/>
      <c r="M2" s="31"/>
    </row>
    <row r="3" spans="1:26" s="30" customFormat="1" ht="15" hidden="1" customHeight="1">
      <c r="A3" s="31"/>
      <c r="B3" s="31"/>
      <c r="C3" s="76"/>
      <c r="D3" s="31"/>
      <c r="E3" s="31"/>
      <c r="F3" s="31"/>
      <c r="G3" s="43" t="s">
        <v>44</v>
      </c>
      <c r="H3" s="42"/>
      <c r="I3" s="42"/>
      <c r="J3" s="43" t="s">
        <v>45</v>
      </c>
      <c r="K3" s="42"/>
      <c r="L3" s="31"/>
      <c r="M3" s="31"/>
    </row>
    <row r="4" spans="1:26" s="30" customFormat="1" ht="15" customHeight="1">
      <c r="A4" s="31"/>
      <c r="B4" s="31"/>
      <c r="C4" s="76"/>
      <c r="D4" s="31"/>
      <c r="E4" s="31"/>
      <c r="F4" s="31"/>
      <c r="G4" s="43"/>
      <c r="H4" s="42"/>
      <c r="I4" s="42"/>
      <c r="J4" s="43"/>
      <c r="K4" s="42"/>
      <c r="L4" s="31"/>
      <c r="M4" s="31"/>
    </row>
    <row r="5" spans="1:26" s="30" customFormat="1" ht="15" customHeight="1">
      <c r="A5" s="44" t="s">
        <v>46</v>
      </c>
      <c r="B5" s="33" t="s">
        <v>47</v>
      </c>
      <c r="C5" s="77" t="s">
        <v>48</v>
      </c>
      <c r="D5" s="45" t="s">
        <v>49</v>
      </c>
      <c r="E5" s="45" t="s">
        <v>50</v>
      </c>
      <c r="F5" s="45" t="s">
        <v>51</v>
      </c>
      <c r="G5" s="45" t="s">
        <v>18</v>
      </c>
      <c r="H5" s="45" t="s">
        <v>20</v>
      </c>
      <c r="I5" s="45"/>
      <c r="J5" s="45" t="s">
        <v>18</v>
      </c>
      <c r="K5" s="45" t="s">
        <v>20</v>
      </c>
      <c r="L5" s="31"/>
      <c r="M5" s="31"/>
    </row>
    <row r="6" spans="1:26" ht="15" customHeight="1">
      <c r="A6" s="19" t="s">
        <v>150</v>
      </c>
      <c r="B6" s="19" t="str">
        <f t="shared" ref="B6:B69" si="0">SUBSTITUTE(A6,"-","")</f>
        <v>92010303</v>
      </c>
      <c r="C6" s="38" t="s">
        <v>221</v>
      </c>
      <c r="D6" s="38"/>
      <c r="G6" s="37"/>
      <c r="H6" s="37"/>
      <c r="I6" s="37"/>
      <c r="J6" s="37"/>
      <c r="K6" s="37"/>
    </row>
    <row r="7" spans="1:26" ht="15" customHeight="1">
      <c r="A7" s="19" t="s">
        <v>153</v>
      </c>
      <c r="B7" s="19" t="str">
        <f t="shared" si="0"/>
        <v>92010304</v>
      </c>
      <c r="C7" s="38" t="s">
        <v>164</v>
      </c>
      <c r="D7" s="38"/>
      <c r="G7" s="37"/>
      <c r="H7" s="37"/>
      <c r="I7" s="37"/>
      <c r="J7" s="37"/>
      <c r="K7" s="37"/>
    </row>
    <row r="8" spans="1:26" ht="15" customHeight="1">
      <c r="A8" s="19" t="s">
        <v>157</v>
      </c>
      <c r="B8" s="19" t="str">
        <f t="shared" si="0"/>
        <v>92009980</v>
      </c>
      <c r="C8" s="38" t="s">
        <v>151</v>
      </c>
      <c r="D8" s="38"/>
      <c r="G8" s="37"/>
      <c r="H8" s="37"/>
      <c r="I8" s="37"/>
      <c r="J8" s="37"/>
      <c r="K8" s="37"/>
    </row>
    <row r="9" spans="1:26" ht="15" customHeight="1">
      <c r="A9" s="19" t="s">
        <v>154</v>
      </c>
      <c r="B9" s="19" t="str">
        <f t="shared" si="0"/>
        <v>92006512</v>
      </c>
      <c r="C9" s="38" t="s">
        <v>160</v>
      </c>
      <c r="D9" s="38"/>
      <c r="G9" s="37"/>
      <c r="H9" s="37"/>
      <c r="I9" s="37"/>
      <c r="J9" s="37"/>
      <c r="K9" s="37"/>
    </row>
    <row r="10" spans="1:26" ht="15" customHeight="1">
      <c r="A10" s="19" t="s">
        <v>155</v>
      </c>
      <c r="B10" s="19" t="str">
        <f t="shared" si="0"/>
        <v>92000449</v>
      </c>
      <c r="C10" s="38" t="s">
        <v>161</v>
      </c>
      <c r="D10" s="38"/>
      <c r="G10" s="37"/>
      <c r="H10" s="37"/>
      <c r="I10" s="37"/>
      <c r="J10" s="37"/>
      <c r="K10" s="37"/>
    </row>
    <row r="11" spans="1:26" ht="15" customHeight="1">
      <c r="A11" s="19" t="s">
        <v>156</v>
      </c>
      <c r="B11" s="19" t="str">
        <f t="shared" si="0"/>
        <v>92000457</v>
      </c>
      <c r="C11" s="38" t="s">
        <v>162</v>
      </c>
      <c r="D11" s="38"/>
    </row>
    <row r="12" spans="1:26" ht="15" customHeight="1">
      <c r="A12" s="19" t="s">
        <v>158</v>
      </c>
      <c r="B12" s="19" t="str">
        <f t="shared" si="0"/>
        <v>92005488</v>
      </c>
      <c r="C12" s="38" t="s">
        <v>163</v>
      </c>
      <c r="D12" s="38"/>
    </row>
    <row r="13" spans="1:26" ht="15" customHeight="1">
      <c r="A13" s="19" t="s">
        <v>159</v>
      </c>
      <c r="B13" s="19" t="str">
        <f t="shared" si="0"/>
        <v>90050295</v>
      </c>
      <c r="C13" s="38" t="s">
        <v>152</v>
      </c>
      <c r="D13" s="38"/>
    </row>
    <row r="14" spans="1:26" ht="15" customHeight="1">
      <c r="A14" s="19">
        <v>92000509</v>
      </c>
      <c r="B14" s="19" t="str">
        <f t="shared" si="0"/>
        <v>92000509</v>
      </c>
      <c r="C14" s="38" t="s">
        <v>169</v>
      </c>
      <c r="D14" s="38"/>
    </row>
    <row r="15" spans="1:26" ht="15" customHeight="1">
      <c r="A15" s="19" t="s">
        <v>166</v>
      </c>
      <c r="B15" s="19" t="str">
        <f t="shared" si="0"/>
        <v>92000442</v>
      </c>
      <c r="C15" s="38" t="s">
        <v>165</v>
      </c>
      <c r="D15" s="38"/>
    </row>
    <row r="16" spans="1:26" ht="15" customHeight="1">
      <c r="A16" s="19" t="s">
        <v>171</v>
      </c>
      <c r="B16" s="19" t="str">
        <f t="shared" si="0"/>
        <v>05058722</v>
      </c>
      <c r="C16" s="38" t="s">
        <v>331</v>
      </c>
      <c r="D16" s="38"/>
    </row>
    <row r="17" spans="1:5" ht="15" customHeight="1">
      <c r="A17" s="19" t="s">
        <v>172</v>
      </c>
      <c r="B17" s="19" t="str">
        <f t="shared" si="0"/>
        <v>05058723</v>
      </c>
      <c r="C17" s="38" t="s">
        <v>332</v>
      </c>
      <c r="D17" s="38"/>
    </row>
    <row r="18" spans="1:5" ht="15" customHeight="1">
      <c r="A18" s="19" t="s">
        <v>173</v>
      </c>
      <c r="B18" s="19" t="str">
        <f t="shared" si="0"/>
        <v>05058724</v>
      </c>
      <c r="C18" s="38" t="s">
        <v>333</v>
      </c>
      <c r="D18" s="38"/>
      <c r="E18" s="35"/>
    </row>
    <row r="19" spans="1:5" ht="15" customHeight="1">
      <c r="A19" s="19" t="s">
        <v>174</v>
      </c>
      <c r="B19" s="19" t="str">
        <f t="shared" si="0"/>
        <v>05058725</v>
      </c>
      <c r="C19" s="38" t="s">
        <v>334</v>
      </c>
      <c r="D19" s="38"/>
    </row>
    <row r="20" spans="1:5" ht="15" customHeight="1">
      <c r="A20" s="19" t="s">
        <v>175</v>
      </c>
      <c r="B20" s="19" t="str">
        <f t="shared" si="0"/>
        <v>05058726</v>
      </c>
      <c r="C20" s="38" t="s">
        <v>335</v>
      </c>
      <c r="D20" s="38"/>
    </row>
    <row r="21" spans="1:5" ht="15" customHeight="1">
      <c r="A21" s="19" t="s">
        <v>176</v>
      </c>
      <c r="B21" s="19" t="str">
        <f t="shared" si="0"/>
        <v>05058734</v>
      </c>
      <c r="C21" s="38" t="s">
        <v>170</v>
      </c>
      <c r="D21" s="38"/>
    </row>
    <row r="22" spans="1:5" ht="15" customHeight="1">
      <c r="A22" s="19" t="s">
        <v>177</v>
      </c>
      <c r="B22" s="19" t="str">
        <f t="shared" si="0"/>
        <v>05058728</v>
      </c>
      <c r="C22" s="38" t="s">
        <v>180</v>
      </c>
      <c r="D22" s="38"/>
    </row>
    <row r="23" spans="1:5" ht="15" customHeight="1">
      <c r="A23" s="19" t="s">
        <v>178</v>
      </c>
      <c r="B23" s="19" t="str">
        <f t="shared" si="0"/>
        <v>05058733</v>
      </c>
      <c r="C23" s="38" t="s">
        <v>179</v>
      </c>
      <c r="D23" s="38"/>
    </row>
    <row r="24" spans="1:5" ht="15" customHeight="1">
      <c r="A24" s="19" t="s">
        <v>182</v>
      </c>
      <c r="B24" s="19" t="str">
        <f t="shared" si="0"/>
        <v>02001136</v>
      </c>
      <c r="C24" s="38" t="s">
        <v>181</v>
      </c>
      <c r="D24" s="38"/>
    </row>
    <row r="25" spans="1:5" ht="15" customHeight="1">
      <c r="A25" s="19" t="s">
        <v>343</v>
      </c>
      <c r="B25" s="19" t="str">
        <f t="shared" si="0"/>
        <v>05064231</v>
      </c>
      <c r="C25" s="38" t="s">
        <v>337</v>
      </c>
      <c r="D25" s="38"/>
    </row>
    <row r="26" spans="1:5" ht="15" customHeight="1">
      <c r="A26" s="19" t="s">
        <v>344</v>
      </c>
      <c r="B26" s="19" t="str">
        <f t="shared" si="0"/>
        <v>05064232</v>
      </c>
      <c r="C26" s="38" t="s">
        <v>338</v>
      </c>
      <c r="D26" s="38"/>
    </row>
    <row r="27" spans="1:5" ht="15" customHeight="1">
      <c r="A27" s="19" t="s">
        <v>345</v>
      </c>
      <c r="B27" s="19" t="str">
        <f t="shared" si="0"/>
        <v>05064233</v>
      </c>
      <c r="C27" s="38" t="s">
        <v>339</v>
      </c>
      <c r="D27" s="38"/>
    </row>
    <row r="28" spans="1:5" ht="15" customHeight="1">
      <c r="A28" s="19" t="s">
        <v>346</v>
      </c>
      <c r="B28" s="19" t="str">
        <f t="shared" si="0"/>
        <v>05064234</v>
      </c>
      <c r="C28" s="38" t="s">
        <v>340</v>
      </c>
      <c r="D28" s="38"/>
    </row>
    <row r="29" spans="1:5" ht="15" customHeight="1">
      <c r="A29" s="19" t="s">
        <v>347</v>
      </c>
      <c r="B29" s="19" t="str">
        <f t="shared" si="0"/>
        <v>05064235</v>
      </c>
      <c r="C29" s="38" t="s">
        <v>341</v>
      </c>
      <c r="D29" s="38"/>
    </row>
    <row r="30" spans="1:5" ht="15" customHeight="1">
      <c r="A30" s="19" t="s">
        <v>348</v>
      </c>
      <c r="B30" s="19" t="str">
        <f t="shared" si="0"/>
        <v>05064402</v>
      </c>
      <c r="C30" s="38" t="s">
        <v>342</v>
      </c>
      <c r="D30" s="38"/>
    </row>
    <row r="31" spans="1:5" ht="15" customHeight="1">
      <c r="A31" s="19" t="s">
        <v>634</v>
      </c>
      <c r="B31" s="19" t="str">
        <f t="shared" si="0"/>
        <v>92010055</v>
      </c>
      <c r="C31" s="38" t="s">
        <v>635</v>
      </c>
      <c r="D31" s="38"/>
    </row>
    <row r="32" spans="1:5" ht="15" customHeight="1">
      <c r="A32" s="19" t="s">
        <v>187</v>
      </c>
      <c r="B32" s="19" t="str">
        <f t="shared" si="0"/>
        <v>92010397</v>
      </c>
      <c r="C32" s="38" t="s">
        <v>210</v>
      </c>
      <c r="D32" s="38"/>
    </row>
    <row r="33" spans="1:4" ht="15" customHeight="1">
      <c r="A33" s="39" t="s">
        <v>188</v>
      </c>
      <c r="B33" s="19" t="str">
        <f t="shared" si="0"/>
        <v>92010398</v>
      </c>
      <c r="C33" s="38" t="s">
        <v>211</v>
      </c>
      <c r="D33" s="38"/>
    </row>
    <row r="34" spans="1:4" ht="15" customHeight="1">
      <c r="A34" s="19" t="s">
        <v>189</v>
      </c>
      <c r="B34" s="19" t="str">
        <f t="shared" si="0"/>
        <v>92010395</v>
      </c>
      <c r="C34" s="38" t="s">
        <v>212</v>
      </c>
      <c r="D34" s="38"/>
    </row>
    <row r="35" spans="1:4" ht="15" customHeight="1">
      <c r="A35" s="19" t="s">
        <v>190</v>
      </c>
      <c r="B35" s="19" t="str">
        <f t="shared" si="0"/>
        <v>92010396</v>
      </c>
      <c r="C35" s="38" t="s">
        <v>213</v>
      </c>
      <c r="D35" s="38"/>
    </row>
    <row r="36" spans="1:4" ht="15" customHeight="1">
      <c r="A36" s="19" t="s">
        <v>191</v>
      </c>
      <c r="B36" s="19" t="str">
        <f t="shared" si="0"/>
        <v>92010394</v>
      </c>
      <c r="C36" s="38" t="s">
        <v>214</v>
      </c>
      <c r="D36" s="38"/>
    </row>
    <row r="37" spans="1:4" ht="15" customHeight="1">
      <c r="A37" s="19">
        <v>92010719</v>
      </c>
      <c r="B37" s="19" t="str">
        <f t="shared" si="0"/>
        <v>92010719</v>
      </c>
      <c r="C37" s="38" t="s">
        <v>349</v>
      </c>
      <c r="D37" s="38"/>
    </row>
    <row r="38" spans="1:4" ht="15" customHeight="1">
      <c r="A38" s="19" t="s">
        <v>204</v>
      </c>
      <c r="B38" s="19" t="str">
        <f t="shared" si="0"/>
        <v>92008084</v>
      </c>
      <c r="C38" s="38" t="s">
        <v>195</v>
      </c>
      <c r="D38" s="38"/>
    </row>
    <row r="39" spans="1:4" ht="15" customHeight="1">
      <c r="A39" s="19" t="s">
        <v>203</v>
      </c>
      <c r="B39" s="19" t="str">
        <f t="shared" si="0"/>
        <v>92008081</v>
      </c>
      <c r="C39" s="38" t="s">
        <v>196</v>
      </c>
      <c r="D39" s="38"/>
    </row>
    <row r="40" spans="1:4" ht="15" customHeight="1">
      <c r="A40" s="19" t="s">
        <v>202</v>
      </c>
      <c r="B40" s="19" t="str">
        <f t="shared" si="0"/>
        <v>92008082</v>
      </c>
      <c r="C40" s="38" t="s">
        <v>197</v>
      </c>
      <c r="D40" s="38"/>
    </row>
    <row r="41" spans="1:4" ht="15" customHeight="1">
      <c r="A41" s="19" t="s">
        <v>201</v>
      </c>
      <c r="B41" s="19" t="str">
        <f t="shared" si="0"/>
        <v>92008083</v>
      </c>
      <c r="C41" s="38" t="s">
        <v>198</v>
      </c>
      <c r="D41" s="38"/>
    </row>
    <row r="42" spans="1:4" ht="15" customHeight="1">
      <c r="A42" s="19" t="s">
        <v>200</v>
      </c>
      <c r="B42" s="19" t="str">
        <f t="shared" si="0"/>
        <v>92008085</v>
      </c>
      <c r="C42" s="38" t="s">
        <v>199</v>
      </c>
      <c r="D42" s="38"/>
    </row>
    <row r="43" spans="1:4" ht="15" customHeight="1">
      <c r="A43" s="19" t="s">
        <v>458</v>
      </c>
      <c r="B43" s="19" t="str">
        <f t="shared" si="0"/>
        <v>92009346</v>
      </c>
      <c r="C43" s="38" t="s">
        <v>463</v>
      </c>
      <c r="D43" s="38"/>
    </row>
    <row r="44" spans="1:4" ht="15" customHeight="1">
      <c r="A44" s="19" t="s">
        <v>460</v>
      </c>
      <c r="B44" s="19" t="str">
        <f t="shared" si="0"/>
        <v>92009118</v>
      </c>
      <c r="C44" s="38" t="s">
        <v>457</v>
      </c>
      <c r="D44" s="38"/>
    </row>
    <row r="45" spans="1:4" ht="15" customHeight="1">
      <c r="A45" s="19" t="s">
        <v>465</v>
      </c>
      <c r="B45" s="19" t="str">
        <f t="shared" si="0"/>
        <v>92000914</v>
      </c>
      <c r="C45" s="38" t="s">
        <v>464</v>
      </c>
      <c r="D45" s="38"/>
    </row>
    <row r="46" spans="1:4" ht="15" customHeight="1">
      <c r="A46" s="19" t="s">
        <v>459</v>
      </c>
      <c r="B46" s="19" t="str">
        <f t="shared" si="0"/>
        <v>92002738</v>
      </c>
      <c r="C46" s="38" t="s">
        <v>470</v>
      </c>
      <c r="D46" s="38"/>
    </row>
    <row r="47" spans="1:4" ht="15" customHeight="1">
      <c r="A47" s="19" t="s">
        <v>466</v>
      </c>
      <c r="B47" s="19" t="str">
        <f t="shared" si="0"/>
        <v>92000915</v>
      </c>
      <c r="C47" s="38" t="s">
        <v>471</v>
      </c>
      <c r="D47" s="38"/>
    </row>
    <row r="48" spans="1:4" ht="15" customHeight="1">
      <c r="A48" s="19" t="s">
        <v>468</v>
      </c>
      <c r="B48" s="19" t="str">
        <f t="shared" si="0"/>
        <v>92003464</v>
      </c>
      <c r="C48" s="38" t="s">
        <v>467</v>
      </c>
      <c r="D48" s="38"/>
    </row>
    <row r="49" spans="1:4" ht="15" customHeight="1">
      <c r="A49" s="19" t="s">
        <v>474</v>
      </c>
      <c r="B49" s="19" t="str">
        <f t="shared" si="0"/>
        <v>92003465</v>
      </c>
      <c r="C49" s="38" t="s">
        <v>469</v>
      </c>
      <c r="D49" s="38"/>
    </row>
    <row r="50" spans="1:4" ht="15" customHeight="1">
      <c r="A50" s="19" t="s">
        <v>473</v>
      </c>
      <c r="B50" s="19" t="str">
        <f t="shared" si="0"/>
        <v>92000929</v>
      </c>
      <c r="C50" s="38" t="s">
        <v>472</v>
      </c>
      <c r="D50" s="38"/>
    </row>
    <row r="51" spans="1:4" ht="15" customHeight="1">
      <c r="A51" s="19" t="s">
        <v>461</v>
      </c>
      <c r="B51" s="19" t="str">
        <f t="shared" si="0"/>
        <v>92009041</v>
      </c>
      <c r="C51" s="38" t="s">
        <v>477</v>
      </c>
      <c r="D51" s="38"/>
    </row>
    <row r="52" spans="1:4" ht="15" customHeight="1">
      <c r="A52" s="19" t="s">
        <v>479</v>
      </c>
      <c r="B52" s="19" t="str">
        <f t="shared" si="0"/>
        <v>92005544</v>
      </c>
      <c r="C52" s="38" t="s">
        <v>478</v>
      </c>
      <c r="D52" s="38"/>
    </row>
    <row r="53" spans="1:4" ht="15" customHeight="1">
      <c r="A53" s="19" t="s">
        <v>462</v>
      </c>
      <c r="B53" s="19" t="str">
        <f t="shared" si="0"/>
        <v>92007078</v>
      </c>
      <c r="C53" s="38" t="s">
        <v>481</v>
      </c>
      <c r="D53" s="38"/>
    </row>
    <row r="54" spans="1:4" ht="15" customHeight="1">
      <c r="A54" s="19">
        <v>92009543</v>
      </c>
      <c r="B54" s="19" t="str">
        <f t="shared" si="0"/>
        <v>92009543</v>
      </c>
      <c r="C54" s="38" t="s">
        <v>487</v>
      </c>
      <c r="D54" s="38"/>
    </row>
    <row r="55" spans="1:4" ht="15" customHeight="1">
      <c r="A55" s="19">
        <v>92009623</v>
      </c>
      <c r="B55" s="19" t="str">
        <f t="shared" si="0"/>
        <v>92009623</v>
      </c>
      <c r="C55" s="38" t="s">
        <v>488</v>
      </c>
      <c r="D55" s="38"/>
    </row>
    <row r="56" spans="1:4" ht="15" customHeight="1">
      <c r="A56" s="19">
        <v>92007491</v>
      </c>
      <c r="B56" s="19" t="str">
        <f t="shared" si="0"/>
        <v>92007491</v>
      </c>
      <c r="C56" s="38" t="s">
        <v>487</v>
      </c>
      <c r="D56" s="38"/>
    </row>
    <row r="57" spans="1:4" ht="15" customHeight="1">
      <c r="A57" s="19">
        <v>92007611</v>
      </c>
      <c r="B57" s="19" t="str">
        <f t="shared" si="0"/>
        <v>92007611</v>
      </c>
      <c r="C57" s="38" t="s">
        <v>489</v>
      </c>
      <c r="D57" s="38"/>
    </row>
    <row r="58" spans="1:4" ht="15" customHeight="1">
      <c r="A58" s="19">
        <v>92007626</v>
      </c>
      <c r="B58" s="19" t="str">
        <f t="shared" si="0"/>
        <v>92007626</v>
      </c>
      <c r="C58" s="38" t="s">
        <v>490</v>
      </c>
      <c r="D58" s="38"/>
    </row>
    <row r="59" spans="1:4" ht="15" customHeight="1">
      <c r="A59" s="19">
        <v>92007625</v>
      </c>
      <c r="B59" s="19" t="str">
        <f t="shared" si="0"/>
        <v>92007625</v>
      </c>
      <c r="C59" s="38" t="s">
        <v>491</v>
      </c>
      <c r="D59" s="38"/>
    </row>
    <row r="60" spans="1:4" ht="15" customHeight="1">
      <c r="A60" s="19">
        <v>92007241</v>
      </c>
      <c r="B60" s="19" t="str">
        <f t="shared" si="0"/>
        <v>92007241</v>
      </c>
      <c r="C60" s="38" t="s">
        <v>492</v>
      </c>
      <c r="D60" s="38"/>
    </row>
    <row r="61" spans="1:4" ht="15" customHeight="1">
      <c r="A61" s="19">
        <v>92009368</v>
      </c>
      <c r="B61" s="19" t="str">
        <f t="shared" si="0"/>
        <v>92009368</v>
      </c>
      <c r="C61" s="38" t="s">
        <v>493</v>
      </c>
      <c r="D61" s="38"/>
    </row>
    <row r="62" spans="1:4" ht="15" customHeight="1">
      <c r="A62" s="19">
        <v>92005560</v>
      </c>
      <c r="B62" s="19" t="str">
        <f t="shared" si="0"/>
        <v>92005560</v>
      </c>
      <c r="C62" s="38" t="s">
        <v>494</v>
      </c>
      <c r="D62" s="38"/>
    </row>
    <row r="63" spans="1:4" ht="15" customHeight="1">
      <c r="A63" s="19">
        <v>92006331</v>
      </c>
      <c r="B63" s="19" t="str">
        <f t="shared" si="0"/>
        <v>92006331</v>
      </c>
      <c r="C63" s="38" t="s">
        <v>495</v>
      </c>
      <c r="D63" s="38"/>
    </row>
    <row r="64" spans="1:4" ht="15" customHeight="1">
      <c r="A64" s="19">
        <v>92007076</v>
      </c>
      <c r="B64" s="19" t="str">
        <f t="shared" si="0"/>
        <v>92007076</v>
      </c>
      <c r="C64" s="38" t="s">
        <v>496</v>
      </c>
      <c r="D64" s="38"/>
    </row>
    <row r="65" spans="1:4" ht="15" customHeight="1">
      <c r="A65" s="40">
        <v>92007098</v>
      </c>
      <c r="B65" s="19" t="str">
        <f t="shared" si="0"/>
        <v>92007098</v>
      </c>
      <c r="C65" s="78" t="s">
        <v>497</v>
      </c>
      <c r="D65" s="38"/>
    </row>
    <row r="66" spans="1:4" ht="15" customHeight="1">
      <c r="A66" s="19">
        <v>92007077</v>
      </c>
      <c r="B66" s="19" t="str">
        <f t="shared" si="0"/>
        <v>92007077</v>
      </c>
      <c r="C66" s="78" t="s">
        <v>498</v>
      </c>
      <c r="D66" s="38"/>
    </row>
    <row r="67" spans="1:4" ht="15" customHeight="1">
      <c r="A67" s="19">
        <v>92006983</v>
      </c>
      <c r="B67" s="19" t="str">
        <f t="shared" si="0"/>
        <v>92006983</v>
      </c>
      <c r="C67" s="78" t="s">
        <v>489</v>
      </c>
      <c r="D67" s="38"/>
    </row>
    <row r="68" spans="1:4" ht="15" customHeight="1">
      <c r="A68" s="19">
        <v>92006984</v>
      </c>
      <c r="B68" s="19" t="str">
        <f t="shared" si="0"/>
        <v>92006984</v>
      </c>
      <c r="C68" s="79" t="s">
        <v>499</v>
      </c>
      <c r="D68" s="38"/>
    </row>
    <row r="69" spans="1:4" ht="15" customHeight="1">
      <c r="A69" s="19">
        <v>92006714</v>
      </c>
      <c r="B69" s="19" t="str">
        <f t="shared" si="0"/>
        <v>92006714</v>
      </c>
      <c r="C69" s="79" t="s">
        <v>490</v>
      </c>
      <c r="D69" s="38"/>
    </row>
    <row r="70" spans="1:4" ht="15" customHeight="1">
      <c r="A70" s="19">
        <v>92005564</v>
      </c>
      <c r="B70" s="19" t="str">
        <f t="shared" ref="B70:B133" si="1">SUBSTITUTE(A70,"-","")</f>
        <v>92005564</v>
      </c>
      <c r="C70" s="78" t="s">
        <v>491</v>
      </c>
      <c r="D70" s="38"/>
    </row>
    <row r="71" spans="1:4" ht="15" customHeight="1">
      <c r="A71" s="23">
        <v>92007240</v>
      </c>
      <c r="B71" s="19" t="str">
        <f t="shared" si="1"/>
        <v>92007240</v>
      </c>
      <c r="C71" s="78" t="s">
        <v>500</v>
      </c>
      <c r="D71" s="38"/>
    </row>
    <row r="72" spans="1:4" ht="15" customHeight="1">
      <c r="A72" s="23" t="s">
        <v>561</v>
      </c>
      <c r="B72" s="19" t="str">
        <f t="shared" si="1"/>
        <v>02052808</v>
      </c>
      <c r="C72" s="78" t="s">
        <v>501</v>
      </c>
      <c r="D72" s="38"/>
    </row>
    <row r="73" spans="1:4" ht="15" customHeight="1">
      <c r="A73" s="23">
        <v>92007099</v>
      </c>
      <c r="B73" s="19" t="str">
        <f t="shared" si="1"/>
        <v>92007099</v>
      </c>
      <c r="C73" s="78" t="s">
        <v>504</v>
      </c>
      <c r="D73" s="38"/>
    </row>
    <row r="74" spans="1:4" ht="15" customHeight="1">
      <c r="A74" s="19">
        <v>92005545</v>
      </c>
      <c r="B74" s="19" t="str">
        <f t="shared" si="1"/>
        <v>92005545</v>
      </c>
      <c r="C74" s="78" t="s">
        <v>502</v>
      </c>
      <c r="D74" s="38"/>
    </row>
    <row r="75" spans="1:4" ht="15" customHeight="1">
      <c r="A75" s="19">
        <v>92006713</v>
      </c>
      <c r="B75" s="19" t="str">
        <f t="shared" si="1"/>
        <v>92006713</v>
      </c>
      <c r="C75" s="78" t="s">
        <v>490</v>
      </c>
      <c r="D75" s="38"/>
    </row>
    <row r="76" spans="1:4" ht="15" customHeight="1">
      <c r="A76" s="19">
        <v>92006713</v>
      </c>
      <c r="B76" s="19" t="str">
        <f t="shared" si="1"/>
        <v>92006713</v>
      </c>
      <c r="C76" s="78" t="s">
        <v>503</v>
      </c>
    </row>
    <row r="77" spans="1:4" ht="15" customHeight="1">
      <c r="A77" s="19" t="s">
        <v>459</v>
      </c>
      <c r="B77" s="19" t="str">
        <f t="shared" si="1"/>
        <v>92002738</v>
      </c>
      <c r="C77" s="78" t="s">
        <v>508</v>
      </c>
    </row>
    <row r="78" spans="1:4" ht="15" customHeight="1">
      <c r="A78" s="19" t="s">
        <v>505</v>
      </c>
      <c r="B78" s="19" t="str">
        <f t="shared" si="1"/>
        <v>92002739</v>
      </c>
      <c r="C78" s="78" t="s">
        <v>509</v>
      </c>
    </row>
    <row r="79" spans="1:4" ht="15" customHeight="1">
      <c r="A79" s="19" t="s">
        <v>466</v>
      </c>
      <c r="B79" s="19" t="str">
        <f t="shared" si="1"/>
        <v>92000915</v>
      </c>
      <c r="C79" s="78" t="s">
        <v>510</v>
      </c>
    </row>
    <row r="80" spans="1:4" ht="15" customHeight="1">
      <c r="A80" s="19" t="s">
        <v>506</v>
      </c>
      <c r="B80" s="19" t="str">
        <f t="shared" si="1"/>
        <v>92000916</v>
      </c>
      <c r="C80" s="78" t="s">
        <v>511</v>
      </c>
    </row>
    <row r="81" spans="1:3" ht="15" customHeight="1">
      <c r="A81" s="19" t="s">
        <v>473</v>
      </c>
      <c r="B81" s="19" t="str">
        <f t="shared" si="1"/>
        <v>92000929</v>
      </c>
      <c r="C81" s="78" t="s">
        <v>507</v>
      </c>
    </row>
    <row r="82" spans="1:3" ht="15" customHeight="1">
      <c r="A82" s="19" t="s">
        <v>517</v>
      </c>
      <c r="B82" s="19" t="str">
        <f t="shared" si="1"/>
        <v>92002740</v>
      </c>
      <c r="C82" s="78" t="s">
        <v>516</v>
      </c>
    </row>
    <row r="83" spans="1:3" ht="15" customHeight="1">
      <c r="A83" s="19" t="s">
        <v>505</v>
      </c>
      <c r="B83" s="19" t="str">
        <f t="shared" si="1"/>
        <v>92002739</v>
      </c>
      <c r="C83" s="78" t="s">
        <v>512</v>
      </c>
    </row>
    <row r="84" spans="1:3" ht="15" customHeight="1">
      <c r="A84" s="19" t="s">
        <v>466</v>
      </c>
      <c r="B84" s="19" t="str">
        <f t="shared" si="1"/>
        <v>92000915</v>
      </c>
      <c r="C84" s="78" t="s">
        <v>513</v>
      </c>
    </row>
    <row r="85" spans="1:3" ht="15" customHeight="1">
      <c r="A85" s="19" t="s">
        <v>506</v>
      </c>
      <c r="B85" s="19" t="str">
        <f t="shared" si="1"/>
        <v>92000916</v>
      </c>
      <c r="C85" s="78" t="s">
        <v>514</v>
      </c>
    </row>
    <row r="86" spans="1:3" ht="15" customHeight="1">
      <c r="A86" s="19" t="s">
        <v>518</v>
      </c>
      <c r="B86" s="19" t="str">
        <f t="shared" si="1"/>
        <v>92000928</v>
      </c>
      <c r="C86" s="78" t="s">
        <v>515</v>
      </c>
    </row>
    <row r="87" spans="1:3" ht="15" customHeight="1">
      <c r="A87" s="19" t="s">
        <v>528</v>
      </c>
      <c r="B87" s="19" t="str">
        <f t="shared" si="1"/>
        <v>98000134</v>
      </c>
      <c r="C87" s="78" t="s">
        <v>524</v>
      </c>
    </row>
    <row r="88" spans="1:3" ht="15" customHeight="1">
      <c r="A88" s="19" t="s">
        <v>529</v>
      </c>
      <c r="B88" s="19" t="str">
        <f t="shared" si="1"/>
        <v>98000095</v>
      </c>
      <c r="C88" s="78" t="s">
        <v>525</v>
      </c>
    </row>
    <row r="89" spans="1:3" ht="15" customHeight="1">
      <c r="A89" s="19" t="s">
        <v>465</v>
      </c>
      <c r="B89" s="19" t="str">
        <f t="shared" si="1"/>
        <v>92000914</v>
      </c>
      <c r="C89" s="78" t="s">
        <v>526</v>
      </c>
    </row>
    <row r="90" spans="1:3" ht="15" customHeight="1">
      <c r="A90" s="19" t="s">
        <v>530</v>
      </c>
      <c r="B90" s="19" t="str">
        <f t="shared" si="1"/>
        <v>92000913</v>
      </c>
      <c r="C90" s="78" t="s">
        <v>527</v>
      </c>
    </row>
    <row r="91" spans="1:3" ht="15" customHeight="1">
      <c r="A91" s="19" t="s">
        <v>531</v>
      </c>
      <c r="B91" s="19" t="str">
        <f t="shared" si="1"/>
        <v>92000923</v>
      </c>
      <c r="C91" s="78" t="s">
        <v>533</v>
      </c>
    </row>
    <row r="92" spans="1:3" ht="15" customHeight="1">
      <c r="A92" s="19" t="s">
        <v>532</v>
      </c>
      <c r="B92" s="19" t="str">
        <f t="shared" si="1"/>
        <v>92000919</v>
      </c>
      <c r="C92" s="78" t="s">
        <v>534</v>
      </c>
    </row>
    <row r="93" spans="1:3" ht="15" customHeight="1">
      <c r="A93" s="19" t="s">
        <v>541</v>
      </c>
      <c r="B93" s="19" t="str">
        <f t="shared" si="1"/>
        <v>98000144</v>
      </c>
      <c r="C93" s="78" t="s">
        <v>535</v>
      </c>
    </row>
    <row r="94" spans="1:3" ht="15" customHeight="1">
      <c r="A94" s="19" t="s">
        <v>542</v>
      </c>
      <c r="B94" s="19" t="str">
        <f t="shared" si="1"/>
        <v>98000127</v>
      </c>
      <c r="C94" s="78" t="s">
        <v>536</v>
      </c>
    </row>
    <row r="95" spans="1:3" ht="15" customHeight="1">
      <c r="A95" s="19" t="s">
        <v>465</v>
      </c>
      <c r="B95" s="19" t="str">
        <f t="shared" si="1"/>
        <v>92000914</v>
      </c>
      <c r="C95" s="78" t="s">
        <v>537</v>
      </c>
    </row>
    <row r="96" spans="1:3" ht="15" customHeight="1">
      <c r="A96" s="19" t="s">
        <v>530</v>
      </c>
      <c r="B96" s="19" t="str">
        <f t="shared" si="1"/>
        <v>92000913</v>
      </c>
      <c r="C96" s="78" t="s">
        <v>538</v>
      </c>
    </row>
    <row r="97" spans="1:3" ht="15" customHeight="1">
      <c r="A97" s="19" t="s">
        <v>543</v>
      </c>
      <c r="B97" s="19" t="str">
        <f t="shared" si="1"/>
        <v>92000912</v>
      </c>
      <c r="C97" s="78" t="s">
        <v>539</v>
      </c>
    </row>
    <row r="98" spans="1:3" ht="15" customHeight="1">
      <c r="A98" s="19" t="s">
        <v>544</v>
      </c>
      <c r="B98" s="19" t="str">
        <f t="shared" si="1"/>
        <v>92000918</v>
      </c>
      <c r="C98" s="78" t="s">
        <v>540</v>
      </c>
    </row>
    <row r="99" spans="1:3" ht="15" customHeight="1">
      <c r="A99" s="19" t="s">
        <v>551</v>
      </c>
      <c r="B99" s="19" t="str">
        <f t="shared" si="1"/>
        <v>92004162</v>
      </c>
      <c r="C99" s="78" t="s">
        <v>549</v>
      </c>
    </row>
    <row r="100" spans="1:3" ht="15" customHeight="1">
      <c r="A100" s="19" t="s">
        <v>552</v>
      </c>
      <c r="B100" s="19" t="str">
        <f t="shared" si="1"/>
        <v>92004541</v>
      </c>
      <c r="C100" s="78" t="s">
        <v>548</v>
      </c>
    </row>
    <row r="101" spans="1:3" ht="15" customHeight="1">
      <c r="A101" s="19" t="s">
        <v>553</v>
      </c>
      <c r="B101" s="19" t="str">
        <f t="shared" si="1"/>
        <v>92003819</v>
      </c>
      <c r="C101" s="78" t="s">
        <v>546</v>
      </c>
    </row>
    <row r="102" spans="1:3" ht="15" customHeight="1">
      <c r="A102" s="19" t="s">
        <v>554</v>
      </c>
      <c r="B102" s="19" t="str">
        <f t="shared" si="1"/>
        <v>92004262</v>
      </c>
      <c r="C102" s="78" t="s">
        <v>547</v>
      </c>
    </row>
    <row r="103" spans="1:3" ht="15" customHeight="1">
      <c r="A103" s="19" t="s">
        <v>473</v>
      </c>
      <c r="B103" s="19" t="str">
        <f t="shared" si="1"/>
        <v>92000929</v>
      </c>
      <c r="C103" s="78" t="s">
        <v>550</v>
      </c>
    </row>
    <row r="104" spans="1:3" ht="15" customHeight="1">
      <c r="A104" s="19" t="s">
        <v>555</v>
      </c>
      <c r="B104" s="19" t="str">
        <f t="shared" si="1"/>
        <v>92004163</v>
      </c>
      <c r="C104" s="78" t="s">
        <v>516</v>
      </c>
    </row>
    <row r="105" spans="1:3" ht="15" customHeight="1">
      <c r="A105" s="19" t="s">
        <v>518</v>
      </c>
      <c r="B105" s="19" t="str">
        <f t="shared" si="1"/>
        <v>92000928</v>
      </c>
      <c r="C105" s="78" t="s">
        <v>556</v>
      </c>
    </row>
    <row r="106" spans="1:3" ht="15" customHeight="1">
      <c r="A106" s="19" t="s">
        <v>557</v>
      </c>
      <c r="B106" s="19" t="str">
        <f t="shared" si="1"/>
        <v>92003821</v>
      </c>
      <c r="C106" s="78" t="s">
        <v>558</v>
      </c>
    </row>
    <row r="107" spans="1:3" ht="15" customHeight="1">
      <c r="A107" s="19" t="s">
        <v>560</v>
      </c>
      <c r="B107" s="19" t="str">
        <f t="shared" si="1"/>
        <v>92000922</v>
      </c>
      <c r="C107" s="78" t="s">
        <v>559</v>
      </c>
    </row>
    <row r="108" spans="1:3" ht="15" customHeight="1">
      <c r="A108" s="19">
        <v>92010286</v>
      </c>
      <c r="B108" s="19" t="str">
        <f t="shared" si="1"/>
        <v>92010286</v>
      </c>
      <c r="C108" s="78" t="s">
        <v>319</v>
      </c>
    </row>
    <row r="109" spans="1:3" ht="15" customHeight="1">
      <c r="A109" s="19">
        <v>92000004</v>
      </c>
      <c r="B109" s="19" t="str">
        <f t="shared" si="1"/>
        <v>92000004</v>
      </c>
      <c r="C109" s="78" t="s">
        <v>307</v>
      </c>
    </row>
    <row r="110" spans="1:3" ht="15" customHeight="1">
      <c r="A110" s="19">
        <v>92000001</v>
      </c>
      <c r="B110" s="19" t="str">
        <f t="shared" si="1"/>
        <v>92000001</v>
      </c>
      <c r="C110" s="78" t="s">
        <v>308</v>
      </c>
    </row>
    <row r="111" spans="1:3" ht="15" customHeight="1">
      <c r="A111" s="19">
        <v>92010285</v>
      </c>
      <c r="B111" s="19" t="str">
        <f t="shared" si="1"/>
        <v>92010285</v>
      </c>
      <c r="C111" s="78" t="s">
        <v>309</v>
      </c>
    </row>
    <row r="112" spans="1:3" ht="15" customHeight="1">
      <c r="A112" s="19">
        <v>92010284</v>
      </c>
      <c r="B112" s="19" t="str">
        <f t="shared" si="1"/>
        <v>92010284</v>
      </c>
      <c r="C112" s="78" t="s">
        <v>310</v>
      </c>
    </row>
    <row r="113" spans="1:3" ht="15" customHeight="1">
      <c r="A113" s="19">
        <v>92006504</v>
      </c>
      <c r="B113" s="19" t="str">
        <f t="shared" si="1"/>
        <v>92006504</v>
      </c>
      <c r="C113" s="78" t="s">
        <v>325</v>
      </c>
    </row>
    <row r="114" spans="1:3" ht="15" customHeight="1">
      <c r="A114" s="19">
        <v>92006637</v>
      </c>
      <c r="B114" s="19" t="str">
        <f t="shared" si="1"/>
        <v>92006637</v>
      </c>
      <c r="C114" s="78" t="s">
        <v>311</v>
      </c>
    </row>
    <row r="115" spans="1:3" ht="15" customHeight="1">
      <c r="A115" s="19">
        <v>92006883</v>
      </c>
      <c r="B115" s="19" t="str">
        <f t="shared" si="1"/>
        <v>92006883</v>
      </c>
      <c r="C115" s="78" t="s">
        <v>312</v>
      </c>
    </row>
    <row r="116" spans="1:3" ht="15" customHeight="1">
      <c r="A116" s="19">
        <v>92006636</v>
      </c>
      <c r="B116" s="19" t="str">
        <f t="shared" si="1"/>
        <v>92006636</v>
      </c>
      <c r="C116" s="78" t="s">
        <v>326</v>
      </c>
    </row>
    <row r="117" spans="1:3" ht="15" customHeight="1">
      <c r="A117" s="19">
        <v>92010414</v>
      </c>
      <c r="B117" s="19" t="str">
        <f t="shared" si="1"/>
        <v>92010414</v>
      </c>
      <c r="C117" s="78" t="s">
        <v>324</v>
      </c>
    </row>
    <row r="118" spans="1:3" ht="15" customHeight="1">
      <c r="A118" s="19">
        <v>92010412</v>
      </c>
      <c r="B118" s="19" t="str">
        <f t="shared" si="1"/>
        <v>92010412</v>
      </c>
      <c r="C118" s="78" t="s">
        <v>322</v>
      </c>
    </row>
    <row r="119" spans="1:3" ht="15" customHeight="1">
      <c r="A119" s="19">
        <v>92010768</v>
      </c>
      <c r="B119" s="19" t="str">
        <f t="shared" si="1"/>
        <v>92010768</v>
      </c>
      <c r="C119" s="78" t="s">
        <v>327</v>
      </c>
    </row>
    <row r="120" spans="1:3" ht="15" customHeight="1">
      <c r="A120" s="19">
        <v>92010598</v>
      </c>
      <c r="B120" s="19" t="str">
        <f t="shared" si="1"/>
        <v>92010598</v>
      </c>
      <c r="C120" s="78" t="s">
        <v>320</v>
      </c>
    </row>
    <row r="121" spans="1:3" ht="15" customHeight="1">
      <c r="A121" s="19">
        <v>92010383</v>
      </c>
      <c r="B121" s="19" t="str">
        <f t="shared" si="1"/>
        <v>92010383</v>
      </c>
      <c r="C121" s="78" t="s">
        <v>321</v>
      </c>
    </row>
    <row r="122" spans="1:3" ht="15" customHeight="1">
      <c r="A122" s="19">
        <v>92010590</v>
      </c>
      <c r="B122" s="19" t="str">
        <f t="shared" si="1"/>
        <v>92010590</v>
      </c>
      <c r="C122" s="78" t="s">
        <v>328</v>
      </c>
    </row>
    <row r="123" spans="1:3" ht="15" customHeight="1">
      <c r="A123" s="19">
        <v>92010283</v>
      </c>
      <c r="B123" s="19" t="str">
        <f t="shared" si="1"/>
        <v>92010283</v>
      </c>
      <c r="C123" s="78" t="s">
        <v>313</v>
      </c>
    </row>
    <row r="124" spans="1:3" ht="15" customHeight="1">
      <c r="A124" s="19">
        <v>92010592</v>
      </c>
      <c r="B124" s="19" t="str">
        <f t="shared" si="1"/>
        <v>92010592</v>
      </c>
      <c r="C124" s="78" t="s">
        <v>323</v>
      </c>
    </row>
    <row r="125" spans="1:3" ht="15" customHeight="1">
      <c r="A125" s="19">
        <v>92010281</v>
      </c>
      <c r="B125" s="19" t="str">
        <f t="shared" si="1"/>
        <v>92010281</v>
      </c>
      <c r="C125" s="78" t="s">
        <v>314</v>
      </c>
    </row>
    <row r="126" spans="1:3" ht="15" customHeight="1">
      <c r="A126" s="19">
        <v>92010282</v>
      </c>
      <c r="B126" s="19" t="str">
        <f t="shared" si="1"/>
        <v>92010282</v>
      </c>
      <c r="C126" s="78" t="s">
        <v>315</v>
      </c>
    </row>
    <row r="127" spans="1:3" ht="15" customHeight="1">
      <c r="A127" s="19">
        <v>92010710</v>
      </c>
      <c r="B127" s="19" t="str">
        <f t="shared" si="1"/>
        <v>92010710</v>
      </c>
      <c r="C127" s="78" t="s">
        <v>329</v>
      </c>
    </row>
    <row r="128" spans="1:3" ht="15" customHeight="1">
      <c r="A128" s="19">
        <v>92009200</v>
      </c>
      <c r="B128" s="19" t="str">
        <f t="shared" si="1"/>
        <v>92009200</v>
      </c>
      <c r="C128" s="78" t="s">
        <v>316</v>
      </c>
    </row>
    <row r="129" spans="1:3" ht="15" customHeight="1">
      <c r="A129" s="19">
        <v>92010287</v>
      </c>
      <c r="B129" s="19" t="str">
        <f t="shared" si="1"/>
        <v>92010287</v>
      </c>
      <c r="C129" s="78" t="s">
        <v>317</v>
      </c>
    </row>
    <row r="130" spans="1:3" ht="15" customHeight="1">
      <c r="A130" s="19">
        <v>92010288</v>
      </c>
      <c r="B130" s="19" t="str">
        <f t="shared" si="1"/>
        <v>92010288</v>
      </c>
      <c r="C130" s="78" t="s">
        <v>318</v>
      </c>
    </row>
    <row r="131" spans="1:3" ht="15" customHeight="1">
      <c r="A131" s="19">
        <v>92008017</v>
      </c>
      <c r="B131" s="19" t="str">
        <f t="shared" si="1"/>
        <v>92008017</v>
      </c>
      <c r="C131" s="78" t="s">
        <v>351</v>
      </c>
    </row>
    <row r="132" spans="1:3" ht="15" customHeight="1">
      <c r="A132" s="19">
        <v>92008018</v>
      </c>
      <c r="B132" s="19" t="str">
        <f t="shared" si="1"/>
        <v>92008018</v>
      </c>
      <c r="C132" s="78" t="s">
        <v>352</v>
      </c>
    </row>
    <row r="133" spans="1:3" ht="15" customHeight="1">
      <c r="A133" s="19">
        <v>92008019</v>
      </c>
      <c r="B133" s="19" t="str">
        <f t="shared" si="1"/>
        <v>92008019</v>
      </c>
      <c r="C133" s="78" t="s">
        <v>353</v>
      </c>
    </row>
    <row r="134" spans="1:3" ht="15" customHeight="1">
      <c r="A134" s="19">
        <v>92008020</v>
      </c>
      <c r="B134" s="19" t="str">
        <f t="shared" ref="B134:B197" si="2">SUBSTITUTE(A134,"-","")</f>
        <v>92008020</v>
      </c>
      <c r="C134" s="78" t="s">
        <v>354</v>
      </c>
    </row>
    <row r="135" spans="1:3" ht="15" customHeight="1">
      <c r="A135" s="19">
        <v>92008021</v>
      </c>
      <c r="B135" s="19" t="str">
        <f t="shared" si="2"/>
        <v>92008021</v>
      </c>
      <c r="C135" s="78" t="s">
        <v>355</v>
      </c>
    </row>
    <row r="136" spans="1:3" ht="15" customHeight="1">
      <c r="A136" s="19">
        <v>92008022</v>
      </c>
      <c r="B136" s="19" t="str">
        <f t="shared" si="2"/>
        <v>92008022</v>
      </c>
      <c r="C136" s="78" t="s">
        <v>356</v>
      </c>
    </row>
    <row r="137" spans="1:3" ht="15" customHeight="1">
      <c r="A137" s="19">
        <v>92008023</v>
      </c>
      <c r="B137" s="19" t="str">
        <f t="shared" si="2"/>
        <v>92008023</v>
      </c>
      <c r="C137" s="78" t="s">
        <v>357</v>
      </c>
    </row>
    <row r="138" spans="1:3" ht="15" customHeight="1">
      <c r="A138" s="19">
        <v>92008016</v>
      </c>
      <c r="B138" s="19" t="str">
        <f t="shared" si="2"/>
        <v>92008016</v>
      </c>
      <c r="C138" s="78" t="s">
        <v>358</v>
      </c>
    </row>
    <row r="139" spans="1:3" ht="15" customHeight="1">
      <c r="A139" s="19">
        <v>92007088</v>
      </c>
      <c r="B139" s="19" t="str">
        <f t="shared" si="2"/>
        <v>92007088</v>
      </c>
      <c r="C139" s="78" t="s">
        <v>359</v>
      </c>
    </row>
    <row r="140" spans="1:3" ht="15" customHeight="1">
      <c r="A140" s="19">
        <v>92007052</v>
      </c>
      <c r="B140" s="19" t="str">
        <f t="shared" si="2"/>
        <v>92007052</v>
      </c>
      <c r="C140" s="78" t="s">
        <v>360</v>
      </c>
    </row>
    <row r="141" spans="1:3" ht="15" customHeight="1">
      <c r="A141" s="19">
        <v>92007059</v>
      </c>
      <c r="B141" s="19" t="str">
        <f t="shared" si="2"/>
        <v>92007059</v>
      </c>
      <c r="C141" s="78" t="s">
        <v>361</v>
      </c>
    </row>
    <row r="142" spans="1:3" ht="15" customHeight="1">
      <c r="A142" s="19">
        <v>92007061</v>
      </c>
      <c r="B142" s="19" t="str">
        <f t="shared" si="2"/>
        <v>92007061</v>
      </c>
      <c r="C142" s="78" t="s">
        <v>362</v>
      </c>
    </row>
    <row r="143" spans="1:3" ht="15" customHeight="1">
      <c r="A143" s="19">
        <v>92007062</v>
      </c>
      <c r="B143" s="19" t="str">
        <f t="shared" si="2"/>
        <v>92007062</v>
      </c>
      <c r="C143" s="78" t="s">
        <v>363</v>
      </c>
    </row>
    <row r="144" spans="1:3" ht="15" customHeight="1">
      <c r="A144" s="19">
        <v>92007064</v>
      </c>
      <c r="B144" s="19" t="str">
        <f t="shared" si="2"/>
        <v>92007064</v>
      </c>
      <c r="C144" s="78" t="s">
        <v>364</v>
      </c>
    </row>
    <row r="145" spans="1:3" ht="15" customHeight="1">
      <c r="A145" s="19">
        <v>92007066</v>
      </c>
      <c r="B145" s="19" t="str">
        <f t="shared" si="2"/>
        <v>92007066</v>
      </c>
      <c r="C145" s="78" t="s">
        <v>365</v>
      </c>
    </row>
    <row r="146" spans="1:3" ht="15" customHeight="1">
      <c r="A146" s="19">
        <v>92007067</v>
      </c>
      <c r="B146" s="19" t="str">
        <f t="shared" si="2"/>
        <v>92007067</v>
      </c>
      <c r="C146" s="78" t="s">
        <v>366</v>
      </c>
    </row>
    <row r="147" spans="1:3" ht="15" customHeight="1">
      <c r="A147" s="19">
        <v>92007053</v>
      </c>
      <c r="B147" s="19" t="str">
        <f t="shared" si="2"/>
        <v>92007053</v>
      </c>
      <c r="C147" s="78" t="s">
        <v>367</v>
      </c>
    </row>
    <row r="148" spans="1:3" ht="15" customHeight="1">
      <c r="A148" s="19">
        <v>92007054</v>
      </c>
      <c r="B148" s="19" t="str">
        <f t="shared" si="2"/>
        <v>92007054</v>
      </c>
      <c r="C148" s="78" t="s">
        <v>368</v>
      </c>
    </row>
    <row r="149" spans="1:3" ht="15" customHeight="1">
      <c r="A149" s="19">
        <v>92007056</v>
      </c>
      <c r="B149" s="19" t="str">
        <f t="shared" si="2"/>
        <v>92007056</v>
      </c>
      <c r="C149" s="78" t="s">
        <v>369</v>
      </c>
    </row>
    <row r="150" spans="1:3" ht="15" customHeight="1">
      <c r="A150" s="19">
        <v>92007057</v>
      </c>
      <c r="B150" s="19" t="str">
        <f t="shared" si="2"/>
        <v>92007057</v>
      </c>
      <c r="C150" s="78" t="s">
        <v>370</v>
      </c>
    </row>
    <row r="151" spans="1:3" ht="15" customHeight="1">
      <c r="A151" s="19">
        <v>92007058</v>
      </c>
      <c r="B151" s="19" t="str">
        <f t="shared" si="2"/>
        <v>92007058</v>
      </c>
      <c r="C151" s="78" t="s">
        <v>371</v>
      </c>
    </row>
    <row r="152" spans="1:3" ht="15" customHeight="1">
      <c r="A152" s="19">
        <v>92007037</v>
      </c>
      <c r="B152" s="19" t="str">
        <f t="shared" si="2"/>
        <v>92007037</v>
      </c>
      <c r="C152" s="78" t="s">
        <v>372</v>
      </c>
    </row>
    <row r="153" spans="1:3" ht="15" customHeight="1">
      <c r="A153" s="19">
        <v>92009139</v>
      </c>
      <c r="B153" s="19" t="str">
        <f t="shared" si="2"/>
        <v>92009139</v>
      </c>
      <c r="C153" s="78" t="s">
        <v>378</v>
      </c>
    </row>
    <row r="154" spans="1:3" ht="15" customHeight="1">
      <c r="A154" s="19">
        <v>92009140</v>
      </c>
      <c r="B154" s="19" t="str">
        <f t="shared" si="2"/>
        <v>92009140</v>
      </c>
      <c r="C154" s="78" t="s">
        <v>379</v>
      </c>
    </row>
    <row r="155" spans="1:3" ht="15" customHeight="1">
      <c r="A155" s="19">
        <v>92009141</v>
      </c>
      <c r="B155" s="19" t="str">
        <f t="shared" si="2"/>
        <v>92009141</v>
      </c>
      <c r="C155" s="78" t="s">
        <v>380</v>
      </c>
    </row>
    <row r="156" spans="1:3" ht="15" customHeight="1">
      <c r="A156" s="19">
        <v>92009142</v>
      </c>
      <c r="B156" s="19" t="str">
        <f t="shared" si="2"/>
        <v>92009142</v>
      </c>
      <c r="C156" s="78" t="s">
        <v>381</v>
      </c>
    </row>
    <row r="157" spans="1:3" ht="15" customHeight="1">
      <c r="A157" s="19">
        <v>92009143</v>
      </c>
      <c r="B157" s="19" t="str">
        <f t="shared" si="2"/>
        <v>92009143</v>
      </c>
      <c r="C157" s="78" t="s">
        <v>382</v>
      </c>
    </row>
    <row r="158" spans="1:3" ht="15" customHeight="1">
      <c r="A158" s="19">
        <v>92009144</v>
      </c>
      <c r="B158" s="19" t="str">
        <f t="shared" si="2"/>
        <v>92009144</v>
      </c>
      <c r="C158" s="78" t="s">
        <v>383</v>
      </c>
    </row>
    <row r="159" spans="1:3" ht="15" customHeight="1">
      <c r="A159" s="19">
        <v>92009145</v>
      </c>
      <c r="B159" s="19" t="str">
        <f t="shared" si="2"/>
        <v>92009145</v>
      </c>
      <c r="C159" s="78" t="s">
        <v>384</v>
      </c>
    </row>
    <row r="160" spans="1:3" ht="15" customHeight="1">
      <c r="A160" s="19">
        <v>92009949</v>
      </c>
      <c r="B160" s="19" t="str">
        <f t="shared" si="2"/>
        <v>92009949</v>
      </c>
      <c r="C160" s="78" t="s">
        <v>392</v>
      </c>
    </row>
    <row r="161" spans="1:3" ht="15" customHeight="1">
      <c r="A161" s="19">
        <v>92009950</v>
      </c>
      <c r="B161" s="19" t="str">
        <f t="shared" si="2"/>
        <v>92009950</v>
      </c>
      <c r="C161" s="78" t="s">
        <v>393</v>
      </c>
    </row>
    <row r="162" spans="1:3" ht="15" customHeight="1">
      <c r="A162" s="19">
        <v>92009951</v>
      </c>
      <c r="B162" s="19" t="str">
        <f t="shared" si="2"/>
        <v>92009951</v>
      </c>
      <c r="C162" s="78" t="s">
        <v>394</v>
      </c>
    </row>
    <row r="163" spans="1:3" ht="15" customHeight="1">
      <c r="A163" s="19">
        <v>92009952</v>
      </c>
      <c r="B163" s="19" t="str">
        <f t="shared" si="2"/>
        <v>92009952</v>
      </c>
      <c r="C163" s="78" t="s">
        <v>395</v>
      </c>
    </row>
    <row r="164" spans="1:3" ht="15" customHeight="1">
      <c r="A164" s="19">
        <v>92009953</v>
      </c>
      <c r="B164" s="19" t="str">
        <f t="shared" si="2"/>
        <v>92009953</v>
      </c>
      <c r="C164" s="78" t="s">
        <v>396</v>
      </c>
    </row>
    <row r="165" spans="1:3" ht="15" customHeight="1">
      <c r="A165" s="19">
        <v>92009954</v>
      </c>
      <c r="B165" s="19" t="str">
        <f t="shared" si="2"/>
        <v>92009954</v>
      </c>
      <c r="C165" s="78" t="s">
        <v>397</v>
      </c>
    </row>
    <row r="166" spans="1:3" ht="15" customHeight="1">
      <c r="A166" s="19">
        <v>92009955</v>
      </c>
      <c r="B166" s="19" t="str">
        <f t="shared" si="2"/>
        <v>92009955</v>
      </c>
      <c r="C166" s="78" t="s">
        <v>398</v>
      </c>
    </row>
    <row r="167" spans="1:3" ht="15" customHeight="1">
      <c r="A167" s="19">
        <v>92008515</v>
      </c>
      <c r="B167" s="19" t="str">
        <f t="shared" si="2"/>
        <v>92008515</v>
      </c>
      <c r="C167" s="78" t="s">
        <v>385</v>
      </c>
    </row>
    <row r="168" spans="1:3" ht="15" customHeight="1">
      <c r="A168" s="19">
        <v>92008516</v>
      </c>
      <c r="B168" s="19" t="str">
        <f t="shared" si="2"/>
        <v>92008516</v>
      </c>
      <c r="C168" s="78" t="s">
        <v>386</v>
      </c>
    </row>
    <row r="169" spans="1:3" ht="15" customHeight="1">
      <c r="A169" s="19">
        <v>92008517</v>
      </c>
      <c r="B169" s="19" t="str">
        <f t="shared" si="2"/>
        <v>92008517</v>
      </c>
      <c r="C169" s="78" t="s">
        <v>387</v>
      </c>
    </row>
    <row r="170" spans="1:3" ht="15" customHeight="1">
      <c r="A170" s="19">
        <v>92008518</v>
      </c>
      <c r="B170" s="19" t="str">
        <f t="shared" si="2"/>
        <v>92008518</v>
      </c>
      <c r="C170" s="78" t="s">
        <v>388</v>
      </c>
    </row>
    <row r="171" spans="1:3" ht="15" customHeight="1">
      <c r="A171" s="19">
        <v>92008519</v>
      </c>
      <c r="B171" s="19" t="str">
        <f t="shared" si="2"/>
        <v>92008519</v>
      </c>
      <c r="C171" s="78" t="s">
        <v>389</v>
      </c>
    </row>
    <row r="172" spans="1:3" ht="15" customHeight="1">
      <c r="A172" s="19">
        <v>92008520</v>
      </c>
      <c r="B172" s="19" t="str">
        <f t="shared" si="2"/>
        <v>92008520</v>
      </c>
      <c r="C172" s="78" t="s">
        <v>390</v>
      </c>
    </row>
    <row r="173" spans="1:3" ht="15" customHeight="1">
      <c r="A173" s="19">
        <v>92008521</v>
      </c>
      <c r="B173" s="19" t="str">
        <f t="shared" si="2"/>
        <v>92008521</v>
      </c>
      <c r="C173" s="78" t="s">
        <v>391</v>
      </c>
    </row>
    <row r="174" spans="1:3" ht="15" customHeight="1">
      <c r="A174" s="19">
        <v>92010248</v>
      </c>
      <c r="B174" s="19" t="str">
        <f t="shared" si="2"/>
        <v>92010248</v>
      </c>
      <c r="C174" s="78" t="s">
        <v>400</v>
      </c>
    </row>
    <row r="175" spans="1:3" ht="15" customHeight="1">
      <c r="A175" s="19">
        <v>92010249</v>
      </c>
      <c r="B175" s="19" t="str">
        <f t="shared" si="2"/>
        <v>92010249</v>
      </c>
      <c r="C175" s="78" t="s">
        <v>401</v>
      </c>
    </row>
    <row r="176" spans="1:3" ht="15" customHeight="1">
      <c r="A176" s="19">
        <v>92010250</v>
      </c>
      <c r="B176" s="19" t="str">
        <f t="shared" si="2"/>
        <v>92010250</v>
      </c>
      <c r="C176" s="78" t="s">
        <v>402</v>
      </c>
    </row>
    <row r="177" spans="1:3" ht="15" customHeight="1">
      <c r="A177" s="19">
        <v>92010251</v>
      </c>
      <c r="B177" s="19" t="str">
        <f t="shared" si="2"/>
        <v>92010251</v>
      </c>
      <c r="C177" s="78" t="s">
        <v>403</v>
      </c>
    </row>
    <row r="178" spans="1:3" ht="15" customHeight="1">
      <c r="A178" s="19">
        <v>92010252</v>
      </c>
      <c r="B178" s="19" t="str">
        <f t="shared" si="2"/>
        <v>92010252</v>
      </c>
      <c r="C178" s="78" t="s">
        <v>404</v>
      </c>
    </row>
    <row r="179" spans="1:3" ht="15" customHeight="1">
      <c r="A179" s="19">
        <v>92010253</v>
      </c>
      <c r="B179" s="19" t="str">
        <f t="shared" si="2"/>
        <v>92010253</v>
      </c>
      <c r="C179" s="78" t="s">
        <v>405</v>
      </c>
    </row>
    <row r="180" spans="1:3" ht="15" customHeight="1">
      <c r="A180" s="19">
        <v>92010254</v>
      </c>
      <c r="B180" s="19" t="str">
        <f t="shared" si="2"/>
        <v>92010254</v>
      </c>
      <c r="C180" s="78" t="s">
        <v>406</v>
      </c>
    </row>
    <row r="181" spans="1:3" ht="15" customHeight="1">
      <c r="A181" s="19">
        <v>92008323</v>
      </c>
      <c r="B181" s="19" t="str">
        <f t="shared" si="2"/>
        <v>92008323</v>
      </c>
      <c r="C181" s="78" t="s">
        <v>408</v>
      </c>
    </row>
    <row r="182" spans="1:3" ht="15" customHeight="1">
      <c r="A182" s="19">
        <v>92008324</v>
      </c>
      <c r="B182" s="19" t="str">
        <f t="shared" si="2"/>
        <v>92008324</v>
      </c>
      <c r="C182" s="78" t="s">
        <v>409</v>
      </c>
    </row>
    <row r="183" spans="1:3" ht="15" customHeight="1">
      <c r="A183" s="19">
        <v>92008325</v>
      </c>
      <c r="B183" s="19" t="str">
        <f t="shared" si="2"/>
        <v>92008325</v>
      </c>
      <c r="C183" s="78" t="s">
        <v>410</v>
      </c>
    </row>
    <row r="184" spans="1:3" ht="15" customHeight="1">
      <c r="A184" s="19">
        <v>92008326</v>
      </c>
      <c r="B184" s="19" t="str">
        <f t="shared" si="2"/>
        <v>92008326</v>
      </c>
      <c r="C184" s="78" t="s">
        <v>411</v>
      </c>
    </row>
    <row r="185" spans="1:3" ht="15" customHeight="1">
      <c r="A185" s="19">
        <v>92008327</v>
      </c>
      <c r="B185" s="19" t="str">
        <f t="shared" si="2"/>
        <v>92008327</v>
      </c>
      <c r="C185" s="78" t="s">
        <v>412</v>
      </c>
    </row>
    <row r="186" spans="1:3" ht="15" customHeight="1">
      <c r="A186" s="19">
        <v>92008328</v>
      </c>
      <c r="B186" s="19" t="str">
        <f t="shared" si="2"/>
        <v>92008328</v>
      </c>
      <c r="C186" s="78" t="s">
        <v>413</v>
      </c>
    </row>
    <row r="187" spans="1:3" ht="15" customHeight="1">
      <c r="A187" s="19">
        <v>92008329</v>
      </c>
      <c r="B187" s="19" t="str">
        <f t="shared" si="2"/>
        <v>92008329</v>
      </c>
      <c r="C187" s="78" t="s">
        <v>414</v>
      </c>
    </row>
    <row r="188" spans="1:3" ht="15" customHeight="1">
      <c r="A188" s="19">
        <v>92008330</v>
      </c>
      <c r="B188" s="19" t="str">
        <f t="shared" si="2"/>
        <v>92008330</v>
      </c>
      <c r="C188" s="78" t="s">
        <v>415</v>
      </c>
    </row>
    <row r="189" spans="1:3" ht="15" customHeight="1">
      <c r="A189" s="19">
        <v>92008331</v>
      </c>
      <c r="B189" s="19" t="str">
        <f t="shared" si="2"/>
        <v>92008331</v>
      </c>
      <c r="C189" s="78" t="s">
        <v>416</v>
      </c>
    </row>
    <row r="190" spans="1:3" ht="15" customHeight="1">
      <c r="A190" s="19">
        <v>92008332</v>
      </c>
      <c r="B190" s="19" t="str">
        <f t="shared" si="2"/>
        <v>92008332</v>
      </c>
      <c r="C190" s="78" t="s">
        <v>417</v>
      </c>
    </row>
    <row r="191" spans="1:3" ht="15" customHeight="1">
      <c r="A191" s="19">
        <v>92008333</v>
      </c>
      <c r="B191" s="19" t="str">
        <f t="shared" si="2"/>
        <v>92008333</v>
      </c>
      <c r="C191" s="78" t="s">
        <v>418</v>
      </c>
    </row>
    <row r="192" spans="1:3" ht="15" customHeight="1">
      <c r="A192" s="19">
        <v>92008334</v>
      </c>
      <c r="B192" s="19" t="str">
        <f t="shared" si="2"/>
        <v>92008334</v>
      </c>
      <c r="C192" s="78" t="s">
        <v>419</v>
      </c>
    </row>
    <row r="193" spans="1:3" ht="15" customHeight="1">
      <c r="A193" s="19">
        <v>92008335</v>
      </c>
      <c r="B193" s="19" t="str">
        <f t="shared" si="2"/>
        <v>92008335</v>
      </c>
      <c r="C193" s="78" t="s">
        <v>420</v>
      </c>
    </row>
    <row r="194" spans="1:3" ht="15" customHeight="1">
      <c r="A194" s="19">
        <v>92008336</v>
      </c>
      <c r="B194" s="19" t="str">
        <f t="shared" si="2"/>
        <v>92008336</v>
      </c>
      <c r="C194" s="78" t="s">
        <v>421</v>
      </c>
    </row>
    <row r="195" spans="1:3" ht="15" customHeight="1">
      <c r="A195" s="19">
        <v>92008337</v>
      </c>
      <c r="B195" s="19" t="str">
        <f t="shared" si="2"/>
        <v>92008337</v>
      </c>
      <c r="C195" s="78" t="s">
        <v>422</v>
      </c>
    </row>
    <row r="196" spans="1:3" ht="15" customHeight="1">
      <c r="A196" s="19" t="s">
        <v>215</v>
      </c>
      <c r="B196" s="19" t="str">
        <f t="shared" si="2"/>
        <v>92010311</v>
      </c>
      <c r="C196" s="78" t="s">
        <v>209</v>
      </c>
    </row>
    <row r="197" spans="1:3" ht="15" customHeight="1">
      <c r="A197" s="19" t="s">
        <v>216</v>
      </c>
      <c r="B197" s="19" t="str">
        <f t="shared" si="2"/>
        <v>92009898</v>
      </c>
      <c r="C197" s="78" t="s">
        <v>208</v>
      </c>
    </row>
    <row r="198" spans="1:3" ht="15" customHeight="1">
      <c r="A198" s="19" t="s">
        <v>217</v>
      </c>
      <c r="B198" s="19" t="str">
        <f t="shared" ref="B198:B261" si="3">SUBSTITUTE(A198,"-","")</f>
        <v>92010312</v>
      </c>
      <c r="C198" s="78" t="s">
        <v>219</v>
      </c>
    </row>
    <row r="199" spans="1:3" ht="15" customHeight="1">
      <c r="A199" s="19" t="s">
        <v>218</v>
      </c>
      <c r="B199" s="19" t="str">
        <f t="shared" si="3"/>
        <v>92010313</v>
      </c>
      <c r="C199" s="78" t="s">
        <v>220</v>
      </c>
    </row>
    <row r="200" spans="1:3" ht="15" customHeight="1">
      <c r="A200" s="19" t="s">
        <v>230</v>
      </c>
      <c r="B200" s="19" t="str">
        <f t="shared" si="3"/>
        <v>92006643</v>
      </c>
      <c r="C200" s="78" t="s">
        <v>231</v>
      </c>
    </row>
    <row r="201" spans="1:3" ht="15" customHeight="1">
      <c r="A201" s="19" t="s">
        <v>233</v>
      </c>
      <c r="B201" s="19" t="str">
        <f t="shared" si="3"/>
        <v>92008001</v>
      </c>
      <c r="C201" s="78" t="s">
        <v>232</v>
      </c>
    </row>
    <row r="202" spans="1:3" ht="15" customHeight="1">
      <c r="A202" s="19" t="s">
        <v>236</v>
      </c>
      <c r="B202" s="19" t="str">
        <f t="shared" si="3"/>
        <v>92006667</v>
      </c>
      <c r="C202" s="78" t="s">
        <v>235</v>
      </c>
    </row>
    <row r="203" spans="1:3" ht="15" customHeight="1">
      <c r="A203" s="19" t="s">
        <v>238</v>
      </c>
      <c r="B203" s="19" t="str">
        <f t="shared" si="3"/>
        <v>92006668</v>
      </c>
      <c r="C203" s="78" t="s">
        <v>237</v>
      </c>
    </row>
    <row r="204" spans="1:3" ht="15" customHeight="1">
      <c r="A204" s="19">
        <v>92000355</v>
      </c>
      <c r="B204" s="19" t="str">
        <f t="shared" si="3"/>
        <v>92000355</v>
      </c>
      <c r="C204" s="78" t="s">
        <v>224</v>
      </c>
    </row>
    <row r="205" spans="1:3" ht="15" customHeight="1">
      <c r="A205" s="19">
        <v>92000356</v>
      </c>
      <c r="B205" s="19" t="str">
        <f t="shared" si="3"/>
        <v>92000356</v>
      </c>
      <c r="C205" s="78" t="s">
        <v>225</v>
      </c>
    </row>
    <row r="206" spans="1:3" ht="15" customHeight="1">
      <c r="A206" s="19">
        <v>92000357</v>
      </c>
      <c r="B206" s="19" t="str">
        <f t="shared" si="3"/>
        <v>92000357</v>
      </c>
      <c r="C206" s="78" t="s">
        <v>226</v>
      </c>
    </row>
    <row r="207" spans="1:3" ht="15" customHeight="1">
      <c r="A207" s="19">
        <v>92000359</v>
      </c>
      <c r="B207" s="19" t="str">
        <f t="shared" si="3"/>
        <v>92000359</v>
      </c>
      <c r="C207" s="78" t="s">
        <v>227</v>
      </c>
    </row>
    <row r="208" spans="1:3" ht="15" customHeight="1">
      <c r="A208" s="19">
        <v>92000358</v>
      </c>
      <c r="B208" s="19" t="str">
        <f t="shared" si="3"/>
        <v>92000358</v>
      </c>
      <c r="C208" s="78" t="s">
        <v>228</v>
      </c>
    </row>
    <row r="209" spans="1:3" ht="15" customHeight="1">
      <c r="A209" s="19">
        <v>92010314</v>
      </c>
      <c r="B209" s="19" t="str">
        <f t="shared" si="3"/>
        <v>92010314</v>
      </c>
      <c r="C209" s="78" t="s">
        <v>229</v>
      </c>
    </row>
    <row r="210" spans="1:3" ht="15" customHeight="1">
      <c r="A210" s="19" t="s">
        <v>242</v>
      </c>
      <c r="B210" s="19" t="str">
        <f t="shared" si="3"/>
        <v>92000304</v>
      </c>
      <c r="C210" s="78" t="s">
        <v>241</v>
      </c>
    </row>
    <row r="211" spans="1:3" ht="15" customHeight="1">
      <c r="A211" s="19" t="s">
        <v>243</v>
      </c>
      <c r="B211" s="19" t="str">
        <f t="shared" si="3"/>
        <v>92000308</v>
      </c>
      <c r="C211" s="78" t="s">
        <v>244</v>
      </c>
    </row>
    <row r="212" spans="1:3" ht="15" customHeight="1">
      <c r="A212" s="19" t="s">
        <v>283</v>
      </c>
      <c r="B212" s="19" t="str">
        <f t="shared" si="3"/>
        <v>92000079</v>
      </c>
      <c r="C212" s="78" t="s">
        <v>278</v>
      </c>
    </row>
    <row r="213" spans="1:3" ht="15" customHeight="1">
      <c r="A213" s="19" t="s">
        <v>282</v>
      </c>
      <c r="B213" s="19" t="str">
        <f t="shared" si="3"/>
        <v>92000080</v>
      </c>
      <c r="C213" s="78" t="s">
        <v>279</v>
      </c>
    </row>
    <row r="214" spans="1:3" ht="15" customHeight="1">
      <c r="A214" s="19" t="s">
        <v>281</v>
      </c>
      <c r="B214" s="19" t="str">
        <f t="shared" si="3"/>
        <v>92000085</v>
      </c>
      <c r="C214" s="78" t="s">
        <v>280</v>
      </c>
    </row>
    <row r="215" spans="1:3" ht="15" customHeight="1">
      <c r="A215" s="19">
        <v>92010434</v>
      </c>
      <c r="B215" s="19" t="str">
        <f t="shared" si="3"/>
        <v>92010434</v>
      </c>
      <c r="C215" s="78" t="s">
        <v>249</v>
      </c>
    </row>
    <row r="216" spans="1:3" ht="15" customHeight="1">
      <c r="A216" s="19">
        <v>92010435</v>
      </c>
      <c r="B216" s="19" t="str">
        <f t="shared" si="3"/>
        <v>92010435</v>
      </c>
      <c r="C216" s="78" t="s">
        <v>250</v>
      </c>
    </row>
    <row r="217" spans="1:3" ht="15" customHeight="1">
      <c r="A217" s="19">
        <v>92010436</v>
      </c>
      <c r="B217" s="19" t="str">
        <f t="shared" si="3"/>
        <v>92010436</v>
      </c>
      <c r="C217" s="78" t="s">
        <v>251</v>
      </c>
    </row>
    <row r="218" spans="1:3" ht="15" customHeight="1">
      <c r="A218" s="19">
        <v>92010437</v>
      </c>
      <c r="B218" s="19" t="str">
        <f t="shared" si="3"/>
        <v>92010437</v>
      </c>
      <c r="C218" s="78" t="s">
        <v>252</v>
      </c>
    </row>
    <row r="219" spans="1:3" ht="15" customHeight="1">
      <c r="A219" s="19">
        <v>92010438</v>
      </c>
      <c r="B219" s="19" t="str">
        <f t="shared" si="3"/>
        <v>92010438</v>
      </c>
      <c r="C219" s="78" t="s">
        <v>253</v>
      </c>
    </row>
    <row r="220" spans="1:3" ht="15" customHeight="1">
      <c r="A220" s="19">
        <v>92010439</v>
      </c>
      <c r="B220" s="19" t="str">
        <f t="shared" si="3"/>
        <v>92010439</v>
      </c>
      <c r="C220" s="78" t="s">
        <v>254</v>
      </c>
    </row>
    <row r="221" spans="1:3" ht="15" customHeight="1">
      <c r="A221" s="19">
        <v>92010440</v>
      </c>
      <c r="B221" s="19" t="str">
        <f t="shared" si="3"/>
        <v>92010440</v>
      </c>
      <c r="C221" s="78" t="s">
        <v>255</v>
      </c>
    </row>
    <row r="222" spans="1:3" ht="15" customHeight="1">
      <c r="A222" s="19">
        <v>92010441</v>
      </c>
      <c r="B222" s="19" t="str">
        <f t="shared" si="3"/>
        <v>92010441</v>
      </c>
      <c r="C222" s="78" t="s">
        <v>256</v>
      </c>
    </row>
    <row r="223" spans="1:3" ht="15" customHeight="1">
      <c r="A223" s="19">
        <v>92010442</v>
      </c>
      <c r="B223" s="19" t="str">
        <f t="shared" si="3"/>
        <v>92010442</v>
      </c>
      <c r="C223" s="78" t="s">
        <v>257</v>
      </c>
    </row>
    <row r="224" spans="1:3" ht="15" customHeight="1">
      <c r="A224" s="19">
        <v>92010445</v>
      </c>
      <c r="B224" s="19" t="str">
        <f t="shared" si="3"/>
        <v>92010445</v>
      </c>
      <c r="C224" s="78" t="s">
        <v>258</v>
      </c>
    </row>
    <row r="225" spans="1:3" ht="15" customHeight="1">
      <c r="A225" s="19">
        <v>92010446</v>
      </c>
      <c r="B225" s="19" t="str">
        <f t="shared" si="3"/>
        <v>92010446</v>
      </c>
      <c r="C225" s="78" t="s">
        <v>259</v>
      </c>
    </row>
    <row r="226" spans="1:3" ht="15" customHeight="1">
      <c r="A226" s="19">
        <v>92010447</v>
      </c>
      <c r="B226" s="19" t="str">
        <f t="shared" si="3"/>
        <v>92010447</v>
      </c>
      <c r="C226" s="78" t="s">
        <v>260</v>
      </c>
    </row>
    <row r="227" spans="1:3" ht="15" customHeight="1">
      <c r="A227" s="19">
        <v>92010479</v>
      </c>
      <c r="B227" s="19" t="str">
        <f t="shared" si="3"/>
        <v>92010479</v>
      </c>
      <c r="C227" s="78" t="s">
        <v>261</v>
      </c>
    </row>
    <row r="228" spans="1:3" ht="15" customHeight="1">
      <c r="A228" s="19">
        <v>92010480</v>
      </c>
      <c r="B228" s="19" t="str">
        <f t="shared" si="3"/>
        <v>92010480</v>
      </c>
      <c r="C228" s="78" t="s">
        <v>262</v>
      </c>
    </row>
    <row r="229" spans="1:3" ht="15" customHeight="1">
      <c r="A229" s="19">
        <v>92010481</v>
      </c>
      <c r="B229" s="19" t="str">
        <f t="shared" si="3"/>
        <v>92010481</v>
      </c>
      <c r="C229" s="78" t="s">
        <v>263</v>
      </c>
    </row>
    <row r="230" spans="1:3" ht="15" customHeight="1">
      <c r="A230" s="19">
        <v>92010482</v>
      </c>
      <c r="B230" s="19" t="str">
        <f t="shared" si="3"/>
        <v>92010482</v>
      </c>
      <c r="C230" s="78" t="s">
        <v>264</v>
      </c>
    </row>
    <row r="231" spans="1:3" ht="15" customHeight="1">
      <c r="A231" s="19">
        <v>92010483</v>
      </c>
      <c r="B231" s="19" t="str">
        <f t="shared" si="3"/>
        <v>92010483</v>
      </c>
      <c r="C231" s="78" t="s">
        <v>265</v>
      </c>
    </row>
    <row r="232" spans="1:3" ht="15" customHeight="1">
      <c r="A232" s="19">
        <v>92010484</v>
      </c>
      <c r="B232" s="19" t="str">
        <f t="shared" si="3"/>
        <v>92010484</v>
      </c>
      <c r="C232" s="78" t="s">
        <v>266</v>
      </c>
    </row>
    <row r="233" spans="1:3" ht="15" customHeight="1">
      <c r="A233" s="19">
        <v>92010485</v>
      </c>
      <c r="B233" s="19" t="str">
        <f t="shared" si="3"/>
        <v>92010485</v>
      </c>
      <c r="C233" s="78" t="s">
        <v>267</v>
      </c>
    </row>
    <row r="234" spans="1:3" ht="15" customHeight="1">
      <c r="A234" s="19">
        <v>92010486</v>
      </c>
      <c r="B234" s="19" t="str">
        <f t="shared" si="3"/>
        <v>92010486</v>
      </c>
      <c r="C234" s="78" t="s">
        <v>268</v>
      </c>
    </row>
    <row r="235" spans="1:3" ht="15" customHeight="1">
      <c r="A235" s="19">
        <v>92010487</v>
      </c>
      <c r="B235" s="19" t="str">
        <f t="shared" si="3"/>
        <v>92010487</v>
      </c>
      <c r="C235" s="78" t="s">
        <v>269</v>
      </c>
    </row>
    <row r="236" spans="1:3" ht="15" customHeight="1">
      <c r="A236" s="19">
        <v>92010488</v>
      </c>
      <c r="B236" s="19" t="str">
        <f t="shared" si="3"/>
        <v>92010488</v>
      </c>
      <c r="C236" s="78" t="s">
        <v>270</v>
      </c>
    </row>
    <row r="237" spans="1:3" ht="15" customHeight="1">
      <c r="A237" s="19">
        <v>92005479</v>
      </c>
      <c r="B237" s="19" t="str">
        <f t="shared" si="3"/>
        <v>92005479</v>
      </c>
      <c r="C237" s="78" t="s">
        <v>273</v>
      </c>
    </row>
    <row r="238" spans="1:3" ht="15" customHeight="1">
      <c r="A238" s="19">
        <v>92005438</v>
      </c>
      <c r="B238" s="19" t="str">
        <f t="shared" si="3"/>
        <v>92005438</v>
      </c>
      <c r="C238" s="78" t="s">
        <v>274</v>
      </c>
    </row>
    <row r="239" spans="1:3" ht="15" customHeight="1">
      <c r="A239" s="19">
        <v>92005480</v>
      </c>
      <c r="B239" s="19" t="str">
        <f t="shared" si="3"/>
        <v>92005480</v>
      </c>
      <c r="C239" s="78" t="s">
        <v>275</v>
      </c>
    </row>
    <row r="240" spans="1:3" ht="15" customHeight="1">
      <c r="A240" s="19">
        <v>92005402</v>
      </c>
      <c r="B240" s="19" t="str">
        <f t="shared" si="3"/>
        <v>92005402</v>
      </c>
      <c r="C240" s="78" t="s">
        <v>276</v>
      </c>
    </row>
    <row r="241" spans="1:3" ht="15" customHeight="1">
      <c r="A241" s="19" t="s">
        <v>287</v>
      </c>
      <c r="B241" s="19" t="str">
        <f t="shared" si="3"/>
        <v>92000212</v>
      </c>
      <c r="C241" s="78" t="s">
        <v>286</v>
      </c>
    </row>
    <row r="242" spans="1:3" ht="15" customHeight="1">
      <c r="A242" s="19" t="s">
        <v>289</v>
      </c>
      <c r="B242" s="19" t="str">
        <f t="shared" si="3"/>
        <v>92000291</v>
      </c>
      <c r="C242" s="78" t="s">
        <v>288</v>
      </c>
    </row>
    <row r="243" spans="1:3" ht="15" customHeight="1">
      <c r="A243" s="19">
        <v>92010300</v>
      </c>
      <c r="B243" s="19" t="str">
        <f t="shared" si="3"/>
        <v>92010300</v>
      </c>
      <c r="C243" s="78" t="s">
        <v>296</v>
      </c>
    </row>
    <row r="244" spans="1:3" ht="15" customHeight="1">
      <c r="A244" s="19">
        <v>92010301</v>
      </c>
      <c r="B244" s="19" t="str">
        <f t="shared" si="3"/>
        <v>92010301</v>
      </c>
      <c r="C244" s="78" t="s">
        <v>297</v>
      </c>
    </row>
    <row r="245" spans="1:3" ht="15" customHeight="1">
      <c r="A245" s="19">
        <v>92007987</v>
      </c>
      <c r="B245" s="19" t="str">
        <f t="shared" si="3"/>
        <v>92007987</v>
      </c>
      <c r="C245" s="78" t="s">
        <v>301</v>
      </c>
    </row>
    <row r="246" spans="1:3" ht="15" customHeight="1">
      <c r="A246" s="19">
        <v>92007988</v>
      </c>
      <c r="B246" s="19" t="str">
        <f t="shared" si="3"/>
        <v>92007988</v>
      </c>
      <c r="C246" s="78" t="s">
        <v>302</v>
      </c>
    </row>
    <row r="247" spans="1:3" ht="15" customHeight="1">
      <c r="A247" s="19">
        <v>92005015</v>
      </c>
      <c r="B247" s="19" t="str">
        <f t="shared" si="3"/>
        <v>92005015</v>
      </c>
      <c r="C247" s="78" t="s">
        <v>303</v>
      </c>
    </row>
    <row r="248" spans="1:3" ht="15" customHeight="1">
      <c r="A248" s="19">
        <v>92010299</v>
      </c>
      <c r="B248" s="19" t="str">
        <f t="shared" si="3"/>
        <v>92010299</v>
      </c>
      <c r="C248" s="78" t="s">
        <v>298</v>
      </c>
    </row>
    <row r="249" spans="1:3" ht="15" customHeight="1">
      <c r="A249" s="19">
        <v>92005541</v>
      </c>
      <c r="B249" s="19" t="str">
        <f t="shared" si="3"/>
        <v>92005541</v>
      </c>
      <c r="C249" s="78" t="s">
        <v>299</v>
      </c>
    </row>
    <row r="250" spans="1:3" ht="15" customHeight="1">
      <c r="A250" s="19">
        <v>92005542</v>
      </c>
      <c r="B250" s="19" t="str">
        <f t="shared" si="3"/>
        <v>92005542</v>
      </c>
      <c r="C250" s="78" t="s">
        <v>300</v>
      </c>
    </row>
    <row r="251" spans="1:3" ht="15" customHeight="1">
      <c r="A251" s="19">
        <v>92007787</v>
      </c>
      <c r="B251" s="19" t="str">
        <f t="shared" si="3"/>
        <v>92007787</v>
      </c>
      <c r="C251" s="78" t="s">
        <v>294</v>
      </c>
    </row>
    <row r="252" spans="1:3" ht="15" customHeight="1">
      <c r="A252" s="19">
        <v>92008068</v>
      </c>
      <c r="B252" s="19" t="str">
        <f t="shared" si="3"/>
        <v>92008068</v>
      </c>
      <c r="C252" s="78" t="s">
        <v>295</v>
      </c>
    </row>
    <row r="253" spans="1:3" ht="15" customHeight="1">
      <c r="A253" s="19" t="s">
        <v>305</v>
      </c>
      <c r="B253" s="19" t="str">
        <f t="shared" si="3"/>
        <v>92000122</v>
      </c>
      <c r="C253" s="78" t="s">
        <v>304</v>
      </c>
    </row>
    <row r="254" spans="1:3" ht="15" customHeight="1">
      <c r="A254" s="19">
        <v>90000581</v>
      </c>
      <c r="B254" s="19" t="str">
        <f t="shared" si="3"/>
        <v>90000581</v>
      </c>
      <c r="C254" s="78" t="s">
        <v>425</v>
      </c>
    </row>
    <row r="255" spans="1:3" ht="15" customHeight="1">
      <c r="A255" s="19">
        <v>90000580</v>
      </c>
      <c r="B255" s="19" t="str">
        <f t="shared" si="3"/>
        <v>90000580</v>
      </c>
      <c r="C255" s="78" t="s">
        <v>426</v>
      </c>
    </row>
    <row r="256" spans="1:3" ht="15" customHeight="1">
      <c r="A256" s="19">
        <v>90000647</v>
      </c>
      <c r="B256" s="19" t="str">
        <f t="shared" si="3"/>
        <v>90000647</v>
      </c>
      <c r="C256" s="78" t="s">
        <v>428</v>
      </c>
    </row>
    <row r="257" spans="1:3" ht="15" customHeight="1">
      <c r="A257" s="19">
        <v>90000648</v>
      </c>
      <c r="B257" s="19" t="str">
        <f t="shared" si="3"/>
        <v>90000648</v>
      </c>
      <c r="C257" s="78" t="s">
        <v>429</v>
      </c>
    </row>
    <row r="258" spans="1:3" ht="15" customHeight="1">
      <c r="A258" s="19">
        <v>90054673</v>
      </c>
      <c r="B258" s="19" t="str">
        <f t="shared" si="3"/>
        <v>90054673</v>
      </c>
      <c r="C258" s="78" t="s">
        <v>432</v>
      </c>
    </row>
    <row r="259" spans="1:3" ht="15" customHeight="1">
      <c r="A259" s="19">
        <v>90054674</v>
      </c>
      <c r="B259" s="19" t="str">
        <f t="shared" si="3"/>
        <v>90054674</v>
      </c>
      <c r="C259" s="78" t="s">
        <v>431</v>
      </c>
    </row>
    <row r="260" spans="1:3" ht="15" customHeight="1">
      <c r="A260" s="19">
        <v>90054675</v>
      </c>
      <c r="B260" s="19" t="str">
        <f t="shared" si="3"/>
        <v>90054675</v>
      </c>
      <c r="C260" s="78" t="s">
        <v>434</v>
      </c>
    </row>
    <row r="261" spans="1:3" ht="15" customHeight="1">
      <c r="A261" s="19">
        <v>90054676</v>
      </c>
      <c r="B261" s="19" t="str">
        <f t="shared" si="3"/>
        <v>90054676</v>
      </c>
      <c r="C261" s="78" t="s">
        <v>435</v>
      </c>
    </row>
    <row r="262" spans="1:3" ht="15" customHeight="1">
      <c r="A262" s="19">
        <v>92000509</v>
      </c>
      <c r="B262" s="19" t="str">
        <f t="shared" ref="B262:B325" si="4">SUBSTITUTE(A262,"-","")</f>
        <v>92000509</v>
      </c>
      <c r="C262" s="78" t="s">
        <v>437</v>
      </c>
    </row>
    <row r="263" spans="1:3" ht="15" customHeight="1">
      <c r="A263" s="19">
        <v>92010327</v>
      </c>
      <c r="B263" s="19" t="str">
        <f t="shared" si="4"/>
        <v>92010327</v>
      </c>
      <c r="C263" s="78" t="s">
        <v>438</v>
      </c>
    </row>
    <row r="264" spans="1:3" ht="15" customHeight="1">
      <c r="A264" s="19">
        <v>92000482</v>
      </c>
      <c r="B264" s="19" t="str">
        <f t="shared" si="4"/>
        <v>92000482</v>
      </c>
      <c r="C264" s="78" t="s">
        <v>439</v>
      </c>
    </row>
    <row r="265" spans="1:3" ht="15" customHeight="1">
      <c r="A265" s="19">
        <v>92000483</v>
      </c>
      <c r="B265" s="19" t="str">
        <f t="shared" si="4"/>
        <v>92000483</v>
      </c>
      <c r="C265" s="78" t="s">
        <v>440</v>
      </c>
    </row>
    <row r="266" spans="1:3" ht="15" customHeight="1">
      <c r="A266" s="19">
        <v>92000484</v>
      </c>
      <c r="B266" s="19" t="str">
        <f t="shared" si="4"/>
        <v>92000484</v>
      </c>
      <c r="C266" s="78" t="s">
        <v>441</v>
      </c>
    </row>
    <row r="267" spans="1:3" ht="15" customHeight="1">
      <c r="A267" s="19">
        <v>92000485</v>
      </c>
      <c r="B267" s="19" t="str">
        <f t="shared" si="4"/>
        <v>92000485</v>
      </c>
      <c r="C267" s="78" t="s">
        <v>442</v>
      </c>
    </row>
    <row r="268" spans="1:3" ht="15" customHeight="1">
      <c r="A268" s="19">
        <v>92000479</v>
      </c>
      <c r="B268" s="19" t="str">
        <f t="shared" si="4"/>
        <v>92000479</v>
      </c>
      <c r="C268" s="78" t="s">
        <v>443</v>
      </c>
    </row>
    <row r="269" spans="1:3" ht="15" customHeight="1">
      <c r="A269" s="19" t="s">
        <v>452</v>
      </c>
      <c r="B269" s="19" t="str">
        <f t="shared" si="4"/>
        <v>02000885</v>
      </c>
      <c r="C269" s="78" t="s">
        <v>444</v>
      </c>
    </row>
    <row r="270" spans="1:3" ht="15" customHeight="1">
      <c r="A270" s="19" t="s">
        <v>453</v>
      </c>
      <c r="B270" s="19" t="str">
        <f t="shared" si="4"/>
        <v>02000880</v>
      </c>
      <c r="C270" s="78" t="s">
        <v>445</v>
      </c>
    </row>
    <row r="271" spans="1:3" ht="15" customHeight="1">
      <c r="A271" s="19" t="s">
        <v>454</v>
      </c>
      <c r="B271" s="19" t="str">
        <f t="shared" si="4"/>
        <v>02052757</v>
      </c>
      <c r="C271" s="78" t="s">
        <v>446</v>
      </c>
    </row>
    <row r="272" spans="1:3" ht="15" customHeight="1">
      <c r="A272" s="19" t="s">
        <v>455</v>
      </c>
      <c r="B272" s="19" t="str">
        <f t="shared" si="4"/>
        <v>02001602</v>
      </c>
      <c r="C272" s="78" t="s">
        <v>447</v>
      </c>
    </row>
    <row r="273" spans="1:3" ht="15" customHeight="1">
      <c r="A273" s="19">
        <v>65000013</v>
      </c>
      <c r="B273" s="19" t="str">
        <f t="shared" si="4"/>
        <v>65000013</v>
      </c>
      <c r="C273" s="78" t="s">
        <v>448</v>
      </c>
    </row>
    <row r="274" spans="1:3" ht="15" customHeight="1">
      <c r="A274" s="19">
        <v>92003075</v>
      </c>
      <c r="B274" s="19" t="str">
        <f t="shared" si="4"/>
        <v>92003075</v>
      </c>
      <c r="C274" s="78" t="s">
        <v>449</v>
      </c>
    </row>
    <row r="275" spans="1:3" ht="15" customHeight="1">
      <c r="A275" s="19">
        <v>92003077</v>
      </c>
      <c r="B275" s="19" t="str">
        <f t="shared" si="4"/>
        <v>92003077</v>
      </c>
      <c r="C275" s="78" t="s">
        <v>450</v>
      </c>
    </row>
    <row r="276" spans="1:3" ht="15" customHeight="1">
      <c r="A276" s="19">
        <v>65050200</v>
      </c>
      <c r="B276" s="19" t="str">
        <f t="shared" si="4"/>
        <v>65050200</v>
      </c>
      <c r="C276" s="78" t="s">
        <v>451</v>
      </c>
    </row>
    <row r="277" spans="1:3" ht="15" customHeight="1">
      <c r="A277" s="19" t="s">
        <v>646</v>
      </c>
      <c r="B277" s="19" t="str">
        <f t="shared" si="4"/>
        <v>92010185</v>
      </c>
      <c r="C277" s="78" t="s">
        <v>649</v>
      </c>
    </row>
    <row r="278" spans="1:3" ht="15" customHeight="1">
      <c r="A278" s="19" t="s">
        <v>647</v>
      </c>
      <c r="B278" s="19" t="str">
        <f t="shared" si="4"/>
        <v>92010145</v>
      </c>
      <c r="C278" s="78" t="s">
        <v>648</v>
      </c>
    </row>
    <row r="279" spans="1:3" ht="15" customHeight="1">
      <c r="A279" s="19" t="s">
        <v>652</v>
      </c>
      <c r="B279" s="19" t="str">
        <f t="shared" si="4"/>
        <v>92003668</v>
      </c>
      <c r="C279" s="78" t="s">
        <v>653</v>
      </c>
    </row>
    <row r="280" spans="1:3" ht="15" customHeight="1">
      <c r="B280" s="19" t="str">
        <f t="shared" si="4"/>
        <v/>
      </c>
    </row>
    <row r="281" spans="1:3" ht="15" customHeight="1">
      <c r="B281" s="19" t="str">
        <f t="shared" si="4"/>
        <v/>
      </c>
    </row>
    <row r="282" spans="1:3" ht="15" customHeight="1">
      <c r="B282" s="19" t="str">
        <f t="shared" si="4"/>
        <v/>
      </c>
    </row>
    <row r="283" spans="1:3" ht="15" customHeight="1">
      <c r="B283" s="19" t="str">
        <f t="shared" si="4"/>
        <v/>
      </c>
    </row>
    <row r="284" spans="1:3" ht="15" customHeight="1">
      <c r="B284" s="19" t="str">
        <f t="shared" si="4"/>
        <v/>
      </c>
    </row>
    <row r="285" spans="1:3" ht="15" customHeight="1">
      <c r="B285" s="19" t="str">
        <f t="shared" si="4"/>
        <v/>
      </c>
    </row>
    <row r="286" spans="1:3" ht="15" customHeight="1">
      <c r="B286" s="19" t="str">
        <f t="shared" si="4"/>
        <v/>
      </c>
    </row>
    <row r="287" spans="1:3" ht="15" customHeight="1">
      <c r="B287" s="19" t="str">
        <f t="shared" si="4"/>
        <v/>
      </c>
    </row>
    <row r="288" spans="1:3" ht="15" customHeight="1">
      <c r="B288" s="19" t="str">
        <f t="shared" si="4"/>
        <v/>
      </c>
    </row>
    <row r="289" spans="2:2" ht="15" customHeight="1">
      <c r="B289" s="19" t="str">
        <f t="shared" si="4"/>
        <v/>
      </c>
    </row>
    <row r="290" spans="2:2" ht="15" customHeight="1">
      <c r="B290" s="19" t="str">
        <f t="shared" si="4"/>
        <v/>
      </c>
    </row>
    <row r="291" spans="2:2" ht="15" customHeight="1">
      <c r="B291" s="19" t="str">
        <f t="shared" si="4"/>
        <v/>
      </c>
    </row>
    <row r="292" spans="2:2" ht="15" customHeight="1">
      <c r="B292" s="19" t="str">
        <f t="shared" si="4"/>
        <v/>
      </c>
    </row>
    <row r="293" spans="2:2" ht="15" customHeight="1">
      <c r="B293" s="19" t="str">
        <f t="shared" si="4"/>
        <v/>
      </c>
    </row>
    <row r="294" spans="2:2" ht="15" customHeight="1">
      <c r="B294" s="19" t="str">
        <f t="shared" si="4"/>
        <v/>
      </c>
    </row>
    <row r="295" spans="2:2" ht="15" customHeight="1">
      <c r="B295" s="19" t="str">
        <f t="shared" si="4"/>
        <v/>
      </c>
    </row>
    <row r="296" spans="2:2" ht="15" customHeight="1">
      <c r="B296" s="19" t="str">
        <f t="shared" si="4"/>
        <v/>
      </c>
    </row>
    <row r="297" spans="2:2" ht="15" customHeight="1">
      <c r="B297" s="19" t="str">
        <f t="shared" si="4"/>
        <v/>
      </c>
    </row>
    <row r="298" spans="2:2" ht="15" customHeight="1">
      <c r="B298" s="19" t="str">
        <f t="shared" si="4"/>
        <v/>
      </c>
    </row>
    <row r="299" spans="2:2" ht="15" customHeight="1">
      <c r="B299" s="19" t="str">
        <f t="shared" si="4"/>
        <v/>
      </c>
    </row>
    <row r="300" spans="2:2" ht="15" customHeight="1">
      <c r="B300" s="19" t="str">
        <f t="shared" si="4"/>
        <v/>
      </c>
    </row>
    <row r="301" spans="2:2" ht="15" customHeight="1">
      <c r="B301" s="19" t="str">
        <f t="shared" si="4"/>
        <v/>
      </c>
    </row>
    <row r="302" spans="2:2" ht="15" customHeight="1">
      <c r="B302" s="19" t="str">
        <f t="shared" si="4"/>
        <v/>
      </c>
    </row>
    <row r="303" spans="2:2" ht="15" customHeight="1">
      <c r="B303" s="19" t="str">
        <f t="shared" si="4"/>
        <v/>
      </c>
    </row>
    <row r="304" spans="2:2" ht="15" customHeight="1">
      <c r="B304" s="19" t="str">
        <f t="shared" si="4"/>
        <v/>
      </c>
    </row>
    <row r="305" spans="2:2" ht="15" customHeight="1">
      <c r="B305" s="19" t="str">
        <f t="shared" si="4"/>
        <v/>
      </c>
    </row>
    <row r="306" spans="2:2" ht="15" customHeight="1">
      <c r="B306" s="19" t="str">
        <f t="shared" si="4"/>
        <v/>
      </c>
    </row>
    <row r="307" spans="2:2" ht="15" customHeight="1">
      <c r="B307" s="19" t="str">
        <f t="shared" si="4"/>
        <v/>
      </c>
    </row>
    <row r="308" spans="2:2" ht="15" customHeight="1">
      <c r="B308" s="19" t="str">
        <f t="shared" si="4"/>
        <v/>
      </c>
    </row>
    <row r="309" spans="2:2" ht="15" customHeight="1">
      <c r="B309" s="19" t="str">
        <f t="shared" si="4"/>
        <v/>
      </c>
    </row>
    <row r="310" spans="2:2" ht="15" customHeight="1">
      <c r="B310" s="19" t="str">
        <f t="shared" si="4"/>
        <v/>
      </c>
    </row>
    <row r="311" spans="2:2" ht="15" customHeight="1">
      <c r="B311" s="19" t="str">
        <f t="shared" si="4"/>
        <v/>
      </c>
    </row>
    <row r="312" spans="2:2" ht="15" customHeight="1">
      <c r="B312" s="19" t="str">
        <f t="shared" si="4"/>
        <v/>
      </c>
    </row>
    <row r="313" spans="2:2" ht="15" customHeight="1">
      <c r="B313" s="19" t="str">
        <f t="shared" si="4"/>
        <v/>
      </c>
    </row>
    <row r="314" spans="2:2" ht="15" customHeight="1">
      <c r="B314" s="19" t="str">
        <f t="shared" si="4"/>
        <v/>
      </c>
    </row>
    <row r="315" spans="2:2" ht="15" customHeight="1">
      <c r="B315" s="19" t="str">
        <f t="shared" si="4"/>
        <v/>
      </c>
    </row>
    <row r="316" spans="2:2" ht="15" customHeight="1">
      <c r="B316" s="19" t="str">
        <f t="shared" si="4"/>
        <v/>
      </c>
    </row>
    <row r="317" spans="2:2" ht="15" customHeight="1">
      <c r="B317" s="19" t="str">
        <f t="shared" si="4"/>
        <v/>
      </c>
    </row>
    <row r="318" spans="2:2" ht="15" customHeight="1">
      <c r="B318" s="19" t="str">
        <f t="shared" si="4"/>
        <v/>
      </c>
    </row>
    <row r="319" spans="2:2" ht="15" customHeight="1">
      <c r="B319" s="19" t="str">
        <f t="shared" si="4"/>
        <v/>
      </c>
    </row>
    <row r="320" spans="2:2" ht="15" customHeight="1">
      <c r="B320" s="19" t="str">
        <f t="shared" si="4"/>
        <v/>
      </c>
    </row>
    <row r="321" spans="2:2" ht="15" customHeight="1">
      <c r="B321" s="19" t="str">
        <f t="shared" si="4"/>
        <v/>
      </c>
    </row>
    <row r="322" spans="2:2" ht="15" customHeight="1">
      <c r="B322" s="19" t="str">
        <f t="shared" si="4"/>
        <v/>
      </c>
    </row>
    <row r="323" spans="2:2" ht="15" customHeight="1">
      <c r="B323" s="19" t="str">
        <f t="shared" si="4"/>
        <v/>
      </c>
    </row>
    <row r="324" spans="2:2" ht="15" customHeight="1">
      <c r="B324" s="19" t="str">
        <f t="shared" si="4"/>
        <v/>
      </c>
    </row>
    <row r="325" spans="2:2" ht="15" customHeight="1">
      <c r="B325" s="19" t="str">
        <f t="shared" si="4"/>
        <v/>
      </c>
    </row>
    <row r="326" spans="2:2" ht="15" customHeight="1">
      <c r="B326" s="19" t="str">
        <f t="shared" ref="B326:B389" si="5">SUBSTITUTE(A326,"-","")</f>
        <v/>
      </c>
    </row>
    <row r="327" spans="2:2" ht="15" customHeight="1">
      <c r="B327" s="19" t="str">
        <f t="shared" si="5"/>
        <v/>
      </c>
    </row>
    <row r="328" spans="2:2" ht="15" customHeight="1">
      <c r="B328" s="19" t="str">
        <f t="shared" si="5"/>
        <v/>
      </c>
    </row>
    <row r="329" spans="2:2" ht="15" customHeight="1">
      <c r="B329" s="19" t="str">
        <f t="shared" si="5"/>
        <v/>
      </c>
    </row>
    <row r="330" spans="2:2" ht="15" customHeight="1">
      <c r="B330" s="19" t="str">
        <f t="shared" si="5"/>
        <v/>
      </c>
    </row>
    <row r="331" spans="2:2" ht="15" customHeight="1">
      <c r="B331" s="19" t="str">
        <f t="shared" si="5"/>
        <v/>
      </c>
    </row>
    <row r="332" spans="2:2" ht="15" customHeight="1">
      <c r="B332" s="19" t="str">
        <f t="shared" si="5"/>
        <v/>
      </c>
    </row>
    <row r="333" spans="2:2" ht="15" customHeight="1">
      <c r="B333" s="19" t="str">
        <f t="shared" si="5"/>
        <v/>
      </c>
    </row>
    <row r="334" spans="2:2" ht="15" customHeight="1">
      <c r="B334" s="19" t="str">
        <f t="shared" si="5"/>
        <v/>
      </c>
    </row>
    <row r="335" spans="2:2" ht="15" customHeight="1">
      <c r="B335" s="19" t="str">
        <f t="shared" si="5"/>
        <v/>
      </c>
    </row>
    <row r="336" spans="2:2" ht="15" customHeight="1">
      <c r="B336" s="19" t="str">
        <f t="shared" si="5"/>
        <v/>
      </c>
    </row>
    <row r="337" spans="2:2" ht="15" customHeight="1">
      <c r="B337" s="19" t="str">
        <f t="shared" si="5"/>
        <v/>
      </c>
    </row>
    <row r="338" spans="2:2" ht="15" customHeight="1">
      <c r="B338" s="19" t="str">
        <f t="shared" si="5"/>
        <v/>
      </c>
    </row>
    <row r="339" spans="2:2" ht="15" customHeight="1">
      <c r="B339" s="19" t="str">
        <f t="shared" si="5"/>
        <v/>
      </c>
    </row>
    <row r="340" spans="2:2" ht="15" customHeight="1">
      <c r="B340" s="19" t="str">
        <f t="shared" si="5"/>
        <v/>
      </c>
    </row>
    <row r="341" spans="2:2" ht="15" customHeight="1">
      <c r="B341" s="19" t="str">
        <f t="shared" si="5"/>
        <v/>
      </c>
    </row>
    <row r="342" spans="2:2" ht="15" customHeight="1">
      <c r="B342" s="19" t="str">
        <f t="shared" si="5"/>
        <v/>
      </c>
    </row>
    <row r="343" spans="2:2" ht="15" customHeight="1">
      <c r="B343" s="19" t="str">
        <f t="shared" si="5"/>
        <v/>
      </c>
    </row>
    <row r="344" spans="2:2" ht="15" customHeight="1">
      <c r="B344" s="19" t="str">
        <f t="shared" si="5"/>
        <v/>
      </c>
    </row>
    <row r="345" spans="2:2" ht="15" customHeight="1">
      <c r="B345" s="19" t="str">
        <f t="shared" si="5"/>
        <v/>
      </c>
    </row>
    <row r="346" spans="2:2" ht="15" customHeight="1">
      <c r="B346" s="19" t="str">
        <f t="shared" si="5"/>
        <v/>
      </c>
    </row>
    <row r="347" spans="2:2" ht="15" customHeight="1">
      <c r="B347" s="19" t="str">
        <f t="shared" si="5"/>
        <v/>
      </c>
    </row>
    <row r="348" spans="2:2" ht="15" customHeight="1">
      <c r="B348" s="19" t="str">
        <f t="shared" si="5"/>
        <v/>
      </c>
    </row>
    <row r="349" spans="2:2" ht="15" customHeight="1">
      <c r="B349" s="19" t="str">
        <f t="shared" si="5"/>
        <v/>
      </c>
    </row>
    <row r="350" spans="2:2" ht="15" customHeight="1">
      <c r="B350" s="19" t="str">
        <f t="shared" si="5"/>
        <v/>
      </c>
    </row>
    <row r="351" spans="2:2" ht="15" customHeight="1">
      <c r="B351" s="19" t="str">
        <f t="shared" si="5"/>
        <v/>
      </c>
    </row>
    <row r="352" spans="2:2" ht="15" customHeight="1">
      <c r="B352" s="19" t="str">
        <f t="shared" si="5"/>
        <v/>
      </c>
    </row>
    <row r="353" spans="2:2" ht="15" customHeight="1">
      <c r="B353" s="19" t="str">
        <f t="shared" si="5"/>
        <v/>
      </c>
    </row>
    <row r="354" spans="2:2" ht="15" customHeight="1">
      <c r="B354" s="19" t="str">
        <f t="shared" si="5"/>
        <v/>
      </c>
    </row>
    <row r="355" spans="2:2" ht="15" customHeight="1">
      <c r="B355" s="19" t="str">
        <f t="shared" si="5"/>
        <v/>
      </c>
    </row>
    <row r="356" spans="2:2" ht="15" customHeight="1">
      <c r="B356" s="19" t="str">
        <f t="shared" si="5"/>
        <v/>
      </c>
    </row>
    <row r="357" spans="2:2" ht="15" customHeight="1">
      <c r="B357" s="19" t="str">
        <f t="shared" si="5"/>
        <v/>
      </c>
    </row>
    <row r="358" spans="2:2" ht="15" customHeight="1">
      <c r="B358" s="19" t="str">
        <f t="shared" si="5"/>
        <v/>
      </c>
    </row>
    <row r="359" spans="2:2" ht="15" customHeight="1">
      <c r="B359" s="19" t="str">
        <f t="shared" si="5"/>
        <v/>
      </c>
    </row>
    <row r="360" spans="2:2" ht="15" customHeight="1">
      <c r="B360" s="19" t="str">
        <f t="shared" si="5"/>
        <v/>
      </c>
    </row>
    <row r="361" spans="2:2" ht="15" customHeight="1">
      <c r="B361" s="19" t="str">
        <f t="shared" si="5"/>
        <v/>
      </c>
    </row>
    <row r="362" spans="2:2" ht="15" customHeight="1">
      <c r="B362" s="19" t="str">
        <f t="shared" si="5"/>
        <v/>
      </c>
    </row>
    <row r="363" spans="2:2" ht="15" customHeight="1">
      <c r="B363" s="19" t="str">
        <f t="shared" si="5"/>
        <v/>
      </c>
    </row>
    <row r="364" spans="2:2" ht="15" customHeight="1">
      <c r="B364" s="19" t="str">
        <f t="shared" si="5"/>
        <v/>
      </c>
    </row>
    <row r="365" spans="2:2" ht="15" customHeight="1">
      <c r="B365" s="19" t="str">
        <f t="shared" si="5"/>
        <v/>
      </c>
    </row>
    <row r="366" spans="2:2" ht="15" customHeight="1">
      <c r="B366" s="19" t="str">
        <f t="shared" si="5"/>
        <v/>
      </c>
    </row>
    <row r="367" spans="2:2" ht="15" customHeight="1">
      <c r="B367" s="19" t="str">
        <f t="shared" si="5"/>
        <v/>
      </c>
    </row>
    <row r="368" spans="2:2" ht="15" customHeight="1">
      <c r="B368" s="19" t="str">
        <f t="shared" si="5"/>
        <v/>
      </c>
    </row>
    <row r="369" spans="2:2" ht="15" customHeight="1">
      <c r="B369" s="19" t="str">
        <f t="shared" si="5"/>
        <v/>
      </c>
    </row>
    <row r="370" spans="2:2" ht="15" customHeight="1">
      <c r="B370" s="19" t="str">
        <f t="shared" si="5"/>
        <v/>
      </c>
    </row>
    <row r="371" spans="2:2" ht="15" customHeight="1">
      <c r="B371" s="19" t="str">
        <f t="shared" si="5"/>
        <v/>
      </c>
    </row>
    <row r="372" spans="2:2" ht="15" customHeight="1">
      <c r="B372" s="19" t="str">
        <f t="shared" si="5"/>
        <v/>
      </c>
    </row>
    <row r="373" spans="2:2" ht="15" customHeight="1">
      <c r="B373" s="19" t="str">
        <f t="shared" si="5"/>
        <v/>
      </c>
    </row>
    <row r="374" spans="2:2" ht="15" customHeight="1">
      <c r="B374" s="19" t="str">
        <f t="shared" si="5"/>
        <v/>
      </c>
    </row>
    <row r="375" spans="2:2" ht="15" customHeight="1">
      <c r="B375" s="19" t="str">
        <f t="shared" si="5"/>
        <v/>
      </c>
    </row>
    <row r="376" spans="2:2" ht="15" customHeight="1">
      <c r="B376" s="19" t="str">
        <f t="shared" si="5"/>
        <v/>
      </c>
    </row>
    <row r="377" spans="2:2" ht="15" customHeight="1">
      <c r="B377" s="19" t="str">
        <f t="shared" si="5"/>
        <v/>
      </c>
    </row>
    <row r="378" spans="2:2" ht="15" customHeight="1">
      <c r="B378" s="19" t="str">
        <f t="shared" si="5"/>
        <v/>
      </c>
    </row>
    <row r="379" spans="2:2" ht="15" customHeight="1">
      <c r="B379" s="19" t="str">
        <f t="shared" si="5"/>
        <v/>
      </c>
    </row>
    <row r="380" spans="2:2" ht="15" customHeight="1">
      <c r="B380" s="19" t="str">
        <f t="shared" si="5"/>
        <v/>
      </c>
    </row>
    <row r="381" spans="2:2" ht="15" customHeight="1">
      <c r="B381" s="19" t="str">
        <f t="shared" si="5"/>
        <v/>
      </c>
    </row>
    <row r="382" spans="2:2" ht="15" customHeight="1">
      <c r="B382" s="19" t="str">
        <f t="shared" si="5"/>
        <v/>
      </c>
    </row>
    <row r="383" spans="2:2" ht="15" customHeight="1">
      <c r="B383" s="19" t="str">
        <f t="shared" si="5"/>
        <v/>
      </c>
    </row>
    <row r="384" spans="2:2" ht="15" customHeight="1">
      <c r="B384" s="19" t="str">
        <f t="shared" si="5"/>
        <v/>
      </c>
    </row>
    <row r="385" spans="2:2" ht="15" customHeight="1">
      <c r="B385" s="19" t="str">
        <f t="shared" si="5"/>
        <v/>
      </c>
    </row>
    <row r="386" spans="2:2" ht="15" customHeight="1">
      <c r="B386" s="19" t="str">
        <f t="shared" si="5"/>
        <v/>
      </c>
    </row>
    <row r="387" spans="2:2" ht="15" customHeight="1">
      <c r="B387" s="19" t="str">
        <f t="shared" si="5"/>
        <v/>
      </c>
    </row>
    <row r="388" spans="2:2" ht="15" customHeight="1">
      <c r="B388" s="19" t="str">
        <f t="shared" si="5"/>
        <v/>
      </c>
    </row>
    <row r="389" spans="2:2" ht="15" customHeight="1">
      <c r="B389" s="19" t="str">
        <f t="shared" si="5"/>
        <v/>
      </c>
    </row>
    <row r="390" spans="2:2" ht="15" customHeight="1">
      <c r="B390" s="19" t="str">
        <f t="shared" ref="B390:B449" si="6">SUBSTITUTE(A390,"-","")</f>
        <v/>
      </c>
    </row>
    <row r="391" spans="2:2" ht="15" customHeight="1">
      <c r="B391" s="19" t="str">
        <f t="shared" si="6"/>
        <v/>
      </c>
    </row>
    <row r="392" spans="2:2" ht="15" customHeight="1">
      <c r="B392" s="19" t="str">
        <f t="shared" si="6"/>
        <v/>
      </c>
    </row>
    <row r="393" spans="2:2" ht="15" customHeight="1">
      <c r="B393" s="19" t="str">
        <f t="shared" si="6"/>
        <v/>
      </c>
    </row>
    <row r="394" spans="2:2" ht="15" customHeight="1">
      <c r="B394" s="19" t="str">
        <f t="shared" si="6"/>
        <v/>
      </c>
    </row>
    <row r="395" spans="2:2" ht="15" customHeight="1">
      <c r="B395" s="19" t="str">
        <f t="shared" si="6"/>
        <v/>
      </c>
    </row>
    <row r="396" spans="2:2" ht="15" customHeight="1">
      <c r="B396" s="19" t="str">
        <f t="shared" si="6"/>
        <v/>
      </c>
    </row>
    <row r="397" spans="2:2" ht="15" customHeight="1">
      <c r="B397" s="19" t="str">
        <f t="shared" si="6"/>
        <v/>
      </c>
    </row>
    <row r="398" spans="2:2" ht="15" customHeight="1">
      <c r="B398" s="19" t="str">
        <f t="shared" si="6"/>
        <v/>
      </c>
    </row>
    <row r="399" spans="2:2" ht="15" customHeight="1">
      <c r="B399" s="19" t="str">
        <f t="shared" si="6"/>
        <v/>
      </c>
    </row>
    <row r="400" spans="2:2" ht="15" customHeight="1">
      <c r="B400" s="19" t="str">
        <f t="shared" si="6"/>
        <v/>
      </c>
    </row>
    <row r="401" spans="2:2" ht="15" customHeight="1">
      <c r="B401" s="19" t="str">
        <f t="shared" si="6"/>
        <v/>
      </c>
    </row>
    <row r="402" spans="2:2" ht="15" customHeight="1">
      <c r="B402" s="19" t="str">
        <f t="shared" si="6"/>
        <v/>
      </c>
    </row>
    <row r="403" spans="2:2" ht="15" customHeight="1">
      <c r="B403" s="19" t="str">
        <f t="shared" si="6"/>
        <v/>
      </c>
    </row>
    <row r="404" spans="2:2" ht="15" customHeight="1">
      <c r="B404" s="19" t="str">
        <f t="shared" si="6"/>
        <v/>
      </c>
    </row>
    <row r="405" spans="2:2" ht="15" customHeight="1">
      <c r="B405" s="19" t="str">
        <f t="shared" si="6"/>
        <v/>
      </c>
    </row>
    <row r="406" spans="2:2" ht="15" customHeight="1">
      <c r="B406" s="19" t="str">
        <f t="shared" si="6"/>
        <v/>
      </c>
    </row>
    <row r="407" spans="2:2" ht="15" customHeight="1">
      <c r="B407" s="19" t="str">
        <f t="shared" si="6"/>
        <v/>
      </c>
    </row>
    <row r="408" spans="2:2" ht="15" customHeight="1">
      <c r="B408" s="19" t="str">
        <f t="shared" si="6"/>
        <v/>
      </c>
    </row>
    <row r="409" spans="2:2" ht="15" customHeight="1">
      <c r="B409" s="19" t="str">
        <f t="shared" si="6"/>
        <v/>
      </c>
    </row>
    <row r="410" spans="2:2" ht="15" customHeight="1">
      <c r="B410" s="19" t="str">
        <f t="shared" si="6"/>
        <v/>
      </c>
    </row>
    <row r="411" spans="2:2" ht="15" customHeight="1">
      <c r="B411" s="19" t="str">
        <f t="shared" si="6"/>
        <v/>
      </c>
    </row>
    <row r="412" spans="2:2" ht="15" customHeight="1">
      <c r="B412" s="19" t="str">
        <f t="shared" si="6"/>
        <v/>
      </c>
    </row>
    <row r="413" spans="2:2" ht="15" customHeight="1">
      <c r="B413" s="19" t="str">
        <f t="shared" si="6"/>
        <v/>
      </c>
    </row>
    <row r="414" spans="2:2" ht="15" customHeight="1">
      <c r="B414" s="19" t="str">
        <f t="shared" si="6"/>
        <v/>
      </c>
    </row>
    <row r="415" spans="2:2" ht="15" customHeight="1">
      <c r="B415" s="19" t="str">
        <f t="shared" si="6"/>
        <v/>
      </c>
    </row>
    <row r="416" spans="2:2" ht="15" customHeight="1">
      <c r="B416" s="19" t="str">
        <f t="shared" si="6"/>
        <v/>
      </c>
    </row>
    <row r="417" spans="2:2" ht="15" customHeight="1">
      <c r="B417" s="19" t="str">
        <f t="shared" si="6"/>
        <v/>
      </c>
    </row>
    <row r="418" spans="2:2" ht="15" customHeight="1">
      <c r="B418" s="19" t="str">
        <f t="shared" si="6"/>
        <v/>
      </c>
    </row>
    <row r="419" spans="2:2" ht="15" customHeight="1">
      <c r="B419" s="19" t="str">
        <f t="shared" si="6"/>
        <v/>
      </c>
    </row>
    <row r="420" spans="2:2" ht="15" customHeight="1">
      <c r="B420" s="19" t="str">
        <f t="shared" si="6"/>
        <v/>
      </c>
    </row>
    <row r="421" spans="2:2" ht="15" customHeight="1">
      <c r="B421" s="19" t="str">
        <f t="shared" si="6"/>
        <v/>
      </c>
    </row>
    <row r="422" spans="2:2" ht="15" customHeight="1">
      <c r="B422" s="19" t="str">
        <f t="shared" si="6"/>
        <v/>
      </c>
    </row>
    <row r="423" spans="2:2" ht="15" customHeight="1">
      <c r="B423" s="19" t="str">
        <f t="shared" si="6"/>
        <v/>
      </c>
    </row>
    <row r="424" spans="2:2" ht="15" customHeight="1">
      <c r="B424" s="19" t="str">
        <f t="shared" si="6"/>
        <v/>
      </c>
    </row>
    <row r="425" spans="2:2" ht="15" customHeight="1">
      <c r="B425" s="19" t="str">
        <f t="shared" si="6"/>
        <v/>
      </c>
    </row>
    <row r="426" spans="2:2" ht="15" customHeight="1">
      <c r="B426" s="19" t="str">
        <f t="shared" si="6"/>
        <v/>
      </c>
    </row>
    <row r="427" spans="2:2" ht="15" customHeight="1">
      <c r="B427" s="19" t="str">
        <f t="shared" si="6"/>
        <v/>
      </c>
    </row>
    <row r="428" spans="2:2" ht="15" customHeight="1">
      <c r="B428" s="19" t="str">
        <f t="shared" si="6"/>
        <v/>
      </c>
    </row>
    <row r="429" spans="2:2" ht="15" customHeight="1">
      <c r="B429" s="19" t="str">
        <f t="shared" si="6"/>
        <v/>
      </c>
    </row>
    <row r="430" spans="2:2" ht="15" customHeight="1">
      <c r="B430" s="19" t="str">
        <f t="shared" si="6"/>
        <v/>
      </c>
    </row>
    <row r="431" spans="2:2" ht="15" customHeight="1">
      <c r="B431" s="19" t="str">
        <f t="shared" si="6"/>
        <v/>
      </c>
    </row>
    <row r="432" spans="2:2" ht="15" customHeight="1">
      <c r="B432" s="19" t="str">
        <f t="shared" si="6"/>
        <v/>
      </c>
    </row>
    <row r="433" spans="2:2" ht="15" customHeight="1">
      <c r="B433" s="19" t="str">
        <f t="shared" si="6"/>
        <v/>
      </c>
    </row>
    <row r="434" spans="2:2" ht="15" customHeight="1">
      <c r="B434" s="19" t="str">
        <f t="shared" si="6"/>
        <v/>
      </c>
    </row>
    <row r="435" spans="2:2" ht="15" customHeight="1">
      <c r="B435" s="19" t="str">
        <f t="shared" si="6"/>
        <v/>
      </c>
    </row>
    <row r="436" spans="2:2" ht="15" customHeight="1">
      <c r="B436" s="19" t="str">
        <f t="shared" si="6"/>
        <v/>
      </c>
    </row>
    <row r="437" spans="2:2" ht="15" customHeight="1">
      <c r="B437" s="19" t="str">
        <f t="shared" si="6"/>
        <v/>
      </c>
    </row>
    <row r="438" spans="2:2" ht="15" customHeight="1">
      <c r="B438" s="19" t="str">
        <f t="shared" si="6"/>
        <v/>
      </c>
    </row>
    <row r="439" spans="2:2" ht="15" customHeight="1">
      <c r="B439" s="19" t="str">
        <f t="shared" si="6"/>
        <v/>
      </c>
    </row>
    <row r="440" spans="2:2" ht="15" customHeight="1">
      <c r="B440" s="19" t="str">
        <f t="shared" si="6"/>
        <v/>
      </c>
    </row>
    <row r="441" spans="2:2" ht="15" customHeight="1">
      <c r="B441" s="19" t="str">
        <f t="shared" si="6"/>
        <v/>
      </c>
    </row>
    <row r="442" spans="2:2" ht="15" customHeight="1">
      <c r="B442" s="19" t="str">
        <f t="shared" si="6"/>
        <v/>
      </c>
    </row>
    <row r="443" spans="2:2" ht="15" customHeight="1">
      <c r="B443" s="19" t="str">
        <f t="shared" si="6"/>
        <v/>
      </c>
    </row>
    <row r="444" spans="2:2" ht="15" customHeight="1">
      <c r="B444" s="19" t="str">
        <f t="shared" si="6"/>
        <v/>
      </c>
    </row>
    <row r="445" spans="2:2" ht="15" customHeight="1">
      <c r="B445" s="19" t="str">
        <f t="shared" si="6"/>
        <v/>
      </c>
    </row>
    <row r="446" spans="2:2" ht="15" customHeight="1">
      <c r="B446" s="19" t="str">
        <f t="shared" si="6"/>
        <v/>
      </c>
    </row>
    <row r="447" spans="2:2" ht="15" customHeight="1">
      <c r="B447" s="19" t="str">
        <f t="shared" si="6"/>
        <v/>
      </c>
    </row>
    <row r="448" spans="2:2" ht="15" customHeight="1">
      <c r="B448" s="19" t="str">
        <f t="shared" si="6"/>
        <v/>
      </c>
    </row>
    <row r="449" spans="2:2" ht="15" customHeight="1">
      <c r="B449" s="19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993"/>
  <sheetViews>
    <sheetView tabSelected="1" zoomScale="90" zoomScaleNormal="90" workbookViewId="0">
      <pane xSplit="7" ySplit="5" topLeftCell="H260" activePane="bottomRight" state="frozen"/>
      <selection pane="topRight" activeCell="H1" sqref="H1"/>
      <selection pane="bottomLeft" activeCell="A6" sqref="A6"/>
      <selection pane="bottomRight" activeCell="L228" sqref="L228"/>
    </sheetView>
  </sheetViews>
  <sheetFormatPr defaultColWidth="15.140625" defaultRowHeight="15" customHeight="1" outlineLevelCol="2"/>
  <cols>
    <col min="1" max="1" width="13.7109375" style="8" customWidth="1" outlineLevel="1" collapsed="1"/>
    <col min="2" max="2" width="13.7109375" hidden="1" customWidth="1" outlineLevel="2"/>
    <col min="3" max="3" width="27" hidden="1" customWidth="1" outlineLevel="2"/>
    <col min="4" max="4" width="34.42578125" style="8" bestFit="1" customWidth="1" collapsed="1"/>
    <col min="5" max="5" width="32.28515625" hidden="1" customWidth="1" outlineLevel="1"/>
    <col min="6" max="6" width="54" hidden="1" customWidth="1" outlineLevel="1"/>
    <col min="7" max="7" width="10.28515625" customWidth="1"/>
    <col min="8" max="8" width="5.28515625" style="8" customWidth="1"/>
    <col min="9" max="9" width="5.7109375" style="8" customWidth="1"/>
    <col min="10" max="10" width="5.42578125" style="8" customWidth="1"/>
    <col min="11" max="11" width="4.42578125" style="8" customWidth="1"/>
    <col min="12" max="12" width="54.7109375" style="19" customWidth="1"/>
    <col min="13" max="13" width="60.42578125" customWidth="1" outlineLevel="1"/>
    <col min="14" max="14" width="11.28515625" style="19" customWidth="1"/>
    <col min="15" max="15" width="38.28515625" style="19" customWidth="1" collapsed="1"/>
    <col min="16" max="23" width="26.42578125" style="19" hidden="1" customWidth="1" outlineLevel="1"/>
    <col min="24" max="24" width="14.28515625" style="19" hidden="1" customWidth="1" outlineLevel="1"/>
    <col min="25" max="25" width="25.85546875" style="19" customWidth="1" collapsed="1"/>
    <col min="26" max="34" width="16.5703125" style="19" hidden="1" customWidth="1" outlineLevel="1"/>
    <col min="35" max="36" width="7.85546875" style="19" customWidth="1"/>
    <col min="37" max="37" width="20.140625" style="19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18.140625" customWidth="1"/>
    <col min="75" max="75" width="11.42578125" style="8" customWidth="1" outlineLevel="1"/>
    <col min="76" max="77" width="15.140625" style="8" customWidth="1" outlineLevel="1"/>
    <col min="78" max="78" width="15.140625" style="8"/>
    <col min="79" max="79" width="15.140625" style="8" collapsed="1"/>
    <col min="80" max="81" width="15.140625" style="8" hidden="1" customWidth="1" outlineLevel="1"/>
    <col min="82" max="82" width="15.140625" style="8" customWidth="1"/>
    <col min="83" max="94" width="15.140625" style="8"/>
  </cols>
  <sheetData>
    <row r="1" spans="1:81" s="46" customFormat="1" ht="15" customHeight="1">
      <c r="D1" s="47"/>
      <c r="E1" s="47"/>
      <c r="F1" s="47"/>
      <c r="G1" s="48"/>
      <c r="H1" s="48"/>
      <c r="I1" s="49"/>
      <c r="J1" s="49"/>
      <c r="K1" s="49"/>
      <c r="L1" s="50"/>
      <c r="N1" s="50"/>
      <c r="O1" s="7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81" s="46" customFormat="1" ht="15" customHeight="1">
      <c r="D2" s="47"/>
      <c r="E2" s="47"/>
      <c r="F2" s="47"/>
      <c r="G2" s="48"/>
      <c r="H2" s="48"/>
      <c r="I2" s="49"/>
      <c r="J2" s="49"/>
      <c r="K2" s="49"/>
      <c r="L2" s="50"/>
      <c r="N2" s="50"/>
      <c r="O2" s="72" t="s">
        <v>52</v>
      </c>
      <c r="P2" s="51"/>
      <c r="Q2" s="51"/>
      <c r="R2" s="51"/>
      <c r="S2" s="51"/>
      <c r="T2" s="51"/>
      <c r="U2" s="51"/>
      <c r="V2" s="51"/>
      <c r="W2" s="51"/>
      <c r="X2" s="51"/>
      <c r="Y2" s="51" t="s">
        <v>53</v>
      </c>
      <c r="Z2" s="51"/>
      <c r="AA2" s="51"/>
      <c r="AB2" s="51"/>
      <c r="AC2" s="51"/>
      <c r="AD2" s="51"/>
      <c r="AE2" s="51"/>
      <c r="AF2" s="51"/>
      <c r="AG2" s="51"/>
      <c r="AH2" s="51"/>
      <c r="AI2" s="50"/>
      <c r="AJ2" s="50"/>
      <c r="AK2" s="50" t="s">
        <v>54</v>
      </c>
      <c r="BV2" s="52" t="s">
        <v>42</v>
      </c>
      <c r="BW2" s="52"/>
      <c r="CA2" s="52" t="s">
        <v>43</v>
      </c>
      <c r="CB2" s="52"/>
      <c r="CC2" s="52"/>
    </row>
    <row r="3" spans="1:81" s="53" customFormat="1" ht="18.95" hidden="1" customHeight="1">
      <c r="A3" s="47" t="s">
        <v>55</v>
      </c>
      <c r="B3" s="53" t="s">
        <v>56</v>
      </c>
      <c r="C3" s="54" t="s">
        <v>57</v>
      </c>
      <c r="D3" s="47" t="s">
        <v>55</v>
      </c>
      <c r="E3" s="47" t="s">
        <v>56</v>
      </c>
      <c r="F3" s="54" t="s">
        <v>58</v>
      </c>
      <c r="G3" s="55" t="s">
        <v>59</v>
      </c>
      <c r="H3" s="56" t="s">
        <v>141</v>
      </c>
      <c r="I3" s="54" t="s">
        <v>60</v>
      </c>
      <c r="J3" s="54" t="s">
        <v>61</v>
      </c>
      <c r="K3" s="57" t="s">
        <v>62</v>
      </c>
      <c r="L3" s="58" t="s">
        <v>55</v>
      </c>
      <c r="M3" s="54" t="s">
        <v>63</v>
      </c>
      <c r="N3" s="59" t="s">
        <v>64</v>
      </c>
      <c r="O3" s="73" t="s">
        <v>65</v>
      </c>
      <c r="P3" s="59"/>
      <c r="Q3" s="59"/>
      <c r="R3" s="59"/>
      <c r="S3" s="59"/>
      <c r="T3" s="59"/>
      <c r="U3" s="59"/>
      <c r="V3" s="59"/>
      <c r="W3" s="59"/>
      <c r="X3" s="59"/>
      <c r="Y3" s="60" t="s">
        <v>66</v>
      </c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6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2" t="s">
        <v>44</v>
      </c>
      <c r="BW3" s="63"/>
      <c r="CA3" s="62" t="s">
        <v>45</v>
      </c>
      <c r="CB3" s="63"/>
      <c r="CC3" s="63"/>
    </row>
    <row r="4" spans="1:81" s="46" customFormat="1" ht="51" hidden="1" customHeight="1">
      <c r="D4" s="47"/>
      <c r="E4" s="47"/>
      <c r="F4" s="47"/>
      <c r="G4" s="48"/>
      <c r="H4" s="48"/>
      <c r="I4" s="49"/>
      <c r="J4" s="49"/>
      <c r="K4" s="49"/>
      <c r="L4" s="50"/>
      <c r="N4" s="50"/>
      <c r="O4" s="7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64"/>
    </row>
    <row r="5" spans="1:81" s="46" customFormat="1" ht="24.75" customHeight="1">
      <c r="A5" s="65" t="s">
        <v>67</v>
      </c>
      <c r="B5" s="65" t="s">
        <v>68</v>
      </c>
      <c r="C5" s="66" t="s">
        <v>69</v>
      </c>
      <c r="D5" s="48" t="s">
        <v>70</v>
      </c>
      <c r="E5" s="48" t="s">
        <v>71</v>
      </c>
      <c r="F5" s="48" t="s">
        <v>72</v>
      </c>
      <c r="G5" s="48" t="s">
        <v>59</v>
      </c>
      <c r="H5" s="67" t="s">
        <v>140</v>
      </c>
      <c r="I5" s="68" t="s">
        <v>73</v>
      </c>
      <c r="J5" s="68" t="s">
        <v>74</v>
      </c>
      <c r="K5" s="68" t="s">
        <v>62</v>
      </c>
      <c r="L5" s="69" t="s">
        <v>75</v>
      </c>
      <c r="M5" s="65" t="s">
        <v>76</v>
      </c>
      <c r="N5" s="69" t="s">
        <v>77</v>
      </c>
      <c r="O5" s="74" t="s">
        <v>52</v>
      </c>
      <c r="P5" s="69" t="s">
        <v>52</v>
      </c>
      <c r="Q5" s="69" t="s">
        <v>52</v>
      </c>
      <c r="R5" s="69" t="s">
        <v>52</v>
      </c>
      <c r="S5" s="69" t="s">
        <v>52</v>
      </c>
      <c r="T5" s="69" t="s">
        <v>52</v>
      </c>
      <c r="U5" s="69" t="s">
        <v>52</v>
      </c>
      <c r="V5" s="69" t="s">
        <v>52</v>
      </c>
      <c r="W5" s="69" t="s">
        <v>52</v>
      </c>
      <c r="X5" s="69" t="s">
        <v>52</v>
      </c>
      <c r="Y5" s="69" t="s">
        <v>53</v>
      </c>
      <c r="Z5" s="69" t="s">
        <v>53</v>
      </c>
      <c r="AA5" s="69" t="s">
        <v>53</v>
      </c>
      <c r="AB5" s="69" t="s">
        <v>53</v>
      </c>
      <c r="AC5" s="69" t="s">
        <v>53</v>
      </c>
      <c r="AD5" s="69" t="s">
        <v>53</v>
      </c>
      <c r="AE5" s="69" t="s">
        <v>53</v>
      </c>
      <c r="AF5" s="69" t="s">
        <v>53</v>
      </c>
      <c r="AG5" s="69" t="s">
        <v>53</v>
      </c>
      <c r="AH5" s="69" t="s">
        <v>53</v>
      </c>
      <c r="AI5" s="69"/>
      <c r="AJ5" s="69"/>
      <c r="AK5" s="69" t="s">
        <v>78</v>
      </c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 t="s">
        <v>18</v>
      </c>
      <c r="BW5" s="65" t="s">
        <v>20</v>
      </c>
      <c r="CA5" s="65" t="s">
        <v>18</v>
      </c>
      <c r="CB5" s="70" t="s">
        <v>20</v>
      </c>
    </row>
    <row r="6" spans="1:81" ht="15" customHeight="1">
      <c r="A6" s="83" t="s">
        <v>149</v>
      </c>
      <c r="B6" s="2" t="str">
        <f>IF(A6="",B5,A6)</f>
        <v>Lens Protection</v>
      </c>
      <c r="C6" s="2" t="str">
        <f>SUBSTITUTE(IF(A6="","",'Root Material'!$C$2&amp;"_Group_"&amp;A6)," ","_")</f>
        <v>Consumables-RX_Group_Lens_Protection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212" si="0">IF(AND(L6&lt;&gt;"true",L6&lt;&gt;"false"),A6&amp;D6&amp;L6,"")</f>
        <v>Lens Protection</v>
      </c>
      <c r="BW6" s="34" t="s">
        <v>79</v>
      </c>
      <c r="BY6" s="12"/>
      <c r="BZ6" s="9"/>
    </row>
    <row r="7" spans="1:81" ht="15" customHeight="1">
      <c r="B7" s="2" t="str">
        <f t="shared" ref="B7:B70" si="1">IF(A7="",B6,A7)</f>
        <v>Lens Protection</v>
      </c>
      <c r="C7" s="2" t="str">
        <f>SUBSTITUTE(IF(A7="","",'Root Material'!$C$2&amp;"_Group_"&amp;A7)," ","_")</f>
        <v/>
      </c>
      <c r="D7" s="12" t="s">
        <v>148</v>
      </c>
      <c r="E7" s="3" t="str">
        <f t="shared" ref="E7:E70" si="2">IF(D7="",E6,D7)</f>
        <v>Taping</v>
      </c>
      <c r="F7" s="3" t="str">
        <f>SUBSTITUTE(IF(D7="","",'Root Material'!$C$2&amp;"_"&amp;B7&amp;"_"&amp;D7)," ","_")</f>
        <v>Consumables-RX_Lens_Protection_Taping</v>
      </c>
      <c r="G7" s="3" t="s">
        <v>80</v>
      </c>
      <c r="H7" s="12" t="s">
        <v>81</v>
      </c>
      <c r="I7" s="14"/>
      <c r="J7" s="14" t="s">
        <v>81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>Taping</v>
      </c>
      <c r="BW7" s="18" t="s">
        <v>82</v>
      </c>
      <c r="BZ7" s="12"/>
    </row>
    <row r="8" spans="1:81" ht="15" customHeight="1">
      <c r="A8" s="9"/>
      <c r="B8" s="2" t="str">
        <f t="shared" si="1"/>
        <v>Lens Protection</v>
      </c>
      <c r="C8" s="2" t="str">
        <f>SUBSTITUTE(IF(A8="","",'Root Material'!$C$2&amp;"_Group_"&amp;A8)," ","_")</f>
        <v/>
      </c>
      <c r="D8" s="9"/>
      <c r="E8" s="3" t="str">
        <f t="shared" si="2"/>
        <v>Taping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84" t="s">
        <v>221</v>
      </c>
      <c r="M8" s="4" t="str">
        <f>SUBSTITUTE(IF(L8="","",'Root Material'!$C$2&amp;"_"&amp;B8&amp;"_"&amp;E8&amp;"_"&amp;L8)," ","_")</f>
        <v>Consumables-RX_Lens_Protection_Taping_*AUTO_TAPE_1400__ROLL</v>
      </c>
      <c r="N8" s="92" t="s">
        <v>150</v>
      </c>
      <c r="AK8" s="84" t="s">
        <v>147</v>
      </c>
      <c r="BV8" s="5" t="str">
        <f t="shared" si="0"/>
        <v>*AUTO TAPE 1400  ROLL</v>
      </c>
      <c r="BW8" s="18"/>
      <c r="BY8" s="9"/>
      <c r="BZ8" s="9"/>
    </row>
    <row r="9" spans="1:81" ht="15" customHeight="1">
      <c r="B9" s="2" t="str">
        <f t="shared" si="1"/>
        <v>Lens Protection</v>
      </c>
      <c r="C9" s="2" t="str">
        <f>SUBSTITUTE(IF(A9="","",'Root Material'!$C$2&amp;"_Group_"&amp;A9)," ","_")</f>
        <v/>
      </c>
      <c r="D9" s="9"/>
      <c r="E9" s="3" t="str">
        <f t="shared" si="2"/>
        <v>Taping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84" t="s">
        <v>589</v>
      </c>
      <c r="M9" s="4" t="str">
        <f>SUBSTITUTE(IF(L9="","",'Root Material'!$C$2&amp;"_"&amp;B9&amp;"_"&amp;E9&amp;"_"&amp;L9)," ","_")</f>
        <v>Consumables-RX_Lens_Protection_Taping_1_AUTO_TAPE_XL__99m_x_10cm_roll__</v>
      </c>
      <c r="N9" s="92" t="s">
        <v>153</v>
      </c>
      <c r="AK9" s="84" t="s">
        <v>147</v>
      </c>
      <c r="BV9" s="5" t="str">
        <f t="shared" si="0"/>
        <v xml:space="preserve">1 AUTO TAPE XL  99m x 10cm roll  </v>
      </c>
      <c r="BW9" s="18"/>
      <c r="BY9" s="9"/>
    </row>
    <row r="10" spans="1:81" ht="15" customHeight="1">
      <c r="B10" s="2" t="str">
        <f t="shared" si="1"/>
        <v>Lens Protection</v>
      </c>
      <c r="C10" s="2" t="str">
        <f>SUBSTITUTE(IF(A10="","",'Root Material'!$C$2&amp;"_Group_"&amp;A10)," ","_")</f>
        <v/>
      </c>
      <c r="D10" s="10"/>
      <c r="E10" s="3" t="str">
        <f t="shared" si="2"/>
        <v>Taping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19" t="s">
        <v>590</v>
      </c>
      <c r="M10" s="4" t="str">
        <f>SUBSTITUTE(IF(L10="","",'Root Material'!$C$2&amp;"_"&amp;B10&amp;"_"&amp;E10&amp;"_"&amp;L10)," ","_")</f>
        <v>Consumables-RX_Lens_Protection_Taping_2_Auto_Tape_Jumbo__5_roll_pack</v>
      </c>
      <c r="N10" s="92" t="s">
        <v>157</v>
      </c>
      <c r="AK10" s="84" t="s">
        <v>147</v>
      </c>
      <c r="BV10" s="5" t="str">
        <f t="shared" si="0"/>
        <v>2 Auto Tape Jumbo  5 roll pack</v>
      </c>
      <c r="BW10" s="18"/>
      <c r="BY10" s="10"/>
    </row>
    <row r="11" spans="1:81" ht="15" customHeight="1">
      <c r="B11" s="2" t="str">
        <f t="shared" si="1"/>
        <v>Lens Protection</v>
      </c>
      <c r="C11" s="2" t="str">
        <f>SUBSTITUTE(IF(A11="","",'Root Material'!$C$2&amp;"_Group_"&amp;A11)," ","_")</f>
        <v/>
      </c>
      <c r="D11" s="9"/>
      <c r="E11" s="3" t="str">
        <f t="shared" si="2"/>
        <v>Taping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84" t="s">
        <v>591</v>
      </c>
      <c r="M11" s="4" t="str">
        <f>SUBSTITUTE(IF(L11="","",'Root Material'!$C$2&amp;"_"&amp;B11&amp;"_"&amp;E11&amp;"_"&amp;L11)," ","_")</f>
        <v>Consumables-RX_Lens_Protection_Taping_3_Surface_Saver_Tape_3M_1640_50_yd_roll</v>
      </c>
      <c r="N11" s="92" t="s">
        <v>154</v>
      </c>
      <c r="AK11" s="84" t="s">
        <v>147</v>
      </c>
      <c r="BV11" s="5" t="str">
        <f t="shared" si="0"/>
        <v>3 Surface Saver Tape 3M 1640 50 yd roll</v>
      </c>
      <c r="BW11" s="18"/>
      <c r="BY11" s="9"/>
    </row>
    <row r="12" spans="1:81" ht="15" customHeight="1">
      <c r="B12" s="2" t="str">
        <f t="shared" si="1"/>
        <v>Lens Protection</v>
      </c>
      <c r="C12" s="2" t="str">
        <f>SUBSTITUTE(IF(A12="","",'Root Material'!$C$2&amp;"_Group_"&amp;A12)," ","_")</f>
        <v/>
      </c>
      <c r="D12" s="9"/>
      <c r="E12" s="3" t="str">
        <f t="shared" si="2"/>
        <v>Taping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84" t="s">
        <v>592</v>
      </c>
      <c r="M12" s="4" t="str">
        <f>SUBSTITUTE(IF(L12="","",'Root Material'!$C$2&amp;"_"&amp;B12&amp;"_"&amp;E12&amp;"_"&amp;L12)," ","_")</f>
        <v>Consumables-RX_Lens_Protection_Taping_4_Surface_Saver_Tape_3M_1641_50_yd_roll</v>
      </c>
      <c r="N12" s="92" t="s">
        <v>155</v>
      </c>
      <c r="O12" s="22" t="s">
        <v>83</v>
      </c>
      <c r="AK12" s="84" t="s">
        <v>147</v>
      </c>
      <c r="BV12" s="5" t="str">
        <f t="shared" si="0"/>
        <v>4 Surface Saver Tape 3M 1641 50 yd roll</v>
      </c>
      <c r="BW12" s="18"/>
      <c r="BY12" s="9"/>
    </row>
    <row r="13" spans="1:81" ht="15" customHeight="1">
      <c r="A13" s="80" t="s">
        <v>183</v>
      </c>
      <c r="B13" s="2" t="str">
        <f t="shared" si="1"/>
        <v>Alloy Blocking</v>
      </c>
      <c r="C13" s="2" t="str">
        <f>SUBSTITUTE(IF(A13="","",'Root Material'!$C$2&amp;"_Group_"&amp;A13)," ","_")</f>
        <v>Consumables-RX_Group_Alloy_Blocking</v>
      </c>
      <c r="D13" s="9"/>
      <c r="E13" s="3" t="str">
        <f t="shared" si="2"/>
        <v>Taping</v>
      </c>
      <c r="F13" s="3" t="str">
        <f>SUBSTITUTE(IF(D13="","",'Root Material'!$C$2&amp;"_"&amp;B13&amp;"_"&amp;D13)," ","_")</f>
        <v/>
      </c>
      <c r="G13" s="3"/>
      <c r="H13" s="12"/>
      <c r="I13" s="14"/>
      <c r="J13" s="14"/>
      <c r="K13" s="14"/>
      <c r="M13" s="4" t="str">
        <f>SUBSTITUTE(IF(L13="","",'Root Material'!$C$2&amp;"_"&amp;B13&amp;"_"&amp;E13&amp;"_"&amp;L13)," ","_")</f>
        <v/>
      </c>
      <c r="BV13" s="5" t="str">
        <f t="shared" si="0"/>
        <v>Alloy Blocking</v>
      </c>
      <c r="BW13" s="18"/>
      <c r="BY13" s="9"/>
    </row>
    <row r="14" spans="1:81" ht="15" customHeight="1">
      <c r="B14" s="2" t="str">
        <f t="shared" si="1"/>
        <v>Alloy Blocking</v>
      </c>
      <c r="C14" s="2" t="str">
        <f>SUBSTITUTE(IF(A14="","",'Root Material'!$C$2&amp;"_Group_"&amp;A14)," ","_")</f>
        <v/>
      </c>
      <c r="D14" s="9" t="s">
        <v>168</v>
      </c>
      <c r="E14" s="3" t="str">
        <f t="shared" si="2"/>
        <v>Alloy</v>
      </c>
      <c r="F14" s="3" t="str">
        <f>SUBSTITUTE(IF(D14="","",'Root Material'!$C$2&amp;"_"&amp;B14&amp;"_"&amp;D14)," ","_")</f>
        <v>Consumables-RX_Alloy_Blocking_Alloy</v>
      </c>
      <c r="G14" s="3" t="s">
        <v>80</v>
      </c>
      <c r="H14" s="12" t="s">
        <v>81</v>
      </c>
      <c r="I14" s="14"/>
      <c r="J14" s="14" t="s">
        <v>81</v>
      </c>
      <c r="K14" s="14"/>
      <c r="M14" s="4" t="str">
        <f>SUBSTITUTE(IF(L14="","",'Root Material'!$C$2&amp;"_"&amp;B14&amp;"_"&amp;E14&amp;"_"&amp;L14)," ","_")</f>
        <v/>
      </c>
      <c r="BV14" s="5" t="str">
        <f t="shared" si="0"/>
        <v>Alloy</v>
      </c>
      <c r="BW14" s="18"/>
      <c r="BY14" s="9"/>
    </row>
    <row r="15" spans="1:81" ht="15" customHeight="1">
      <c r="B15" s="2" t="str">
        <f t="shared" si="1"/>
        <v>Alloy Blocking</v>
      </c>
      <c r="C15" s="2" t="str">
        <f>SUBSTITUTE(IF(A15="","",'Root Material'!$C$2&amp;"_Group_"&amp;A15)," ","_")</f>
        <v/>
      </c>
      <c r="D15" s="9"/>
      <c r="E15" s="3" t="str">
        <f t="shared" si="2"/>
        <v>Alloy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84" t="s">
        <v>606</v>
      </c>
      <c r="M15" s="4" t="str">
        <f>SUBSTITUTE(IF(L15="","",'Root Material'!$C$2&amp;"_"&amp;B15&amp;"_"&amp;E15&amp;"_"&amp;L15)," ","_")</f>
        <v>Consumables-RX_Alloy_Blocking_Alloy_47_C_/_117_F_SOLD_IN_KGS_ONLY</v>
      </c>
      <c r="N15" s="19" t="s">
        <v>166</v>
      </c>
      <c r="AK15" s="84" t="s">
        <v>147</v>
      </c>
      <c r="BV15" s="5" t="str">
        <f t="shared" si="0"/>
        <v>47 C / 117 F SOLD IN KGS ONLY</v>
      </c>
      <c r="BW15" s="18"/>
      <c r="BY15" s="9"/>
      <c r="CA15" s="80" t="s">
        <v>330</v>
      </c>
    </row>
    <row r="16" spans="1:81" ht="15" customHeight="1">
      <c r="B16" s="2" t="str">
        <f t="shared" si="1"/>
        <v>Alloy Blocking</v>
      </c>
      <c r="C16" s="2" t="str">
        <f>SUBSTITUTE(IF(A16="","",'Root Material'!$C$2&amp;"_Group_"&amp;A16)," ","_")</f>
        <v/>
      </c>
      <c r="D16" s="9" t="s">
        <v>167</v>
      </c>
      <c r="E16" s="3" t="str">
        <f t="shared" si="2"/>
        <v>Blocking Chucks</v>
      </c>
      <c r="F16" s="3" t="str">
        <f>SUBSTITUTE(IF(D16="","",'Root Material'!$C$2&amp;"_"&amp;B16&amp;"_"&amp;D16)," ","_")</f>
        <v>Consumables-RX_Alloy_Blocking_Blocking_Chucks</v>
      </c>
      <c r="G16" s="3" t="s">
        <v>80</v>
      </c>
      <c r="H16" s="12" t="s">
        <v>81</v>
      </c>
      <c r="I16" s="14"/>
      <c r="J16" s="14" t="s">
        <v>81</v>
      </c>
      <c r="K16" s="14"/>
      <c r="L16" s="22"/>
      <c r="M16" s="4" t="str">
        <f>SUBSTITUTE(IF(L16="","",'Root Material'!$C$2&amp;"_"&amp;B16&amp;"_"&amp;E16&amp;"_"&amp;L16)," ","_")</f>
        <v/>
      </c>
      <c r="BV16" s="5" t="str">
        <f t="shared" si="0"/>
        <v>Blocking Chucks</v>
      </c>
      <c r="BW16" s="18"/>
      <c r="BY16" s="9"/>
    </row>
    <row r="17" spans="1:79" ht="15" customHeight="1">
      <c r="B17" s="2" t="str">
        <f t="shared" si="1"/>
        <v>Alloy Blocking</v>
      </c>
      <c r="C17" s="2" t="str">
        <f>SUBSTITUTE(IF(A17="","",'Root Material'!$C$2&amp;"_Group_"&amp;A17)," ","_")</f>
        <v/>
      </c>
      <c r="D17" s="10"/>
      <c r="E17" s="3" t="str">
        <f t="shared" si="2"/>
        <v>Blocking Chucks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85" t="s">
        <v>331</v>
      </c>
      <c r="M17" s="4" t="str">
        <f>SUBSTITUTE(IF(L17="","",'Root Material'!$C$2&amp;"_"&amp;B17&amp;"_"&amp;E17&amp;"_"&amp;L17)," ","_")</f>
        <v>Consumables-RX_Alloy_Blocking_Blocking_Chucks_Standard,_V_groove,_V_groove,_AL,_black</v>
      </c>
      <c r="N17" s="19" t="s">
        <v>171</v>
      </c>
      <c r="AK17" s="84" t="s">
        <v>147</v>
      </c>
      <c r="BV17" s="5" t="str">
        <f t="shared" si="0"/>
        <v>Standard, V groove, V groove, AL, black</v>
      </c>
      <c r="BW17" s="18"/>
      <c r="BY17" s="10"/>
    </row>
    <row r="18" spans="1:79" ht="15" customHeight="1">
      <c r="B18" s="2" t="str">
        <f t="shared" si="1"/>
        <v>Alloy Blocking</v>
      </c>
      <c r="C18" s="2" t="str">
        <f>SUBSTITUTE(IF(A18="","",'Root Material'!$C$2&amp;"_Group_"&amp;A18)," ","_")</f>
        <v/>
      </c>
      <c r="D18" s="10"/>
      <c r="E18" s="3" t="str">
        <f t="shared" si="2"/>
        <v>Blocking Chucks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85" t="s">
        <v>180</v>
      </c>
      <c r="M18" s="4" t="str">
        <f>SUBSTITUTE(IF(L18="","",'Root Material'!$C$2&amp;"_"&amp;B18&amp;"_"&amp;E18&amp;"_"&amp;L18)," ","_")</f>
        <v>Consumables-RX_Alloy_Blocking_Blocking_Chucks_Notched,_30°_AL,_DIN_58766-43,_for_FreeForm_</v>
      </c>
      <c r="N18" s="19" t="s">
        <v>177</v>
      </c>
      <c r="AK18" s="84" t="s">
        <v>147</v>
      </c>
      <c r="BV18" s="5" t="str">
        <f t="shared" si="0"/>
        <v xml:space="preserve">Notched, 30° AL, DIN 58766-43, for FreeForm </v>
      </c>
      <c r="BW18" s="18"/>
      <c r="BY18" s="9"/>
    </row>
    <row r="19" spans="1:79" ht="15" customHeight="1">
      <c r="B19" s="2" t="str">
        <f t="shared" si="1"/>
        <v>Alloy Blocking</v>
      </c>
      <c r="C19" s="2" t="str">
        <f>SUBSTITUTE(IF(A19="","",'Root Material'!$C$2&amp;"_Group_"&amp;A19)," ","_")</f>
        <v/>
      </c>
      <c r="D19" s="9"/>
      <c r="E19" s="3" t="str">
        <f t="shared" si="2"/>
        <v>Blocking Chucks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19" t="s">
        <v>181</v>
      </c>
      <c r="M19" s="4" t="str">
        <f>SUBSTITUTE(IF(L19="","",'Root Material'!$C$2&amp;"_"&amp;B19&amp;"_"&amp;E19&amp;"_"&amp;L19)," ","_")</f>
        <v>Consumables-RX_Alloy_Blocking_Blocking_Chucks_Combi-alloy,_SL/Coburn</v>
      </c>
      <c r="N19" s="19" t="s">
        <v>182</v>
      </c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K19" s="84" t="s">
        <v>147</v>
      </c>
      <c r="BV19" s="5" t="str">
        <f t="shared" si="0"/>
        <v>Combi-alloy, SL/Coburn</v>
      </c>
      <c r="BW19" s="18"/>
      <c r="BY19" s="9"/>
    </row>
    <row r="20" spans="1:79" ht="15" customHeight="1">
      <c r="B20" s="2" t="str">
        <f t="shared" si="1"/>
        <v>Alloy Blocking</v>
      </c>
      <c r="C20" s="2" t="str">
        <f>SUBSTITUTE(IF(A20="","",'Root Material'!$C$2&amp;"_Group_"&amp;A20)," ","_")</f>
        <v/>
      </c>
      <c r="D20" s="83" t="s">
        <v>336</v>
      </c>
      <c r="E20" s="3" t="str">
        <f t="shared" si="2"/>
        <v>Nikon Block</v>
      </c>
      <c r="F20" s="3" t="str">
        <f>SUBSTITUTE(IF(D20="","",'Root Material'!$C$2&amp;"_"&amp;B20&amp;"_"&amp;D20)," ","_")</f>
        <v>Consumables-RX_Alloy_Blocking_Nikon_Block</v>
      </c>
      <c r="G20" s="3" t="s">
        <v>80</v>
      </c>
      <c r="H20" s="12" t="s">
        <v>81</v>
      </c>
      <c r="I20" s="14"/>
      <c r="J20" s="86" t="s">
        <v>81</v>
      </c>
      <c r="K20" s="14"/>
      <c r="M20" s="4" t="str">
        <f>SUBSTITUTE(IF(L20="","",'Root Material'!$C$2&amp;"_"&amp;B20&amp;"_"&amp;E20&amp;"_"&amp;L20)," ","_")</f>
        <v/>
      </c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K20" s="84"/>
      <c r="BV20" s="5" t="str">
        <f t="shared" si="0"/>
        <v>Nikon Block</v>
      </c>
      <c r="BW20" s="18"/>
      <c r="BY20" s="9"/>
    </row>
    <row r="21" spans="1:79" ht="15" customHeight="1">
      <c r="B21" s="2" t="str">
        <f t="shared" si="1"/>
        <v>Alloy Blocking</v>
      </c>
      <c r="C21" s="2" t="str">
        <f>SUBSTITUTE(IF(A21="","",'Root Material'!$C$2&amp;"_Group_"&amp;A21)," ","_")</f>
        <v/>
      </c>
      <c r="D21" s="10"/>
      <c r="E21" s="3" t="str">
        <f t="shared" si="2"/>
        <v>Nikon Block</v>
      </c>
      <c r="F21" s="3" t="str">
        <f>SUBSTITUTE(IF(D21="","",'Root Material'!$C$2&amp;"_"&amp;B21&amp;"_"&amp;D21)," ","_")</f>
        <v/>
      </c>
      <c r="G21" s="3"/>
      <c r="H21" s="12"/>
      <c r="I21" s="14"/>
      <c r="J21" s="14"/>
      <c r="K21" s="14"/>
      <c r="L21" s="85" t="s">
        <v>337</v>
      </c>
      <c r="M21" s="4" t="str">
        <f>SUBSTITUTE(IF(L21="","",'Root Material'!$C$2&amp;"_"&amp;B21&amp;"_"&amp;E21&amp;"_"&amp;L21)," ","_")</f>
        <v>Consumables-RX_Alloy_Blocking_Nikon_Block_Nikon_Insert_Block,_Red_#4</v>
      </c>
      <c r="N21" s="84" t="s">
        <v>343</v>
      </c>
      <c r="AK21" s="84" t="s">
        <v>147</v>
      </c>
      <c r="BV21" s="5" t="str">
        <f t="shared" si="0"/>
        <v>Nikon Insert Block, Red #4</v>
      </c>
      <c r="BW21" s="18"/>
      <c r="BY21" s="10"/>
    </row>
    <row r="22" spans="1:79" ht="15" customHeight="1">
      <c r="B22" s="2" t="str">
        <f t="shared" si="1"/>
        <v>Alloy Blocking</v>
      </c>
      <c r="C22" s="2" t="str">
        <f>SUBSTITUTE(IF(A22="","",'Root Material'!$C$2&amp;"_Group_"&amp;A22)," ","_")</f>
        <v/>
      </c>
      <c r="D22" s="10"/>
      <c r="E22" s="3" t="str">
        <f t="shared" si="2"/>
        <v>Nikon Block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85" t="s">
        <v>338</v>
      </c>
      <c r="M22" s="4" t="str">
        <f>SUBSTITUTE(IF(L22="","",'Root Material'!$C$2&amp;"_"&amp;B22&amp;"_"&amp;E22&amp;"_"&amp;L22)," ","_")</f>
        <v>Consumables-RX_Alloy_Blocking_Nikon_Block_Nikon_Insert_Block,_Blue_#0</v>
      </c>
      <c r="N22" s="84" t="s">
        <v>344</v>
      </c>
      <c r="AK22" s="84" t="s">
        <v>147</v>
      </c>
      <c r="BV22" s="5" t="str">
        <f t="shared" si="0"/>
        <v>Nikon Insert Block, Blue #0</v>
      </c>
      <c r="BW22" s="18"/>
      <c r="BY22" s="10"/>
    </row>
    <row r="23" spans="1:79" ht="15" customHeight="1">
      <c r="B23" s="2" t="str">
        <f t="shared" si="1"/>
        <v>Alloy Blocking</v>
      </c>
      <c r="C23" s="2" t="str">
        <f>SUBSTITUTE(IF(A23="","",'Root Material'!$C$2&amp;"_Group_"&amp;A23)," ","_")</f>
        <v/>
      </c>
      <c r="D23" s="9"/>
      <c r="E23" s="3" t="str">
        <f t="shared" si="2"/>
        <v>Nikon Block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85" t="s">
        <v>339</v>
      </c>
      <c r="M23" s="4" t="str">
        <f>SUBSTITUTE(IF(L23="","",'Root Material'!$C$2&amp;"_"&amp;B23&amp;"_"&amp;E23&amp;"_"&amp;L23)," ","_")</f>
        <v>Consumables-RX_Alloy_Blocking_Nikon_Block_Nikon_Insert_Block,_Grey_#2</v>
      </c>
      <c r="N23" s="84" t="s">
        <v>345</v>
      </c>
      <c r="AK23" s="84" t="s">
        <v>147</v>
      </c>
      <c r="BV23" s="5" t="str">
        <f t="shared" si="0"/>
        <v>Nikon Insert Block, Grey #2</v>
      </c>
      <c r="BW23" s="18"/>
      <c r="BY23" s="9"/>
    </row>
    <row r="24" spans="1:79" ht="15" customHeight="1">
      <c r="B24" s="2" t="str">
        <f t="shared" si="1"/>
        <v>Alloy Blocking</v>
      </c>
      <c r="C24" s="2" t="str">
        <f>SUBSTITUTE(IF(A24="","",'Root Material'!$C$2&amp;"_Group_"&amp;A24)," ","_")</f>
        <v/>
      </c>
      <c r="D24" s="9"/>
      <c r="E24" s="3" t="str">
        <f t="shared" si="2"/>
        <v>Nikon Block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85" t="s">
        <v>340</v>
      </c>
      <c r="M24" s="4" t="str">
        <f>SUBSTITUTE(IF(L24="","",'Root Material'!$C$2&amp;"_"&amp;B24&amp;"_"&amp;E24&amp;"_"&amp;L24)," ","_")</f>
        <v>Consumables-RX_Alloy_Blocking_Nikon_Block_Nikon_Insert_Block,_Gold_#3</v>
      </c>
      <c r="N24" s="84" t="s">
        <v>346</v>
      </c>
      <c r="AK24" s="84" t="s">
        <v>147</v>
      </c>
      <c r="BV24" s="5" t="str">
        <f t="shared" si="0"/>
        <v>Nikon Insert Block, Gold #3</v>
      </c>
      <c r="BW24" s="18"/>
      <c r="BY24" s="9"/>
    </row>
    <row r="25" spans="1:79" ht="15" customHeight="1">
      <c r="B25" s="2" t="str">
        <f t="shared" si="1"/>
        <v>Alloy Blocking</v>
      </c>
      <c r="C25" s="2" t="str">
        <f>SUBSTITUTE(IF(A25="","",'Root Material'!$C$2&amp;"_Group_"&amp;A25)," ","_")</f>
        <v/>
      </c>
      <c r="D25" s="9"/>
      <c r="E25" s="3" t="str">
        <f t="shared" si="2"/>
        <v>Nikon Block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L25" s="85" t="s">
        <v>341</v>
      </c>
      <c r="M25" s="4" t="str">
        <f>SUBSTITUTE(IF(L25="","",'Root Material'!$C$2&amp;"_"&amp;B25&amp;"_"&amp;E25&amp;"_"&amp;L25)," ","_")</f>
        <v>Consumables-RX_Alloy_Blocking_Nikon_Block_Nikon_Insert_Block,_Brown_#1</v>
      </c>
      <c r="N25" s="84" t="s">
        <v>347</v>
      </c>
      <c r="AK25" s="84" t="s">
        <v>147</v>
      </c>
      <c r="BV25" s="5" t="str">
        <f t="shared" si="0"/>
        <v>Nikon Insert Block, Brown #1</v>
      </c>
      <c r="BW25" s="18"/>
      <c r="BY25" s="9"/>
    </row>
    <row r="26" spans="1:79" ht="15" customHeight="1">
      <c r="B26" s="2" t="str">
        <f t="shared" si="1"/>
        <v>Alloy Blocking</v>
      </c>
      <c r="C26" s="2" t="str">
        <f>SUBSTITUTE(IF(A26="","",'Root Material'!$C$2&amp;"_Group_"&amp;A26)," ","_")</f>
        <v/>
      </c>
      <c r="D26" s="9"/>
      <c r="E26" s="3" t="str">
        <f t="shared" si="2"/>
        <v>Nikon Block</v>
      </c>
      <c r="F26" s="3" t="str">
        <f>SUBSTITUTE(IF(D26="","",'Root Material'!$C$2&amp;"_"&amp;B26&amp;"_"&amp;D26)," ","_")</f>
        <v/>
      </c>
      <c r="G26" s="3"/>
      <c r="H26" s="12"/>
      <c r="I26" s="14"/>
      <c r="J26" s="14"/>
      <c r="K26" s="14"/>
      <c r="L26" s="85" t="s">
        <v>342</v>
      </c>
      <c r="M26" s="4" t="str">
        <f>SUBSTITUTE(IF(L26="","",'Root Material'!$C$2&amp;"_"&amp;B26&amp;"_"&amp;E26&amp;"_"&amp;L26)," ","_")</f>
        <v>Consumables-RX_Alloy_Blocking_Nikon_Block_Nikon_Insert_Block,_Black_#5</v>
      </c>
      <c r="N26" s="84" t="s">
        <v>348</v>
      </c>
      <c r="AK26" s="84" t="s">
        <v>147</v>
      </c>
      <c r="BV26" s="5" t="str">
        <f t="shared" si="0"/>
        <v>Nikon Insert Block, Black #5</v>
      </c>
      <c r="BW26" s="18"/>
      <c r="BY26" s="9"/>
    </row>
    <row r="27" spans="1:79" ht="15" customHeight="1">
      <c r="A27" s="80" t="s">
        <v>184</v>
      </c>
      <c r="B27" s="2" t="str">
        <f t="shared" si="1"/>
        <v>ART Blocking</v>
      </c>
      <c r="C27" s="2" t="str">
        <f>SUBSTITUTE(IF(A27="","",'Root Material'!$C$2&amp;"_Group_"&amp;A27)," ","_")</f>
        <v>Consumables-RX_Group_ART_Blocking</v>
      </c>
      <c r="D27" s="9"/>
      <c r="E27" s="3" t="str">
        <f t="shared" si="2"/>
        <v>Nikon Block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M27" s="4" t="str">
        <f>SUBSTITUTE(IF(L27="","",'Root Material'!$C$2&amp;"_"&amp;B27&amp;"_"&amp;E27&amp;"_"&amp;L27)," ","_")</f>
        <v/>
      </c>
      <c r="BV27" s="5" t="str">
        <f t="shared" si="0"/>
        <v>ART Blocking</v>
      </c>
      <c r="BW27" s="18"/>
      <c r="BY27" s="9"/>
    </row>
    <row r="28" spans="1:79" ht="15" customHeight="1">
      <c r="B28" s="2" t="str">
        <f t="shared" si="1"/>
        <v>ART Blocking</v>
      </c>
      <c r="C28" s="2" t="str">
        <f>SUBSTITUTE(IF(A28="","",'Root Material'!$C$2&amp;"_Group_"&amp;A28)," ","_")</f>
        <v/>
      </c>
      <c r="D28" s="10" t="s">
        <v>186</v>
      </c>
      <c r="E28" s="3" t="str">
        <f t="shared" si="2"/>
        <v>OBS/OBM UV Adhesive</v>
      </c>
      <c r="F28" s="3" t="str">
        <f>SUBSTITUTE(IF(D28="","",'Root Material'!$C$2&amp;"_"&amp;B28&amp;"_"&amp;D28)," ","_")</f>
        <v>Consumables-RX_ART_Blocking_OBS/OBM_UV_Adhesive</v>
      </c>
      <c r="G28" s="3" t="s">
        <v>80</v>
      </c>
      <c r="H28" s="12" t="s">
        <v>81</v>
      </c>
      <c r="I28" s="14"/>
      <c r="J28" s="86" t="s">
        <v>81</v>
      </c>
      <c r="K28" s="14"/>
      <c r="M28" s="4" t="str">
        <f>SUBSTITUTE(IF(L28="","",'Root Material'!$C$2&amp;"_"&amp;B28&amp;"_"&amp;E28&amp;"_"&amp;L28)," ","_")</f>
        <v/>
      </c>
      <c r="BV28" s="5" t="str">
        <f t="shared" si="0"/>
        <v>OBS/OBM UV Adhesive</v>
      </c>
      <c r="BW28" s="18"/>
      <c r="BY28" s="10"/>
    </row>
    <row r="29" spans="1:79" ht="15" customHeight="1">
      <c r="B29" s="2" t="str">
        <f t="shared" si="1"/>
        <v>ART Blocking</v>
      </c>
      <c r="C29" s="2" t="str">
        <f>SUBSTITUTE(IF(A29="","",'Root Material'!$C$2&amp;"_Group_"&amp;A29)," ","_")</f>
        <v/>
      </c>
      <c r="D29" s="9"/>
      <c r="E29" s="3" t="str">
        <f t="shared" si="2"/>
        <v>OBS/OBM UV Adhesive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84" t="s">
        <v>185</v>
      </c>
      <c r="M29" s="4" t="str">
        <f>SUBSTITUTE(IF(L29="","",'Root Material'!$C$2&amp;"_"&amp;B29&amp;"_"&amp;E29&amp;"_"&amp;L29)," ","_")</f>
        <v>Consumables-RX_ART_Blocking_OBS/OBM_UV_Adhesive_18_kg_bucket</v>
      </c>
      <c r="N29" s="84" t="s">
        <v>634</v>
      </c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K29" s="84" t="s">
        <v>147</v>
      </c>
      <c r="BV29" s="5" t="str">
        <f t="shared" si="0"/>
        <v>18 kg bucket</v>
      </c>
      <c r="BW29" s="18"/>
      <c r="BY29" s="9"/>
    </row>
    <row r="30" spans="1:79" ht="15" customHeight="1">
      <c r="B30" s="2" t="str">
        <f t="shared" si="1"/>
        <v>ART Blocking</v>
      </c>
      <c r="C30" s="2" t="str">
        <f>SUBSTITUTE(IF(A30="","",'Root Material'!$C$2&amp;"_Group_"&amp;A30)," ","_")</f>
        <v/>
      </c>
      <c r="D30" s="83" t="s">
        <v>192</v>
      </c>
      <c r="E30" s="3" t="str">
        <f t="shared" si="2"/>
        <v>Block Piece, OPS</v>
      </c>
      <c r="F30" s="3" t="str">
        <f>SUBSTITUTE(IF(D30="","",'Root Material'!$C$2&amp;"_"&amp;B30&amp;"_"&amp;D30)," ","_")</f>
        <v>Consumables-RX_ART_Blocking_Block_Piece,_OPS</v>
      </c>
      <c r="G30" s="3" t="s">
        <v>80</v>
      </c>
      <c r="H30" s="12" t="s">
        <v>81</v>
      </c>
      <c r="I30" s="14"/>
      <c r="J30" s="86" t="s">
        <v>81</v>
      </c>
      <c r="K30" s="14"/>
      <c r="M30" s="4" t="str">
        <f>SUBSTITUTE(IF(L30="","",'Root Material'!$C$2&amp;"_"&amp;B30&amp;"_"&amp;E30&amp;"_"&amp;L30)," ","_")</f>
        <v/>
      </c>
      <c r="BV30" s="5" t="str">
        <f t="shared" si="0"/>
        <v>Block Piece, OPS</v>
      </c>
      <c r="BW30" s="18"/>
      <c r="BY30" s="9"/>
    </row>
    <row r="31" spans="1:79" ht="15" customHeight="1">
      <c r="B31" s="2" t="str">
        <f t="shared" si="1"/>
        <v>ART Blocking</v>
      </c>
      <c r="C31" s="2" t="str">
        <f>SUBSTITUTE(IF(A31="","",'Root Material'!$C$2&amp;"_Group_"&amp;A31)," ","_")</f>
        <v/>
      </c>
      <c r="D31" s="9"/>
      <c r="E31" s="3" t="str">
        <f t="shared" si="2"/>
        <v>Block Piece, OPS</v>
      </c>
      <c r="F31" s="3" t="str">
        <f>SUBSTITUTE(IF(D31="","",'Root Material'!$C$2&amp;"_"&amp;B31&amp;"_"&amp;D31)," ","_")</f>
        <v/>
      </c>
      <c r="G31" s="3"/>
      <c r="H31" s="12"/>
      <c r="I31" s="14"/>
      <c r="J31" s="14"/>
      <c r="K31" s="14"/>
      <c r="L31" s="87" t="s">
        <v>641</v>
      </c>
      <c r="M31" s="4" t="str">
        <f>SUBSTITUTE(IF(L31="","",'Root Material'!$C$2&amp;"_"&amp;B31&amp;"_"&amp;E31&amp;"_"&amp;L31)," ","_")</f>
        <v>Consumables-RX_ART_Blocking_Block_Piece,_OPS_#9,_R60_ø65/6_mm</v>
      </c>
      <c r="N31" s="95" t="s">
        <v>187</v>
      </c>
      <c r="AK31" s="84" t="s">
        <v>147</v>
      </c>
      <c r="BV31" s="5" t="str">
        <f t="shared" si="0"/>
        <v>#9, R60 ø65/6 mm</v>
      </c>
      <c r="BW31" s="18"/>
      <c r="BY31" s="9"/>
      <c r="CA31" s="80" t="s">
        <v>194</v>
      </c>
    </row>
    <row r="32" spans="1:79" ht="15" customHeight="1">
      <c r="B32" s="2" t="str">
        <f t="shared" si="1"/>
        <v>ART Blocking</v>
      </c>
      <c r="C32" s="2" t="str">
        <f>SUBSTITUTE(IF(A32="","",'Root Material'!$C$2&amp;"_Group_"&amp;A32)," ","_")</f>
        <v/>
      </c>
      <c r="D32" s="9"/>
      <c r="E32" s="3" t="str">
        <f t="shared" si="2"/>
        <v>Block Piece, OPS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87" t="s">
        <v>642</v>
      </c>
      <c r="M32" s="4" t="str">
        <f>SUBSTITUTE(IF(L32="","",'Root Material'!$C$2&amp;"_"&amp;B32&amp;"_"&amp;E32&amp;"_"&amp;L32)," ","_")</f>
        <v>Consumables-RX_ART_Blocking_Block_Piece,_OPS_#7,_R80_ø65/6_mm</v>
      </c>
      <c r="N32" s="95" t="s">
        <v>188</v>
      </c>
      <c r="AK32" s="84" t="s">
        <v>147</v>
      </c>
      <c r="BV32" s="5" t="str">
        <f t="shared" si="0"/>
        <v>#7, R80 ø65/6 mm</v>
      </c>
      <c r="BW32" s="18"/>
      <c r="BY32" s="9"/>
      <c r="CA32" s="80" t="s">
        <v>194</v>
      </c>
    </row>
    <row r="33" spans="1:94" ht="15" customHeight="1">
      <c r="B33" s="2" t="str">
        <f t="shared" si="1"/>
        <v>ART Blocking</v>
      </c>
      <c r="C33" s="2" t="str">
        <f>SUBSTITUTE(IF(A33="","",'Root Material'!$C$2&amp;"_Group_"&amp;A33)," ","_")</f>
        <v/>
      </c>
      <c r="D33" s="9"/>
      <c r="E33" s="3" t="str">
        <f t="shared" si="2"/>
        <v>Block Piece, OPS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87" t="s">
        <v>643</v>
      </c>
      <c r="M33" s="4" t="str">
        <f>SUBSTITUTE(IF(L33="","",'Root Material'!$C$2&amp;"_"&amp;B33&amp;"_"&amp;E33&amp;"_"&amp;L33)," ","_")</f>
        <v>Consumables-RX_ART_Blocking_Block_Piece,_OPS_#5,_R110_ø65/6_mm</v>
      </c>
      <c r="N33" s="95" t="s">
        <v>189</v>
      </c>
      <c r="AK33" s="84" t="s">
        <v>147</v>
      </c>
      <c r="BV33" s="5" t="str">
        <f t="shared" si="0"/>
        <v>#5, R110 ø65/6 mm</v>
      </c>
      <c r="BW33" s="18"/>
      <c r="BY33" s="9"/>
      <c r="CA33" s="80" t="s">
        <v>194</v>
      </c>
    </row>
    <row r="34" spans="1:94" ht="15" customHeight="1">
      <c r="B34" s="2" t="str">
        <f t="shared" si="1"/>
        <v>ART Blocking</v>
      </c>
      <c r="C34" s="2" t="str">
        <f>SUBSTITUTE(IF(A34="","",'Root Material'!$C$2&amp;"_Group_"&amp;A34)," ","_")</f>
        <v/>
      </c>
      <c r="D34" s="10"/>
      <c r="E34" s="3" t="str">
        <f t="shared" si="2"/>
        <v>Block Piece, OPS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87" t="s">
        <v>644</v>
      </c>
      <c r="M34" s="4" t="str">
        <f>SUBSTITUTE(IF(L34="","",'Root Material'!$C$2&amp;"_"&amp;B34&amp;"_"&amp;E34&amp;"_"&amp;L34)," ","_")</f>
        <v>Consumables-RX_ART_Blocking_Block_Piece,_OPS_#3,_R180_ø65/6_mm</v>
      </c>
      <c r="N34" s="95" t="s">
        <v>190</v>
      </c>
      <c r="AK34" s="84" t="s">
        <v>147</v>
      </c>
      <c r="BV34" s="5" t="str">
        <f t="shared" si="0"/>
        <v>#3, R180 ø65/6 mm</v>
      </c>
      <c r="BW34" s="18"/>
      <c r="BY34" s="10"/>
      <c r="CA34" s="80" t="s">
        <v>194</v>
      </c>
    </row>
    <row r="35" spans="1:94" ht="15" customHeight="1">
      <c r="B35" s="2" t="str">
        <f t="shared" si="1"/>
        <v>ART Blocking</v>
      </c>
      <c r="C35" s="2" t="str">
        <f>SUBSTITUTE(IF(A35="","",'Root Material'!$C$2&amp;"_Group_"&amp;A35)," ","_")</f>
        <v/>
      </c>
      <c r="D35" s="9"/>
      <c r="E35" s="3" t="str">
        <f t="shared" si="2"/>
        <v>Block Piece, OPS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87" t="s">
        <v>645</v>
      </c>
      <c r="M35" s="4" t="str">
        <f>SUBSTITUTE(IF(L35="","",'Root Material'!$C$2&amp;"_"&amp;B35&amp;"_"&amp;E35&amp;"_"&amp;L35)," ","_")</f>
        <v>Consumables-RX_ART_Blocking_Block_Piece,_OPS_#1,_R500_ø65/6_mm</v>
      </c>
      <c r="N35" s="95" t="s">
        <v>191</v>
      </c>
      <c r="AK35" s="84" t="s">
        <v>147</v>
      </c>
      <c r="BV35" s="5" t="str">
        <f t="shared" si="0"/>
        <v>#1, R500 ø65/6 mm</v>
      </c>
      <c r="BW35" s="18"/>
      <c r="BY35" s="9"/>
      <c r="CA35" s="80" t="s">
        <v>194</v>
      </c>
    </row>
    <row r="36" spans="1:94" ht="15" customHeight="1">
      <c r="B36" s="2" t="str">
        <f t="shared" si="1"/>
        <v>ART Blocking</v>
      </c>
      <c r="C36" s="2" t="str">
        <f>SUBSTITUTE(IF(A36="","",'Root Material'!$C$2&amp;"_Group_"&amp;A36)," ","_")</f>
        <v/>
      </c>
      <c r="D36" s="9"/>
      <c r="E36" s="3" t="str">
        <f t="shared" si="2"/>
        <v>Block Piece, OPS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93" t="s">
        <v>349</v>
      </c>
      <c r="M36" s="4" t="str">
        <f>SUBSTITUTE(IF(L36="","",'Root Material'!$C$2&amp;"_"&amp;B36&amp;"_"&amp;E36&amp;"_"&amp;L36)," ","_")</f>
        <v>Consumables-RX_ART_Blocking_Block_Piece,_OPS_Non-Alloy_Block_Cleaner,_1_gallon</v>
      </c>
      <c r="N36" s="94">
        <v>92010719</v>
      </c>
      <c r="AK36" s="84" t="s">
        <v>147</v>
      </c>
      <c r="BV36" s="5" t="str">
        <f t="shared" si="0"/>
        <v>Non-Alloy Block Cleaner, 1 gallon</v>
      </c>
      <c r="BW36" s="18"/>
      <c r="BY36" s="9"/>
      <c r="CA36" s="80"/>
    </row>
    <row r="37" spans="1:94" ht="15" customHeight="1">
      <c r="B37" s="2" t="str">
        <f t="shared" si="1"/>
        <v>ART Blocking</v>
      </c>
      <c r="C37" s="2" t="str">
        <f>SUBSTITUTE(IF(A37="","",'Root Material'!$C$2&amp;"_Group_"&amp;A37)," ","_")</f>
        <v/>
      </c>
      <c r="D37" s="83" t="s">
        <v>193</v>
      </c>
      <c r="E37" s="3" t="str">
        <f t="shared" si="2"/>
        <v>Block Piece, OBM</v>
      </c>
      <c r="F37" s="3" t="str">
        <f>SUBSTITUTE(IF(D37="","",'Root Material'!$C$2&amp;"_"&amp;B37&amp;"_"&amp;D37)," ","_")</f>
        <v>Consumables-RX_ART_Blocking_Block_Piece,_OBM</v>
      </c>
      <c r="G37" s="3" t="s">
        <v>80</v>
      </c>
      <c r="H37" s="12" t="s">
        <v>81</v>
      </c>
      <c r="I37" s="14"/>
      <c r="J37" s="86" t="s">
        <v>81</v>
      </c>
      <c r="K37" s="14"/>
      <c r="L37" s="20"/>
      <c r="M37" s="4" t="str">
        <f>SUBSTITUTE(IF(L37="","",'Root Material'!$C$2&amp;"_"&amp;B37&amp;"_"&amp;E37&amp;"_"&amp;L37)," ","_")</f>
        <v/>
      </c>
      <c r="BV37" s="5" t="str">
        <f t="shared" si="0"/>
        <v>Block Piece, OBM</v>
      </c>
      <c r="BW37" s="18"/>
      <c r="BY37" s="9"/>
    </row>
    <row r="38" spans="1:94" ht="15" customHeight="1">
      <c r="B38" s="2" t="str">
        <f t="shared" si="1"/>
        <v>ART Blocking</v>
      </c>
      <c r="C38" s="2" t="str">
        <f>SUBSTITUTE(IF(A38="","",'Root Material'!$C$2&amp;"_Group_"&amp;A38)," ","_")</f>
        <v/>
      </c>
      <c r="D38" s="10"/>
      <c r="E38" s="3" t="str">
        <f t="shared" si="2"/>
        <v>Block Piece, OBM</v>
      </c>
      <c r="F38" s="3" t="str">
        <f>SUBSTITUTE(IF(D38="","",'Root Material'!$C$2&amp;"_"&amp;B38&amp;"_"&amp;D38)," ","_")</f>
        <v/>
      </c>
      <c r="G38" s="3"/>
      <c r="H38" s="12"/>
      <c r="I38" s="14"/>
      <c r="J38" s="14"/>
      <c r="K38" s="14"/>
      <c r="L38" s="84" t="s">
        <v>637</v>
      </c>
      <c r="M38" s="4" t="str">
        <f>SUBSTITUTE(IF(L38="","",'Root Material'!$C$2&amp;"_"&amp;B38&amp;"_"&amp;E38&amp;"_"&amp;L38)," ","_")</f>
        <v>Consumables-RX_ART_Blocking_Block_Piece,_OBM_OBM_block_piece_9,R60</v>
      </c>
      <c r="N38" s="84" t="s">
        <v>204</v>
      </c>
      <c r="AK38" s="84" t="s">
        <v>147</v>
      </c>
      <c r="BV38" s="5" t="str">
        <f t="shared" si="0"/>
        <v>OBM block piece 9,R60</v>
      </c>
      <c r="BW38" s="18"/>
      <c r="BY38" s="10"/>
      <c r="CA38" s="80" t="s">
        <v>205</v>
      </c>
    </row>
    <row r="39" spans="1:94" ht="15" customHeight="1">
      <c r="B39" s="2" t="str">
        <f t="shared" si="1"/>
        <v>ART Blocking</v>
      </c>
      <c r="C39" s="2" t="str">
        <f>SUBSTITUTE(IF(A39="","",'Root Material'!$C$2&amp;"_Group_"&amp;A39)," ","_")</f>
        <v/>
      </c>
      <c r="D39" s="9"/>
      <c r="E39" s="3" t="str">
        <f t="shared" si="2"/>
        <v>Block Piece, OBM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88" t="s">
        <v>636</v>
      </c>
      <c r="M39" s="4" t="str">
        <f>SUBSTITUTE(IF(L39="","",'Root Material'!$C$2&amp;"_"&amp;B39&amp;"_"&amp;E39&amp;"_"&amp;L39)," ","_")</f>
        <v>Consumables-RX_ART_Blocking_Block_Piece,_OBM_OBM_block_piece_7,_R80</v>
      </c>
      <c r="N39" s="84" t="s">
        <v>203</v>
      </c>
      <c r="AK39" s="84" t="s">
        <v>147</v>
      </c>
      <c r="BV39" s="5" t="str">
        <f t="shared" si="0"/>
        <v>OBM block piece 7, R80</v>
      </c>
      <c r="BW39" s="18"/>
      <c r="BY39" s="9"/>
      <c r="CA39" s="80" t="s">
        <v>205</v>
      </c>
    </row>
    <row r="40" spans="1:94" ht="15" customHeight="1">
      <c r="B40" s="2" t="str">
        <f t="shared" si="1"/>
        <v>ART Blocking</v>
      </c>
      <c r="C40" s="2" t="str">
        <f>SUBSTITUTE(IF(A40="","",'Root Material'!$C$2&amp;"_Group_"&amp;A40)," ","_")</f>
        <v/>
      </c>
      <c r="D40" s="9"/>
      <c r="E40" s="3" t="str">
        <f t="shared" si="2"/>
        <v>Block Piece, OBM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88" t="s">
        <v>638</v>
      </c>
      <c r="M40" s="4" t="str">
        <f>SUBSTITUTE(IF(L40="","",'Root Material'!$C$2&amp;"_"&amp;B40&amp;"_"&amp;E40&amp;"_"&amp;L40)," ","_")</f>
        <v>Consumables-RX_ART_Blocking_Block_Piece,_OBM_OBM_block_piece_5,_R110</v>
      </c>
      <c r="N40" s="84" t="s">
        <v>202</v>
      </c>
      <c r="AK40" s="84" t="s">
        <v>147</v>
      </c>
      <c r="BV40" s="5" t="str">
        <f t="shared" si="0"/>
        <v>OBM block piece 5, R110</v>
      </c>
      <c r="BW40" s="18"/>
      <c r="BY40" s="9"/>
      <c r="CA40" s="80" t="s">
        <v>205</v>
      </c>
    </row>
    <row r="41" spans="1:94" ht="15" customHeight="1">
      <c r="A41" s="9"/>
      <c r="B41" s="2" t="str">
        <f t="shared" si="1"/>
        <v>ART Blocking</v>
      </c>
      <c r="C41" s="2" t="str">
        <f>SUBSTITUTE(IF(A41="","",'Root Material'!$C$2&amp;"_Group_"&amp;A41)," ","_")</f>
        <v/>
      </c>
      <c r="D41" s="9"/>
      <c r="E41" s="3" t="str">
        <f t="shared" si="2"/>
        <v>Block Piece, OBM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84" t="s">
        <v>639</v>
      </c>
      <c r="M41" s="4" t="str">
        <f>SUBSTITUTE(IF(L41="","",'Root Material'!$C$2&amp;"_"&amp;B41&amp;"_"&amp;E41&amp;"_"&amp;L41)," ","_")</f>
        <v>Consumables-RX_ART_Blocking_Block_Piece,_OBM_OBM_block_piece_3,_R180</v>
      </c>
      <c r="N41" s="84" t="s">
        <v>201</v>
      </c>
      <c r="AK41" s="84" t="s">
        <v>147</v>
      </c>
      <c r="BV41" s="5" t="str">
        <f t="shared" si="0"/>
        <v>OBM block piece 3, R180</v>
      </c>
      <c r="BW41" s="18" t="s">
        <v>84</v>
      </c>
      <c r="BY41" s="9"/>
      <c r="BZ41" s="9"/>
      <c r="CA41" s="80" t="s">
        <v>205</v>
      </c>
    </row>
    <row r="42" spans="1:94" ht="15" customHeight="1">
      <c r="B42" s="2" t="str">
        <f t="shared" si="1"/>
        <v>ART Blocking</v>
      </c>
      <c r="C42" s="2" t="str">
        <f>SUBSTITUTE(IF(A42="","",'Root Material'!$C$2&amp;"_Group_"&amp;A42)," ","_")</f>
        <v/>
      </c>
      <c r="D42" s="12"/>
      <c r="E42" s="3" t="str">
        <f t="shared" si="2"/>
        <v>Block Piece, OBM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L42" s="84" t="s">
        <v>640</v>
      </c>
      <c r="M42" s="4" t="str">
        <f>SUBSTITUTE(IF(L42="","",'Root Material'!$C$2&amp;"_"&amp;B42&amp;"_"&amp;E42&amp;"_"&amp;L42)," ","_")</f>
        <v>Consumables-RX_ART_Blocking_Block_Piece,_OBM_OBM_block_piece_1,_R500</v>
      </c>
      <c r="N42" s="84" t="s">
        <v>200</v>
      </c>
      <c r="AK42" s="84" t="s">
        <v>147</v>
      </c>
      <c r="BV42" s="5" t="str">
        <f t="shared" si="0"/>
        <v>OBM block piece 1, R500</v>
      </c>
      <c r="BW42" s="18"/>
      <c r="BY42" s="12"/>
      <c r="CA42" s="80" t="s">
        <v>205</v>
      </c>
    </row>
    <row r="43" spans="1:94" s="103" customFormat="1" ht="15" customHeight="1">
      <c r="A43" s="97" t="s">
        <v>456</v>
      </c>
      <c r="B43" s="2" t="str">
        <f t="shared" si="1"/>
        <v>Tooling Options</v>
      </c>
      <c r="C43" s="2" t="str">
        <f>SUBSTITUTE(IF(A43="","",'Root Material'!$C$2&amp;"_Group_"&amp;A43)," ","_")</f>
        <v>Consumables-RX_Group_Tooling_Options</v>
      </c>
      <c r="D43" s="98"/>
      <c r="E43" s="3" t="str">
        <f t="shared" si="2"/>
        <v>Block Piece, OBM</v>
      </c>
      <c r="F43" s="3" t="str">
        <f>SUBSTITUTE(IF(D43="","",'Root Material'!$C$2&amp;"_"&amp;B43&amp;"_"&amp;D43)," ","_")</f>
        <v/>
      </c>
      <c r="G43" s="99"/>
      <c r="H43" s="98"/>
      <c r="I43" s="100"/>
      <c r="J43" s="100"/>
      <c r="K43" s="100"/>
      <c r="L43" s="101"/>
      <c r="M43" s="4" t="str">
        <f>SUBSTITUTE(IF(L43="","",'Root Material'!$C$2&amp;"_"&amp;B43&amp;"_"&amp;E43&amp;"_"&amp;L43)," ","_")</f>
        <v/>
      </c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5" t="str">
        <f t="shared" ref="BV43:BV58" si="3">IF(AND(L43&lt;&gt;"true",L43&lt;&gt;"false"),A43&amp;D43&amp;L43,"")</f>
        <v>Tooling Options</v>
      </c>
      <c r="BW43" s="102"/>
      <c r="BX43" s="97"/>
      <c r="BY43" s="98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</row>
    <row r="44" spans="1:94" s="103" customFormat="1" ht="15" customHeight="1">
      <c r="A44" s="97"/>
      <c r="B44" s="2" t="str">
        <f t="shared" si="1"/>
        <v>Tooling Options</v>
      </c>
      <c r="C44" s="2" t="str">
        <f>SUBSTITUTE(IF(A44="","",'Root Material'!$C$2&amp;"_Group_"&amp;A44)," ","_")</f>
        <v/>
      </c>
      <c r="D44" s="98" t="s">
        <v>475</v>
      </c>
      <c r="E44" s="3" t="str">
        <f t="shared" si="2"/>
        <v>Milling</v>
      </c>
      <c r="F44" s="3" t="str">
        <f>SUBSTITUTE(IF(D44="","",'Root Material'!$C$2&amp;"_"&amp;B44&amp;"_"&amp;D44)," ","_")</f>
        <v>Consumables-RX_Tooling_Options_Milling</v>
      </c>
      <c r="G44" s="99" t="s">
        <v>80</v>
      </c>
      <c r="H44" s="98" t="s">
        <v>81</v>
      </c>
      <c r="I44" s="100"/>
      <c r="J44" s="100" t="s">
        <v>81</v>
      </c>
      <c r="K44" s="100"/>
      <c r="L44" s="101"/>
      <c r="M44" s="4" t="str">
        <f>SUBSTITUTE(IF(L44="","",'Root Material'!$C$2&amp;"_"&amp;B44&amp;"_"&amp;E44&amp;"_"&amp;L44)," ","_")</f>
        <v/>
      </c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5" t="str">
        <f t="shared" si="3"/>
        <v>Milling</v>
      </c>
      <c r="BW44" s="102"/>
      <c r="BX44" s="97"/>
      <c r="BY44" s="98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</row>
    <row r="45" spans="1:94" s="103" customFormat="1" ht="15" customHeight="1">
      <c r="A45" s="97"/>
      <c r="B45" s="2" t="str">
        <f t="shared" si="1"/>
        <v>Tooling Options</v>
      </c>
      <c r="C45" s="2" t="str">
        <f>SUBSTITUTE(IF(A45="","",'Root Material'!$C$2&amp;"_Group_"&amp;A45)," ","_")</f>
        <v/>
      </c>
      <c r="D45" s="98"/>
      <c r="E45" s="3" t="str">
        <f t="shared" si="2"/>
        <v>Milling</v>
      </c>
      <c r="F45" s="3" t="str">
        <f>SUBSTITUTE(IF(D45="","",'Root Material'!$C$2&amp;"_"&amp;B45&amp;"_"&amp;D45)," ","_")</f>
        <v/>
      </c>
      <c r="G45" s="99"/>
      <c r="H45" s="98"/>
      <c r="I45" s="100"/>
      <c r="J45" s="100"/>
      <c r="K45" s="100"/>
      <c r="L45" s="101" t="s">
        <v>463</v>
      </c>
      <c r="M45" s="4" t="str">
        <f>SUBSTITUTE(IF(L45="","",'Root Material'!$C$2&amp;"_"&amp;B45&amp;"_"&amp;E45&amp;"_"&amp;L45)," ","_")</f>
        <v>Consumables-RX_Tooling_Options_Milling_12_PCD_Cutter_Disc,_complete_tool</v>
      </c>
      <c r="N45" s="101" t="s">
        <v>458</v>
      </c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84" t="s">
        <v>147</v>
      </c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5" t="str">
        <f t="shared" si="3"/>
        <v>12 PCD Cutter Disc, complete tool</v>
      </c>
      <c r="BW45" s="102"/>
      <c r="BX45" s="97"/>
      <c r="BY45" s="98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</row>
    <row r="46" spans="1:94" s="103" customFormat="1" ht="15" customHeight="1">
      <c r="A46" s="97"/>
      <c r="B46" s="2" t="str">
        <f t="shared" si="1"/>
        <v>Tooling Options</v>
      </c>
      <c r="C46" s="2" t="str">
        <f>SUBSTITUTE(IF(A46="","",'Root Material'!$C$2&amp;"_Group_"&amp;A46)," ","_")</f>
        <v/>
      </c>
      <c r="D46" s="98"/>
      <c r="E46" s="3" t="str">
        <f t="shared" si="2"/>
        <v>Milling</v>
      </c>
      <c r="F46" s="3" t="str">
        <f>SUBSTITUTE(IF(D46="","",'Root Material'!$C$2&amp;"_"&amp;B46&amp;"_"&amp;D46)," ","_")</f>
        <v/>
      </c>
      <c r="G46" s="99"/>
      <c r="H46" s="98"/>
      <c r="I46" s="100"/>
      <c r="J46" s="100"/>
      <c r="K46" s="100"/>
      <c r="L46" s="105" t="s">
        <v>457</v>
      </c>
      <c r="M46" s="4" t="str">
        <f>SUBSTITUTE(IF(L46="","",'Root Material'!$C$2&amp;"_"&amp;B46&amp;"_"&amp;E46&amp;"_"&amp;L46)," ","_")</f>
        <v>Consumables-RX_Tooling_Options_Milling_12_PCD_Cutter_Disc</v>
      </c>
      <c r="N46" s="101" t="s">
        <v>460</v>
      </c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84" t="s">
        <v>147</v>
      </c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5" t="str">
        <f t="shared" si="3"/>
        <v>12 PCD Cutter Disc</v>
      </c>
      <c r="BW46" s="102"/>
      <c r="BX46" s="97"/>
      <c r="BY46" s="98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97"/>
    </row>
    <row r="47" spans="1:94" s="103" customFormat="1" ht="15" customHeight="1">
      <c r="A47" s="97"/>
      <c r="B47" s="2" t="str">
        <f t="shared" si="1"/>
        <v>Tooling Options</v>
      </c>
      <c r="C47" s="2" t="str">
        <f>SUBSTITUTE(IF(A47="","",'Root Material'!$C$2&amp;"_Group_"&amp;A47)," ","_")</f>
        <v/>
      </c>
      <c r="D47" s="98"/>
      <c r="E47" s="3" t="str">
        <f t="shared" si="2"/>
        <v>Milling</v>
      </c>
      <c r="F47" s="3" t="str">
        <f>SUBSTITUTE(IF(D47="","",'Root Material'!$C$2&amp;"_"&amp;B47&amp;"_"&amp;D47)," ","_")</f>
        <v/>
      </c>
      <c r="G47" s="99"/>
      <c r="H47" s="98"/>
      <c r="I47" s="100"/>
      <c r="J47" s="100"/>
      <c r="K47" s="100"/>
      <c r="L47" s="105" t="s">
        <v>464</v>
      </c>
      <c r="M47" s="4" t="str">
        <f>SUBSTITUTE(IF(L47="","",'Root Material'!$C$2&amp;"_"&amp;B47&amp;"_"&amp;E47&amp;"_"&amp;L47)," ","_")</f>
        <v>Consumables-RX_Tooling_Options_Milling_12_PCD_Hub</v>
      </c>
      <c r="N47" s="101" t="s">
        <v>465</v>
      </c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84" t="s">
        <v>147</v>
      </c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5" t="str">
        <f t="shared" si="3"/>
        <v>12 PCD Hub</v>
      </c>
      <c r="BW47" s="102"/>
      <c r="BX47" s="97"/>
      <c r="BY47" s="98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</row>
    <row r="48" spans="1:94" s="103" customFormat="1" ht="15" customHeight="1">
      <c r="A48" s="97"/>
      <c r="B48" s="2" t="str">
        <f t="shared" si="1"/>
        <v>Tooling Options</v>
      </c>
      <c r="C48" s="2" t="str">
        <f>SUBSTITUTE(IF(A48="","",'Root Material'!$C$2&amp;"_Group_"&amp;A48)," ","_")</f>
        <v/>
      </c>
      <c r="D48" s="98"/>
      <c r="E48" s="3" t="str">
        <f t="shared" si="2"/>
        <v>Milling</v>
      </c>
      <c r="F48" s="3" t="str">
        <f>SUBSTITUTE(IF(D48="","",'Root Material'!$C$2&amp;"_"&amp;B48&amp;"_"&amp;D48)," ","_")</f>
        <v/>
      </c>
      <c r="G48" s="99"/>
      <c r="H48" s="98"/>
      <c r="I48" s="100"/>
      <c r="J48" s="100"/>
      <c r="K48" s="100"/>
      <c r="L48" s="101" t="s">
        <v>470</v>
      </c>
      <c r="M48" s="4" t="str">
        <f>SUBSTITUTE(IF(L48="","",'Root Material'!$C$2&amp;"_"&amp;B48&amp;"_"&amp;E48&amp;"_"&amp;L48)," ","_")</f>
        <v>Consumables-RX_Tooling_Options_Milling_T66L_8_PCD-cutter_-w/_inserts</v>
      </c>
      <c r="N48" s="101" t="s">
        <v>459</v>
      </c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84" t="s">
        <v>147</v>
      </c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5" t="str">
        <f t="shared" si="3"/>
        <v>T66L 8 PCD-cutter -w/ inserts</v>
      </c>
      <c r="BW48" s="102"/>
      <c r="BX48" s="97"/>
      <c r="BY48" s="98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  <c r="CO48" s="97"/>
      <c r="CP48" s="97"/>
    </row>
    <row r="49" spans="1:94" s="103" customFormat="1" ht="15" customHeight="1">
      <c r="A49" s="97"/>
      <c r="B49" s="2" t="str">
        <f t="shared" si="1"/>
        <v>Tooling Options</v>
      </c>
      <c r="C49" s="2" t="str">
        <f>SUBSTITUTE(IF(A49="","",'Root Material'!$C$2&amp;"_Group_"&amp;A49)," ","_")</f>
        <v/>
      </c>
      <c r="D49" s="98"/>
      <c r="E49" s="3" t="str">
        <f t="shared" si="2"/>
        <v>Milling</v>
      </c>
      <c r="F49" s="3" t="str">
        <f>SUBSTITUTE(IF(D49="","",'Root Material'!$C$2&amp;"_"&amp;B49&amp;"_"&amp;D49)," ","_")</f>
        <v/>
      </c>
      <c r="G49" s="99"/>
      <c r="H49" s="98"/>
      <c r="I49" s="100"/>
      <c r="J49" s="100"/>
      <c r="K49" s="100"/>
      <c r="L49" s="101" t="s">
        <v>467</v>
      </c>
      <c r="M49" s="4" t="str">
        <f>SUBSTITUTE(IF(L49="","",'Root Material'!$C$2&amp;"_"&amp;B49&amp;"_"&amp;E49&amp;"_"&amp;L49)," ","_")</f>
        <v>Consumables-RX_Tooling_Options_Milling_T66L_8_PCD-cutter_hub</v>
      </c>
      <c r="N49" s="101" t="s">
        <v>468</v>
      </c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84" t="s">
        <v>147</v>
      </c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5" t="str">
        <f t="shared" si="3"/>
        <v>T66L 8 PCD-cutter hub</v>
      </c>
      <c r="BW49" s="102"/>
      <c r="BX49" s="97"/>
      <c r="BY49" s="98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  <c r="CO49" s="97"/>
      <c r="CP49" s="97"/>
    </row>
    <row r="50" spans="1:94" s="103" customFormat="1" ht="15" customHeight="1">
      <c r="A50" s="97"/>
      <c r="B50" s="2" t="str">
        <f t="shared" si="1"/>
        <v>Tooling Options</v>
      </c>
      <c r="C50" s="2" t="str">
        <f>SUBSTITUTE(IF(A50="","",'Root Material'!$C$2&amp;"_Group_"&amp;A50)," ","_")</f>
        <v/>
      </c>
      <c r="D50" s="98"/>
      <c r="E50" s="3" t="str">
        <f t="shared" si="2"/>
        <v>Milling</v>
      </c>
      <c r="F50" s="3" t="str">
        <f>SUBSTITUTE(IF(D50="","",'Root Material'!$C$2&amp;"_"&amp;B50&amp;"_"&amp;D50)," ","_")</f>
        <v/>
      </c>
      <c r="G50" s="99"/>
      <c r="H50" s="98"/>
      <c r="I50" s="100"/>
      <c r="J50" s="100"/>
      <c r="K50" s="100"/>
      <c r="L50" s="101" t="s">
        <v>472</v>
      </c>
      <c r="M50" s="4" t="str">
        <f>SUBSTITUTE(IF(L50="","",'Root Material'!$C$2&amp;"_"&amp;B50&amp;"_"&amp;E50&amp;"_"&amp;L50)," ","_")</f>
        <v>Consumables-RX_Tooling_Options_Milling_T66L_8_PCD-cutter_bits_11_mm</v>
      </c>
      <c r="N50" s="101" t="s">
        <v>473</v>
      </c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84" t="s">
        <v>147</v>
      </c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5" t="str">
        <f t="shared" si="3"/>
        <v>T66L 8 PCD-cutter bits 11 mm</v>
      </c>
      <c r="BW50" s="102"/>
      <c r="BX50" s="97"/>
      <c r="BY50" s="98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</row>
    <row r="51" spans="1:94" s="103" customFormat="1" ht="15" customHeight="1">
      <c r="A51" s="97"/>
      <c r="B51" s="2" t="str">
        <f t="shared" si="1"/>
        <v>Tooling Options</v>
      </c>
      <c r="C51" s="2" t="str">
        <f>SUBSTITUTE(IF(A51="","",'Root Material'!$C$2&amp;"_Group_"&amp;A51)," ","_")</f>
        <v/>
      </c>
      <c r="D51" s="98"/>
      <c r="E51" s="3" t="str">
        <f t="shared" si="2"/>
        <v>Milling</v>
      </c>
      <c r="F51" s="3" t="str">
        <f>SUBSTITUTE(IF(D51="","",'Root Material'!$C$2&amp;"_"&amp;B51&amp;"_"&amp;D51)," ","_")</f>
        <v/>
      </c>
      <c r="G51" s="99"/>
      <c r="H51" s="98"/>
      <c r="I51" s="100"/>
      <c r="J51" s="100"/>
      <c r="K51" s="100"/>
      <c r="L51" s="101" t="s">
        <v>651</v>
      </c>
      <c r="M51" s="4" t="str">
        <f>SUBSTITUTE(IF(L51="","",'Root Material'!$C$2&amp;"_"&amp;B51&amp;"_"&amp;E51&amp;"_"&amp;L51)," ","_")</f>
        <v>Consumables-RX_Tooling_Options_Milling_Voucher,_blade_disc,_1_Retrue</v>
      </c>
      <c r="N51" s="101" t="s">
        <v>646</v>
      </c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84" t="s">
        <v>147</v>
      </c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5" t="str">
        <f t="shared" ref="BV51" si="4">IF(AND(L51&lt;&gt;"true",L51&lt;&gt;"false"),A51&amp;D51&amp;L51,"")</f>
        <v>Voucher, blade disc, 1 Retrue</v>
      </c>
      <c r="BW51" s="102"/>
      <c r="BX51" s="97"/>
      <c r="BY51" s="98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</row>
    <row r="52" spans="1:94" s="103" customFormat="1" ht="15" customHeight="1">
      <c r="A52" s="97"/>
      <c r="B52" s="2" t="str">
        <f t="shared" si="1"/>
        <v>Tooling Options</v>
      </c>
      <c r="C52" s="2" t="str">
        <f>SUBSTITUTE(IF(A52="","",'Root Material'!$C$2&amp;"_Group_"&amp;A52)," ","_")</f>
        <v/>
      </c>
      <c r="D52" s="104" t="s">
        <v>476</v>
      </c>
      <c r="E52" s="3" t="str">
        <f t="shared" si="2"/>
        <v>Cribbing</v>
      </c>
      <c r="F52" s="3" t="str">
        <f>SUBSTITUTE(IF(D52="","",'Root Material'!$C$2&amp;"_"&amp;B52&amp;"_"&amp;D52)," ","_")</f>
        <v>Consumables-RX_Tooling_Options_Cribbing</v>
      </c>
      <c r="G52" s="99" t="s">
        <v>80</v>
      </c>
      <c r="H52" s="98"/>
      <c r="I52" s="100"/>
      <c r="J52" s="100" t="s">
        <v>81</v>
      </c>
      <c r="K52" s="100"/>
      <c r="L52" s="101"/>
      <c r="M52" s="4" t="str">
        <f>SUBSTITUTE(IF(L52="","",'Root Material'!$C$2&amp;"_"&amp;B52&amp;"_"&amp;E52&amp;"_"&amp;L52)," ","_")</f>
        <v/>
      </c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5" t="str">
        <f t="shared" si="3"/>
        <v>Cribbing</v>
      </c>
      <c r="BW52" s="102"/>
      <c r="BX52" s="97"/>
      <c r="BY52" s="104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  <c r="CO52" s="97"/>
      <c r="CP52" s="97"/>
    </row>
    <row r="53" spans="1:94" s="103" customFormat="1" ht="15" customHeight="1">
      <c r="A53" s="97"/>
      <c r="B53" s="2" t="str">
        <f t="shared" si="1"/>
        <v>Tooling Options</v>
      </c>
      <c r="C53" s="2" t="str">
        <f>SUBSTITUTE(IF(A53="","",'Root Material'!$C$2&amp;"_Group_"&amp;A53)," ","_")</f>
        <v/>
      </c>
      <c r="D53" s="98"/>
      <c r="E53" s="3" t="str">
        <f t="shared" si="2"/>
        <v>Cribbing</v>
      </c>
      <c r="F53" s="3" t="str">
        <f>SUBSTITUTE(IF(D53="","",'Root Material'!$C$2&amp;"_"&amp;B53&amp;"_"&amp;D53)," ","_")</f>
        <v/>
      </c>
      <c r="G53" s="99"/>
      <c r="H53" s="98"/>
      <c r="I53" s="100"/>
      <c r="J53" s="100"/>
      <c r="K53" s="100"/>
      <c r="L53" s="105" t="s">
        <v>607</v>
      </c>
      <c r="M53" s="4" t="str">
        <f>SUBSTITUTE(IF(L53="","",'Root Material'!$C$2&amp;"_"&amp;B53&amp;"_"&amp;E53&amp;"_"&amp;L53)," ","_")</f>
        <v>Consumables-RX_Tooling_Options_Cribbing_Cutter,_VFT-orbit</v>
      </c>
      <c r="N53" s="101" t="s">
        <v>461</v>
      </c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84" t="s">
        <v>147</v>
      </c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5" t="str">
        <f t="shared" si="3"/>
        <v>Cutter, VFT-orbit</v>
      </c>
      <c r="BW53" s="102"/>
      <c r="BX53" s="97"/>
      <c r="BY53" s="98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  <c r="CO53" s="97"/>
      <c r="CP53" s="97"/>
    </row>
    <row r="54" spans="1:94" s="103" customFormat="1" ht="15" customHeight="1">
      <c r="A54" s="97"/>
      <c r="B54" s="2" t="str">
        <f t="shared" si="1"/>
        <v>Tooling Options</v>
      </c>
      <c r="C54" s="2" t="str">
        <f>SUBSTITUTE(IF(A54="","",'Root Material'!$C$2&amp;"_Group_"&amp;A54)," ","_")</f>
        <v/>
      </c>
      <c r="D54" s="98"/>
      <c r="E54" s="3" t="str">
        <f t="shared" si="2"/>
        <v>Cribbing</v>
      </c>
      <c r="F54" s="3" t="str">
        <f>SUBSTITUTE(IF(D54="","",'Root Material'!$C$2&amp;"_"&amp;B54&amp;"_"&amp;D54)," ","_")</f>
        <v/>
      </c>
      <c r="G54" s="99"/>
      <c r="H54" s="98"/>
      <c r="I54" s="100"/>
      <c r="J54" s="100"/>
      <c r="K54" s="100"/>
      <c r="L54" s="105" t="s">
        <v>608</v>
      </c>
      <c r="M54" s="4" t="str">
        <f>SUBSTITUTE(IF(L54="","",'Root Material'!$C$2&amp;"_"&amp;B54&amp;"_"&amp;E54&amp;"_"&amp;L54)," ","_")</f>
        <v>Consumables-RX_Tooling_Options_Cribbing_Cutter,_VFT-compact</v>
      </c>
      <c r="N54" s="101" t="s">
        <v>479</v>
      </c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84" t="s">
        <v>147</v>
      </c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5" t="str">
        <f t="shared" si="3"/>
        <v>Cutter, VFT-compact</v>
      </c>
      <c r="BW54" s="102"/>
      <c r="BX54" s="97"/>
      <c r="BY54" s="98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</row>
    <row r="55" spans="1:94" s="103" customFormat="1" ht="15" customHeight="1">
      <c r="A55" s="97"/>
      <c r="B55" s="2" t="str">
        <f t="shared" si="1"/>
        <v>Tooling Options</v>
      </c>
      <c r="C55" s="2" t="str">
        <f>SUBSTITUTE(IF(A55="","",'Root Material'!$C$2&amp;"_Group_"&amp;A55)," ","_")</f>
        <v/>
      </c>
      <c r="D55" s="104" t="s">
        <v>480</v>
      </c>
      <c r="E55" s="3" t="str">
        <f t="shared" si="2"/>
        <v>Engraving</v>
      </c>
      <c r="F55" s="3" t="str">
        <f>SUBSTITUTE(IF(D55="","",'Root Material'!$C$2&amp;"_"&amp;B55&amp;"_"&amp;D55)," ","_")</f>
        <v>Consumables-RX_Tooling_Options_Engraving</v>
      </c>
      <c r="G55" s="99" t="s">
        <v>80</v>
      </c>
      <c r="H55" s="98"/>
      <c r="I55" s="100"/>
      <c r="J55" s="100" t="s">
        <v>81</v>
      </c>
      <c r="K55" s="100"/>
      <c r="L55" s="101"/>
      <c r="M55" s="4" t="str">
        <f>SUBSTITUTE(IF(L55="","",'Root Material'!$C$2&amp;"_"&amp;B55&amp;"_"&amp;E55&amp;"_"&amp;L55)," ","_")</f>
        <v/>
      </c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5" t="str">
        <f t="shared" si="3"/>
        <v>Engraving</v>
      </c>
      <c r="BW55" s="102"/>
      <c r="BX55" s="97"/>
      <c r="BY55" s="104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</row>
    <row r="56" spans="1:94" s="103" customFormat="1" ht="15" customHeight="1">
      <c r="A56" s="97"/>
      <c r="B56" s="2" t="str">
        <f t="shared" si="1"/>
        <v>Tooling Options</v>
      </c>
      <c r="C56" s="2" t="str">
        <f>SUBSTITUTE(IF(A56="","",'Root Material'!$C$2&amp;"_Group_"&amp;A56)," ","_")</f>
        <v/>
      </c>
      <c r="D56" s="98"/>
      <c r="E56" s="3" t="str">
        <f t="shared" si="2"/>
        <v>Engraving</v>
      </c>
      <c r="F56" s="3" t="str">
        <f>SUBSTITUTE(IF(D56="","",'Root Material'!$C$2&amp;"_"&amp;B56&amp;"_"&amp;D56)," ","_")</f>
        <v/>
      </c>
      <c r="G56" s="99"/>
      <c r="H56" s="98"/>
      <c r="I56" s="100"/>
      <c r="J56" s="100"/>
      <c r="K56" s="100"/>
      <c r="L56" s="105" t="s">
        <v>481</v>
      </c>
      <c r="M56" s="4" t="str">
        <f>SUBSTITUTE(IF(L56="","",'Root Material'!$C$2&amp;"_"&amp;B56&amp;"_"&amp;E56&amp;"_"&amp;L56)," ","_")</f>
        <v>Consumables-RX_Tooling_Options_Engraving_Pin,_spare</v>
      </c>
      <c r="N56" s="101" t="s">
        <v>462</v>
      </c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84" t="s">
        <v>147</v>
      </c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5" t="str">
        <f t="shared" si="3"/>
        <v>Pin, spare</v>
      </c>
      <c r="BW56" s="102"/>
      <c r="BX56" s="97"/>
      <c r="BY56" s="98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  <c r="CO56" s="97"/>
      <c r="CP56" s="97"/>
    </row>
    <row r="57" spans="1:94" ht="15" customHeight="1">
      <c r="A57" s="80" t="s">
        <v>482</v>
      </c>
      <c r="B57" s="2" t="str">
        <f t="shared" si="1"/>
        <v>Turning Tips and Holders</v>
      </c>
      <c r="C57" s="2" t="str">
        <f>SUBSTITUTE(IF(A57="","",'Root Material'!$C$2&amp;"_Group_"&amp;A57)," ","_")</f>
        <v>Consumables-RX_Group_Turning_Tips_and_Holders</v>
      </c>
      <c r="D57" s="9"/>
      <c r="E57" s="3" t="str">
        <f t="shared" si="2"/>
        <v>Engraving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M57" s="4" t="str">
        <f>SUBSTITUTE(IF(L57="","",'Root Material'!$C$2&amp;"_"&amp;B57&amp;"_"&amp;E57&amp;"_"&amp;L57)," ","_")</f>
        <v/>
      </c>
      <c r="BV57" s="5" t="str">
        <f t="shared" si="3"/>
        <v>Turning Tips and Holders</v>
      </c>
      <c r="BY57" s="9"/>
    </row>
    <row r="58" spans="1:94" ht="15" customHeight="1">
      <c r="B58" s="2" t="str">
        <f t="shared" si="1"/>
        <v>Turning Tips and Holders</v>
      </c>
      <c r="C58" s="2" t="str">
        <f>SUBSTITUTE(IF(A58="","",'Root Material'!$C$2&amp;"_Group_"&amp;A58)," ","_")</f>
        <v/>
      </c>
      <c r="D58" s="89" t="s">
        <v>483</v>
      </c>
      <c r="E58" s="3" t="str">
        <f t="shared" si="2"/>
        <v>VFT-micro</v>
      </c>
      <c r="F58" s="3" t="str">
        <f>SUBSTITUTE(IF(D58="","",'Root Material'!$C$2&amp;"_"&amp;B58&amp;"_"&amp;D58)," ","_")</f>
        <v>Consumables-RX_Turning_Tips_and_Holders_VFT-micro</v>
      </c>
      <c r="G58" s="3" t="s">
        <v>80</v>
      </c>
      <c r="H58" s="12" t="s">
        <v>81</v>
      </c>
      <c r="I58" s="14"/>
      <c r="J58" s="86" t="s">
        <v>81</v>
      </c>
      <c r="K58" s="14"/>
      <c r="M58" s="4" t="str">
        <f>SUBSTITUTE(IF(L58="","",'Root Material'!$C$2&amp;"_"&amp;B58&amp;"_"&amp;E58&amp;"_"&amp;L58)," ","_")</f>
        <v/>
      </c>
      <c r="BV58" s="5" t="str">
        <f t="shared" si="3"/>
        <v>VFT-micro</v>
      </c>
      <c r="BY58" s="9"/>
    </row>
    <row r="59" spans="1:94" ht="15" customHeight="1">
      <c r="B59" s="2" t="str">
        <f t="shared" si="1"/>
        <v>Turning Tips and Holders</v>
      </c>
      <c r="C59" s="2" t="str">
        <f>SUBSTITUTE(IF(A59="","",'Root Material'!$C$2&amp;"_Group_"&amp;A59)," ","_")</f>
        <v/>
      </c>
      <c r="D59" s="89"/>
      <c r="E59" s="3" t="str">
        <f t="shared" si="2"/>
        <v>VFT-micro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19" t="s">
        <v>487</v>
      </c>
      <c r="M59" s="4" t="str">
        <f>SUBSTITUTE(IF(L59="","",'Root Material'!$C$2&amp;"_"&amp;B59&amp;"_"&amp;E59&amp;"_"&amp;L59)," ","_")</f>
        <v>Consumables-RX_Turning_Tips_and_Holders_VFT-micro_Tool_holder</v>
      </c>
      <c r="N59" s="19">
        <v>92009543</v>
      </c>
      <c r="AK59" s="84" t="s">
        <v>147</v>
      </c>
      <c r="BV59" s="5" t="str">
        <f t="shared" ref="BV59:BV108" si="5">IF(AND(L59&lt;&gt;"true",L59&lt;&gt;"false"),A59&amp;D59&amp;L59,"")</f>
        <v>Tool holder</v>
      </c>
      <c r="BY59" s="9"/>
    </row>
    <row r="60" spans="1:94" ht="15" customHeight="1">
      <c r="B60" s="2" t="str">
        <f t="shared" si="1"/>
        <v>Turning Tips and Holders</v>
      </c>
      <c r="C60" s="2" t="str">
        <f>SUBSTITUTE(IF(A60="","",'Root Material'!$C$2&amp;"_Group_"&amp;A60)," ","_")</f>
        <v/>
      </c>
      <c r="D60" s="89"/>
      <c r="E60" s="3" t="str">
        <f t="shared" si="2"/>
        <v>VFT-micro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19" t="s">
        <v>488</v>
      </c>
      <c r="M60" s="4" t="str">
        <f>SUBSTITUTE(IF(L60="","",'Root Material'!$C$2&amp;"_"&amp;B60&amp;"_"&amp;E60&amp;"_"&amp;L60)," ","_")</f>
        <v>Consumables-RX_Turning_Tips_and_Holders_VFT-micro_Turning_tip_segment</v>
      </c>
      <c r="N60" s="19">
        <v>92009623</v>
      </c>
      <c r="AK60" s="84" t="s">
        <v>147</v>
      </c>
      <c r="BV60" s="5" t="str">
        <f t="shared" si="5"/>
        <v>Turning tip segment</v>
      </c>
      <c r="BY60" s="9"/>
    </row>
    <row r="61" spans="1:94" ht="15" customHeight="1">
      <c r="B61" s="2" t="str">
        <f t="shared" si="1"/>
        <v>Turning Tips and Holders</v>
      </c>
      <c r="C61" s="2" t="str">
        <f>SUBSTITUTE(IF(A61="","",'Root Material'!$C$2&amp;"_Group_"&amp;A61)," ","_")</f>
        <v/>
      </c>
      <c r="D61" s="89" t="s">
        <v>484</v>
      </c>
      <c r="E61" s="3" t="str">
        <f t="shared" si="2"/>
        <v>VFT-orbit</v>
      </c>
      <c r="F61" s="3" t="str">
        <f>SUBSTITUTE(IF(D61="","",'Root Material'!$C$2&amp;"_"&amp;B61&amp;"_"&amp;D61)," ","_")</f>
        <v>Consumables-RX_Turning_Tips_and_Holders_VFT-orbit</v>
      </c>
      <c r="G61" s="3" t="s">
        <v>80</v>
      </c>
      <c r="H61" s="12" t="s">
        <v>81</v>
      </c>
      <c r="I61" s="14"/>
      <c r="J61" s="86" t="s">
        <v>81</v>
      </c>
      <c r="K61" s="14"/>
      <c r="M61" s="4" t="str">
        <f>SUBSTITUTE(IF(L61="","",'Root Material'!$C$2&amp;"_"&amp;B61&amp;"_"&amp;E61&amp;"_"&amp;L61)," ","_")</f>
        <v/>
      </c>
      <c r="BV61" s="5" t="str">
        <f t="shared" si="5"/>
        <v>VFT-orbit</v>
      </c>
      <c r="BY61" s="9"/>
    </row>
    <row r="62" spans="1:94" ht="15" customHeight="1">
      <c r="B62" s="2" t="str">
        <f t="shared" si="1"/>
        <v>Turning Tips and Holders</v>
      </c>
      <c r="C62" s="2" t="str">
        <f>SUBSTITUTE(IF(A62="","",'Root Material'!$C$2&amp;"_Group_"&amp;A62)," ","_")</f>
        <v/>
      </c>
      <c r="D62" s="89"/>
      <c r="E62" s="3" t="str">
        <f t="shared" si="2"/>
        <v>VFT-orbit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L62" s="19" t="s">
        <v>487</v>
      </c>
      <c r="M62" s="4" t="str">
        <f>SUBSTITUTE(IF(L62="","",'Root Material'!$C$2&amp;"_"&amp;B62&amp;"_"&amp;E62&amp;"_"&amp;L62)," ","_")</f>
        <v>Consumables-RX_Turning_Tips_and_Holders_VFT-orbit_Tool_holder</v>
      </c>
      <c r="N62" s="19">
        <v>92007491</v>
      </c>
      <c r="AK62" s="84" t="s">
        <v>147</v>
      </c>
      <c r="BV62" s="5" t="str">
        <f t="shared" si="5"/>
        <v>Tool holder</v>
      </c>
      <c r="BY62" s="9"/>
    </row>
    <row r="63" spans="1:94" ht="15" customHeight="1">
      <c r="B63" s="2" t="str">
        <f t="shared" si="1"/>
        <v>Turning Tips and Holders</v>
      </c>
      <c r="C63" s="2" t="str">
        <f>SUBSTITUTE(IF(A63="","",'Root Material'!$C$2&amp;"_Group_"&amp;A63)," ","_")</f>
        <v/>
      </c>
      <c r="D63" s="89"/>
      <c r="E63" s="3" t="str">
        <f t="shared" si="2"/>
        <v>VFT-orbit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L63" s="19" t="s">
        <v>489</v>
      </c>
      <c r="M63" s="4" t="str">
        <f>SUBSTITUTE(IF(L63="","",'Root Material'!$C$2&amp;"_"&amp;B63&amp;"_"&amp;E63&amp;"_"&amp;L63)," ","_")</f>
        <v>Consumables-RX_Turning_Tips_and_Holders_VFT-orbit_Turning_tip_PCD_R_2_mm</v>
      </c>
      <c r="N63" s="19">
        <v>92007611</v>
      </c>
      <c r="AK63" s="84" t="s">
        <v>147</v>
      </c>
      <c r="BV63" s="5" t="str">
        <f t="shared" si="5"/>
        <v>Turning tip PCD R 2 mm</v>
      </c>
      <c r="BY63" s="9"/>
    </row>
    <row r="64" spans="1:94" ht="15" customHeight="1">
      <c r="B64" s="2" t="str">
        <f t="shared" si="1"/>
        <v>Turning Tips and Holders</v>
      </c>
      <c r="C64" s="2" t="str">
        <f>SUBSTITUTE(IF(A64="","",'Root Material'!$C$2&amp;"_Group_"&amp;A64)," ","_")</f>
        <v/>
      </c>
      <c r="D64" s="89"/>
      <c r="E64" s="3" t="str">
        <f t="shared" si="2"/>
        <v>VFT-orbit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19" t="s">
        <v>593</v>
      </c>
      <c r="M64" s="4" t="str">
        <f>SUBSTITUTE(IF(L64="","",'Root Material'!$C$2&amp;"_"&amp;B64&amp;"_"&amp;E64&amp;"_"&amp;L64)," ","_")</f>
        <v>Consumables-RX_Turning_Tips_and_Holders_VFT-orbit_*Turning_tip_MCD_R_2_mm</v>
      </c>
      <c r="N64" s="19">
        <v>92007626</v>
      </c>
      <c r="AK64" s="84" t="s">
        <v>147</v>
      </c>
      <c r="BV64" s="5" t="str">
        <f t="shared" si="5"/>
        <v>*Turning tip MCD R 2 mm</v>
      </c>
      <c r="BY64" s="9"/>
    </row>
    <row r="65" spans="1:94" ht="15" customHeight="1">
      <c r="B65" s="2" t="str">
        <f t="shared" si="1"/>
        <v>Turning Tips and Holders</v>
      </c>
      <c r="C65" s="2" t="str">
        <f>SUBSTITUTE(IF(A65="","",'Root Material'!$C$2&amp;"_Group_"&amp;A65)," ","_")</f>
        <v/>
      </c>
      <c r="D65" s="89"/>
      <c r="E65" s="3" t="str">
        <f t="shared" si="2"/>
        <v>VFT-orbit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L65" s="19" t="s">
        <v>492</v>
      </c>
      <c r="M65" s="4" t="str">
        <f>SUBSTITUTE(IF(L65="","",'Root Material'!$C$2&amp;"_"&amp;B65&amp;"_"&amp;E65&amp;"_"&amp;L65)," ","_")</f>
        <v>Consumables-RX_Turning_Tips_and_Holders_VFT-orbit_Turning_tip_PCD_R_8_mm_(dia_16_mm)</v>
      </c>
      <c r="N65" s="19">
        <v>92007241</v>
      </c>
      <c r="AK65" s="84" t="s">
        <v>147</v>
      </c>
      <c r="BV65" s="5" t="str">
        <f t="shared" si="5"/>
        <v>Turning tip PCD R 8 mm (dia 16 mm)</v>
      </c>
      <c r="BY65" s="9"/>
    </row>
    <row r="66" spans="1:94" ht="15" customHeight="1">
      <c r="B66" s="2" t="str">
        <f t="shared" si="1"/>
        <v>Turning Tips and Holders</v>
      </c>
      <c r="C66" s="2" t="str">
        <f>SUBSTITUTE(IF(A66="","",'Root Material'!$C$2&amp;"_Group_"&amp;A66)," ","_")</f>
        <v/>
      </c>
      <c r="D66" s="89"/>
      <c r="E66" s="3" t="str">
        <f t="shared" si="2"/>
        <v>VFT-orbit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19" t="s">
        <v>594</v>
      </c>
      <c r="M66" s="4" t="str">
        <f>SUBSTITUTE(IF(L66="","",'Root Material'!$C$2&amp;"_"&amp;B66&amp;"_"&amp;E66&amp;"_"&amp;L66)," ","_")</f>
        <v>Consumables-RX_Turning_Tips_and_Holders_VFT-orbit_*Twin_action_diamond_R_2_mm</v>
      </c>
      <c r="N66" s="19">
        <v>92009368</v>
      </c>
      <c r="AK66" s="84" t="s">
        <v>147</v>
      </c>
      <c r="BV66" s="5" t="str">
        <f t="shared" si="5"/>
        <v>*Twin action diamond R 2 mm</v>
      </c>
      <c r="BY66" s="9"/>
    </row>
    <row r="67" spans="1:94" s="103" customFormat="1" ht="15" customHeight="1">
      <c r="A67" s="97"/>
      <c r="B67" s="2" t="str">
        <f t="shared" si="1"/>
        <v>Turning Tips and Holders</v>
      </c>
      <c r="C67" s="2" t="str">
        <f>SUBSTITUTE(IF(A67="","",'Root Material'!$C$2&amp;"_Group_"&amp;A67)," ","_")</f>
        <v/>
      </c>
      <c r="D67" s="98"/>
      <c r="E67" s="3" t="str">
        <f t="shared" si="2"/>
        <v>VFT-orbit</v>
      </c>
      <c r="F67" s="3" t="str">
        <f>SUBSTITUTE(IF(D67="","",'Root Material'!$C$2&amp;"_"&amp;B67&amp;"_"&amp;D67)," ","_")</f>
        <v/>
      </c>
      <c r="G67" s="99"/>
      <c r="H67" s="98"/>
      <c r="I67" s="100"/>
      <c r="J67" s="100"/>
      <c r="K67" s="100"/>
      <c r="L67" s="101" t="s">
        <v>650</v>
      </c>
      <c r="M67" s="4" t="str">
        <f>SUBSTITUTE(IF(L67="","",'Root Material'!$C$2&amp;"_"&amp;B67&amp;"_"&amp;E67&amp;"_"&amp;L67)," ","_")</f>
        <v>Consumables-RX_Turning_Tips_and_Holders_VFT-orbit_Voucher,_turning_tip,_1_retrue</v>
      </c>
      <c r="N67" s="101" t="s">
        <v>647</v>
      </c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84" t="s">
        <v>147</v>
      </c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5" t="str">
        <f t="shared" si="5"/>
        <v>Voucher, turning tip, 1 retrue</v>
      </c>
      <c r="BW67" s="102"/>
      <c r="BX67" s="97"/>
      <c r="BY67" s="98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  <c r="CO67" s="97"/>
      <c r="CP67" s="97"/>
    </row>
    <row r="68" spans="1:94" ht="15" customHeight="1">
      <c r="B68" s="2" t="str">
        <f t="shared" si="1"/>
        <v>Turning Tips and Holders</v>
      </c>
      <c r="C68" s="2" t="str">
        <f>SUBSTITUTE(IF(A68="","",'Root Material'!$C$2&amp;"_Group_"&amp;A68)," ","_")</f>
        <v/>
      </c>
      <c r="D68" s="89" t="s">
        <v>485</v>
      </c>
      <c r="E68" s="3" t="str">
        <f t="shared" si="2"/>
        <v>VFT-compact</v>
      </c>
      <c r="F68" s="3" t="str">
        <f>SUBSTITUTE(IF(D68="","",'Root Material'!$C$2&amp;"_"&amp;B68&amp;"_"&amp;D68)," ","_")</f>
        <v>Consumables-RX_Turning_Tips_and_Holders_VFT-compact</v>
      </c>
      <c r="G68" s="3" t="s">
        <v>80</v>
      </c>
      <c r="H68" s="12" t="s">
        <v>81</v>
      </c>
      <c r="I68" s="14"/>
      <c r="J68" s="86" t="s">
        <v>81</v>
      </c>
      <c r="K68" s="14"/>
      <c r="M68" s="4" t="str">
        <f>SUBSTITUTE(IF(L68="","",'Root Material'!$C$2&amp;"_"&amp;B68&amp;"_"&amp;E68&amp;"_"&amp;L68)," ","_")</f>
        <v/>
      </c>
      <c r="BV68" s="5" t="str">
        <f t="shared" si="5"/>
        <v>VFT-compact</v>
      </c>
      <c r="BY68" s="9"/>
    </row>
    <row r="69" spans="1:94" ht="15" customHeight="1">
      <c r="B69" s="2" t="str">
        <f t="shared" si="1"/>
        <v>Turning Tips and Holders</v>
      </c>
      <c r="C69" s="2" t="str">
        <f>SUBSTITUTE(IF(A69="","",'Root Material'!$C$2&amp;"_Group_"&amp;A69)," ","_")</f>
        <v/>
      </c>
      <c r="D69" s="89"/>
      <c r="E69" s="3" t="str">
        <f t="shared" si="2"/>
        <v>VFT-compact</v>
      </c>
      <c r="F69" s="3" t="str">
        <f>SUBSTITUTE(IF(D69="","",'Root Material'!$C$2&amp;"_"&amp;B69&amp;"_"&amp;D69)," ","_")</f>
        <v/>
      </c>
      <c r="G69" s="3"/>
      <c r="H69" s="12"/>
      <c r="I69" s="14"/>
      <c r="J69" s="14"/>
      <c r="K69" s="14"/>
      <c r="L69" s="19" t="s">
        <v>494</v>
      </c>
      <c r="M69" s="4" t="str">
        <f>SUBSTITUTE(IF(L69="","",'Root Material'!$C$2&amp;"_"&amp;B69&amp;"_"&amp;E69&amp;"_"&amp;L69)," ","_")</f>
        <v>Consumables-RX_Turning_Tips_and_Holders_VFT-compact_Tool_body</v>
      </c>
      <c r="N69" s="19">
        <v>92005560</v>
      </c>
      <c r="AK69" s="84" t="s">
        <v>147</v>
      </c>
      <c r="BV69" s="5" t="str">
        <f t="shared" si="5"/>
        <v>Tool body</v>
      </c>
      <c r="BY69" s="9"/>
    </row>
    <row r="70" spans="1:94" ht="15" customHeight="1">
      <c r="B70" s="2" t="str">
        <f t="shared" si="1"/>
        <v>Turning Tips and Holders</v>
      </c>
      <c r="C70" s="2" t="str">
        <f>SUBSTITUTE(IF(A70="","",'Root Material'!$C$2&amp;"_Group_"&amp;A70)," ","_")</f>
        <v/>
      </c>
      <c r="D70" s="89"/>
      <c r="E70" s="3" t="str">
        <f t="shared" si="2"/>
        <v>VFT-compact</v>
      </c>
      <c r="F70" s="3" t="str">
        <f>SUBSTITUTE(IF(D70="","",'Root Material'!$C$2&amp;"_"&amp;B70&amp;"_"&amp;D70)," ","_")</f>
        <v/>
      </c>
      <c r="G70" s="3"/>
      <c r="H70" s="12"/>
      <c r="I70" s="14"/>
      <c r="J70" s="14"/>
      <c r="K70" s="14"/>
      <c r="L70" s="19" t="s">
        <v>495</v>
      </c>
      <c r="M70" s="4" t="str">
        <f>SUBSTITUTE(IF(L70="","",'Root Material'!$C$2&amp;"_"&amp;B70&amp;"_"&amp;E70&amp;"_"&amp;L70)," ","_")</f>
        <v>Consumables-RX_Turning_Tips_and_Holders_VFT-compact_Holder_for_tool_body</v>
      </c>
      <c r="N70" s="19">
        <v>92006331</v>
      </c>
      <c r="AK70" s="84" t="s">
        <v>147</v>
      </c>
      <c r="BV70" s="5" t="str">
        <f t="shared" si="5"/>
        <v>Holder for tool body</v>
      </c>
      <c r="BY70" s="9"/>
    </row>
    <row r="71" spans="1:94" ht="15" customHeight="1">
      <c r="B71" s="2" t="str">
        <f t="shared" ref="B71:B134" si="6">IF(A71="",B70,A71)</f>
        <v>Turning Tips and Holders</v>
      </c>
      <c r="C71" s="2" t="str">
        <f>SUBSTITUTE(IF(A71="","",'Root Material'!$C$2&amp;"_Group_"&amp;A71)," ","_")</f>
        <v/>
      </c>
      <c r="D71" s="89"/>
      <c r="E71" s="3" t="str">
        <f t="shared" ref="E71:E134" si="7">IF(D71="",E70,D71)</f>
        <v>VFT-compact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L71" s="19" t="s">
        <v>496</v>
      </c>
      <c r="M71" s="4" t="str">
        <f>SUBSTITUTE(IF(L71="","",'Root Material'!$C$2&amp;"_"&amp;B71&amp;"_"&amp;E71&amp;"_"&amp;L71)," ","_")</f>
        <v>Consumables-RX_Turning_Tips_and_Holders_VFT-compact_Turning_and_engraving_holder</v>
      </c>
      <c r="N71" s="19">
        <v>92007076</v>
      </c>
      <c r="AK71" s="84" t="s">
        <v>147</v>
      </c>
      <c r="BV71" s="5" t="str">
        <f t="shared" si="5"/>
        <v>Turning and engraving holder</v>
      </c>
      <c r="BY71" s="9"/>
    </row>
    <row r="72" spans="1:94" ht="15" customHeight="1">
      <c r="B72" s="2" t="str">
        <f t="shared" si="6"/>
        <v>Turning Tips and Holders</v>
      </c>
      <c r="C72" s="2" t="str">
        <f>SUBSTITUTE(IF(A72="","",'Root Material'!$C$2&amp;"_Group_"&amp;A72)," ","_")</f>
        <v/>
      </c>
      <c r="D72" s="89"/>
      <c r="E72" s="3" t="str">
        <f t="shared" si="7"/>
        <v>VFT-compact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19" t="s">
        <v>497</v>
      </c>
      <c r="M72" s="4" t="str">
        <f>SUBSTITUTE(IF(L72="","",'Root Material'!$C$2&amp;"_"&amp;B72&amp;"_"&amp;E72&amp;"_"&amp;L72)," ","_")</f>
        <v>Consumables-RX_Turning_Tips_and_Holders_VFT-compact_Complete_holder_turning/engraving_(w/o_tools)</v>
      </c>
      <c r="N72" s="19">
        <v>92007098</v>
      </c>
      <c r="AK72" s="84" t="s">
        <v>147</v>
      </c>
      <c r="BV72" s="5" t="str">
        <f t="shared" si="5"/>
        <v>Complete holder turning/engraving (w/o tools)</v>
      </c>
      <c r="BY72" s="9"/>
    </row>
    <row r="73" spans="1:94" ht="15" customHeight="1">
      <c r="B73" s="2" t="str">
        <f t="shared" si="6"/>
        <v>Turning Tips and Holders</v>
      </c>
      <c r="C73" s="2" t="str">
        <f>SUBSTITUTE(IF(A73="","",'Root Material'!$C$2&amp;"_Group_"&amp;A73)," ","_")</f>
        <v/>
      </c>
      <c r="D73" s="89"/>
      <c r="E73" s="3" t="str">
        <f t="shared" si="7"/>
        <v>VFT-compact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19" t="s">
        <v>498</v>
      </c>
      <c r="M73" s="4" t="str">
        <f>SUBSTITUTE(IF(L73="","",'Root Material'!$C$2&amp;"_"&amp;B73&amp;"_"&amp;E73&amp;"_"&amp;L73)," ","_")</f>
        <v>Consumables-RX_Turning_Tips_and_Holders_VFT-compact_Holder_for_engraving_pin</v>
      </c>
      <c r="N73" s="19">
        <v>92007077</v>
      </c>
      <c r="AK73" s="84" t="s">
        <v>147</v>
      </c>
      <c r="BV73" s="5" t="str">
        <f t="shared" si="5"/>
        <v>Holder for engraving pin</v>
      </c>
      <c r="BY73" s="9"/>
    </row>
    <row r="74" spans="1:94" ht="15" customHeight="1">
      <c r="B74" s="2" t="str">
        <f t="shared" si="6"/>
        <v>Turning Tips and Holders</v>
      </c>
      <c r="C74" s="2" t="str">
        <f>SUBSTITUTE(IF(A74="","",'Root Material'!$C$2&amp;"_Group_"&amp;A74)," ","_")</f>
        <v/>
      </c>
      <c r="D74" s="89"/>
      <c r="E74" s="3" t="str">
        <f t="shared" si="7"/>
        <v>VFT-compact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L74" s="19" t="s">
        <v>596</v>
      </c>
      <c r="M74" s="4" t="str">
        <f>SUBSTITUTE(IF(L74="","",'Root Material'!$C$2&amp;"_"&amp;B74&amp;"_"&amp;E74&amp;"_"&amp;L74)," ","_")</f>
        <v>Consumables-RX_Turning_Tips_and_Holders_VFT-compact_**Turning_tip_PCD_R_2_mm</v>
      </c>
      <c r="N74" s="19">
        <v>92006983</v>
      </c>
      <c r="AK74" s="84" t="s">
        <v>147</v>
      </c>
      <c r="BV74" s="5" t="str">
        <f t="shared" si="5"/>
        <v>**Turning tip PCD R 2 mm</v>
      </c>
      <c r="BY74" s="9"/>
    </row>
    <row r="75" spans="1:94" ht="15" customHeight="1">
      <c r="B75" s="2" t="str">
        <f t="shared" si="6"/>
        <v>Turning Tips and Holders</v>
      </c>
      <c r="C75" s="2" t="str">
        <f>SUBSTITUTE(IF(A75="","",'Root Material'!$C$2&amp;"_Group_"&amp;A75)," ","_")</f>
        <v/>
      </c>
      <c r="D75" s="89"/>
      <c r="E75" s="3" t="str">
        <f t="shared" si="7"/>
        <v>VFT-compact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19" t="s">
        <v>595</v>
      </c>
      <c r="M75" s="4" t="str">
        <f>SUBSTITUTE(IF(L75="","",'Root Material'!$C$2&amp;"_"&amp;B75&amp;"_"&amp;E75&amp;"_"&amp;L75)," ","_")</f>
        <v>Consumables-RX_Turning_Tips_and_Holders_VFT-compact_***Turning_tip_LC_R_5_mm_PCD</v>
      </c>
      <c r="N75" s="19">
        <v>92006984</v>
      </c>
      <c r="AK75" s="84" t="s">
        <v>147</v>
      </c>
      <c r="BV75" s="5" t="str">
        <f t="shared" si="5"/>
        <v>***Turning tip LC R 5 mm PCD</v>
      </c>
      <c r="BY75" s="9"/>
    </row>
    <row r="76" spans="1:94" ht="15" customHeight="1">
      <c r="B76" s="2" t="str">
        <f t="shared" si="6"/>
        <v>Turning Tips and Holders</v>
      </c>
      <c r="C76" s="2" t="str">
        <f>SUBSTITUTE(IF(A76="","",'Root Material'!$C$2&amp;"_Group_"&amp;A76)," ","_")</f>
        <v/>
      </c>
      <c r="D76" s="89"/>
      <c r="E76" s="3" t="str">
        <f t="shared" si="7"/>
        <v>VFT-compact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19" t="s">
        <v>593</v>
      </c>
      <c r="M76" s="4" t="str">
        <f>SUBSTITUTE(IF(L76="","",'Root Material'!$C$2&amp;"_"&amp;B76&amp;"_"&amp;E76&amp;"_"&amp;L76)," ","_")</f>
        <v>Consumables-RX_Turning_Tips_and_Holders_VFT-compact_*Turning_tip_MCD_R_2_mm</v>
      </c>
      <c r="N76" s="19">
        <v>92006714</v>
      </c>
      <c r="AK76" s="84" t="s">
        <v>147</v>
      </c>
      <c r="BV76" s="5" t="str">
        <f t="shared" si="5"/>
        <v>*Turning tip MCD R 2 mm</v>
      </c>
      <c r="BY76" s="9"/>
    </row>
    <row r="77" spans="1:94" s="103" customFormat="1" ht="15" customHeight="1">
      <c r="A77" s="97"/>
      <c r="B77" s="2" t="str">
        <f t="shared" si="6"/>
        <v>Turning Tips and Holders</v>
      </c>
      <c r="C77" s="2" t="str">
        <f>SUBSTITUTE(IF(A77="","",'Root Material'!$C$2&amp;"_Group_"&amp;A77)," ","_")</f>
        <v/>
      </c>
      <c r="D77" s="98"/>
      <c r="E77" s="3" t="str">
        <f t="shared" si="7"/>
        <v>VFT-compact</v>
      </c>
      <c r="F77" s="3" t="str">
        <f>SUBSTITUTE(IF(D77="","",'Root Material'!$C$2&amp;"_"&amp;B77&amp;"_"&amp;D77)," ","_")</f>
        <v/>
      </c>
      <c r="G77" s="99"/>
      <c r="H77" s="98"/>
      <c r="I77" s="100"/>
      <c r="J77" s="100"/>
      <c r="K77" s="100"/>
      <c r="L77" s="101" t="s">
        <v>650</v>
      </c>
      <c r="M77" s="4" t="str">
        <f>SUBSTITUTE(IF(L77="","",'Root Material'!$C$2&amp;"_"&amp;B77&amp;"_"&amp;E77&amp;"_"&amp;L77)," ","_")</f>
        <v>Consumables-RX_Turning_Tips_and_Holders_VFT-compact_Voucher,_turning_tip,_1_retrue</v>
      </c>
      <c r="N77" s="101" t="s">
        <v>647</v>
      </c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84" t="s">
        <v>147</v>
      </c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5" t="str">
        <f t="shared" ref="BV77" si="8">IF(AND(L77&lt;&gt;"true",L77&lt;&gt;"false"),A77&amp;D77&amp;L77,"")</f>
        <v>Voucher, turning tip, 1 retrue</v>
      </c>
      <c r="BW77" s="102"/>
      <c r="BX77" s="97"/>
      <c r="BY77" s="98"/>
      <c r="BZ77" s="97"/>
      <c r="CA77" s="97"/>
      <c r="CB77" s="97"/>
      <c r="CC77" s="97"/>
      <c r="CD77" s="97"/>
      <c r="CE77" s="97"/>
      <c r="CF77" s="97"/>
      <c r="CG77" s="97"/>
      <c r="CH77" s="97"/>
      <c r="CI77" s="97"/>
      <c r="CJ77" s="97"/>
      <c r="CK77" s="97"/>
      <c r="CL77" s="97"/>
      <c r="CM77" s="97"/>
      <c r="CN77" s="97"/>
      <c r="CO77" s="97"/>
      <c r="CP77" s="97"/>
    </row>
    <row r="78" spans="1:94" ht="15" customHeight="1">
      <c r="B78" s="2" t="str">
        <f t="shared" si="6"/>
        <v>Turning Tips and Holders</v>
      </c>
      <c r="C78" s="2" t="str">
        <f>SUBSTITUTE(IF(A78="","",'Root Material'!$C$2&amp;"_Group_"&amp;A78)," ","_")</f>
        <v/>
      </c>
      <c r="D78" s="89" t="s">
        <v>486</v>
      </c>
      <c r="E78" s="3" t="str">
        <f t="shared" si="7"/>
        <v>VFT-ultra</v>
      </c>
      <c r="F78" s="3" t="str">
        <f>SUBSTITUTE(IF(D78="","",'Root Material'!$C$2&amp;"_"&amp;B78&amp;"_"&amp;D78)," ","_")</f>
        <v>Consumables-RX_Turning_Tips_and_Holders_VFT-ultra</v>
      </c>
      <c r="G78" s="3" t="s">
        <v>80</v>
      </c>
      <c r="H78" s="12" t="s">
        <v>81</v>
      </c>
      <c r="I78" s="14"/>
      <c r="J78" s="86" t="s">
        <v>81</v>
      </c>
      <c r="K78" s="14"/>
      <c r="M78" s="4" t="str">
        <f>SUBSTITUTE(IF(L78="","",'Root Material'!$C$2&amp;"_"&amp;B78&amp;"_"&amp;E78&amp;"_"&amp;L78)," ","_")</f>
        <v/>
      </c>
      <c r="BV78" s="5" t="str">
        <f t="shared" si="5"/>
        <v>VFT-ultra</v>
      </c>
      <c r="BY78" s="9"/>
    </row>
    <row r="79" spans="1:94" ht="15" customHeight="1">
      <c r="B79" s="2" t="str">
        <f t="shared" si="6"/>
        <v>Turning Tips and Holders</v>
      </c>
      <c r="C79" s="2" t="str">
        <f>SUBSTITUTE(IF(A79="","",'Root Material'!$C$2&amp;"_Group_"&amp;A79)," ","_")</f>
        <v/>
      </c>
      <c r="D79" s="89"/>
      <c r="E79" s="3" t="str">
        <f t="shared" si="7"/>
        <v>VFT-ultra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L79" s="19" t="s">
        <v>500</v>
      </c>
      <c r="M79" s="4" t="str">
        <f>SUBSTITUTE(IF(L79="","",'Root Material'!$C$2&amp;"_"&amp;B79&amp;"_"&amp;E79&amp;"_"&amp;L79)," ","_")</f>
        <v>Consumables-RX_Turning_Tips_and_Holders_VFT-ultra_Holder_for_16_mm_PCD_insert</v>
      </c>
      <c r="N79" s="19">
        <v>92007240</v>
      </c>
      <c r="AK79" s="84" t="s">
        <v>147</v>
      </c>
      <c r="BV79" s="5" t="str">
        <f t="shared" si="5"/>
        <v>Holder for 16 mm PCD insert</v>
      </c>
      <c r="BY79" s="9"/>
    </row>
    <row r="80" spans="1:94" ht="15" customHeight="1">
      <c r="B80" s="2" t="str">
        <f t="shared" si="6"/>
        <v>Turning Tips and Holders</v>
      </c>
      <c r="C80" s="2" t="str">
        <f>SUBSTITUTE(IF(A80="","",'Root Material'!$C$2&amp;"_Group_"&amp;A80)," ","_")</f>
        <v/>
      </c>
      <c r="D80" s="89"/>
      <c r="E80" s="3" t="str">
        <f t="shared" si="7"/>
        <v>VFT-ultra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19" t="s">
        <v>501</v>
      </c>
      <c r="M80" s="4" t="str">
        <f>SUBSTITUTE(IF(L80="","",'Root Material'!$C$2&amp;"_"&amp;B80&amp;"_"&amp;E80&amp;"_"&amp;L80)," ","_")</f>
        <v>Consumables-RX_Turning_Tips_and_Holders_VFT-ultra_Single_tool_reception_6°</v>
      </c>
      <c r="N80" s="84" t="s">
        <v>561</v>
      </c>
      <c r="AK80" s="84" t="s">
        <v>147</v>
      </c>
      <c r="BV80" s="5" t="str">
        <f t="shared" si="5"/>
        <v>Single tool reception 6°</v>
      </c>
      <c r="BY80" s="9"/>
    </row>
    <row r="81" spans="1:94" ht="15" customHeight="1">
      <c r="B81" s="2" t="str">
        <f t="shared" si="6"/>
        <v>Turning Tips and Holders</v>
      </c>
      <c r="C81" s="2" t="str">
        <f>SUBSTITUTE(IF(A81="","",'Root Material'!$C$2&amp;"_Group_"&amp;A81)," ","_")</f>
        <v/>
      </c>
      <c r="D81" s="89"/>
      <c r="E81" s="3" t="str">
        <f t="shared" si="7"/>
        <v>VFT-ultra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84" t="s">
        <v>597</v>
      </c>
      <c r="M81" s="4" t="str">
        <f>SUBSTITUTE(IF(L81="","",'Root Material'!$C$2&amp;"_"&amp;B81&amp;"_"&amp;E81&amp;"_"&amp;L81)," ","_")</f>
        <v>Consumables-RX_Turning_Tips_and_Holders_VFT-ultra_***Tool_holder_for_engraving_complete_(w/o_tools)</v>
      </c>
      <c r="N81" s="19">
        <v>92007099</v>
      </c>
      <c r="AK81" s="84" t="s">
        <v>147</v>
      </c>
      <c r="BV81" s="5" t="str">
        <f t="shared" si="5"/>
        <v>***Tool holder for engraving complete (w/o tools)</v>
      </c>
      <c r="BY81" s="9"/>
    </row>
    <row r="82" spans="1:94" ht="15" customHeight="1">
      <c r="B82" s="2" t="str">
        <f t="shared" si="6"/>
        <v>Turning Tips and Holders</v>
      </c>
      <c r="C82" s="2" t="str">
        <f>SUBSTITUTE(IF(A82="","",'Root Material'!$C$2&amp;"_Group_"&amp;A82)," ","_")</f>
        <v/>
      </c>
      <c r="D82" s="89"/>
      <c r="E82" s="3" t="str">
        <f t="shared" si="7"/>
        <v>VFT-ultra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L82" s="19" t="s">
        <v>598</v>
      </c>
      <c r="M82" s="4" t="str">
        <f>SUBSTITUTE(IF(L82="","",'Root Material'!$C$2&amp;"_"&amp;B82&amp;"_"&amp;E82&amp;"_"&amp;L82)," ","_")</f>
        <v>Consumables-RX_Turning_Tips_and_Holders_VFT-ultra_**Turning_tip_PCD_2_mm</v>
      </c>
      <c r="N82" s="19">
        <v>92005545</v>
      </c>
      <c r="AK82" s="84" t="s">
        <v>147</v>
      </c>
      <c r="BV82" s="5" t="str">
        <f t="shared" si="5"/>
        <v>**Turning tip PCD 2 mm</v>
      </c>
      <c r="BY82" s="9"/>
    </row>
    <row r="83" spans="1:94" ht="15" customHeight="1">
      <c r="B83" s="2" t="str">
        <f t="shared" si="6"/>
        <v>Turning Tips and Holders</v>
      </c>
      <c r="C83" s="2" t="str">
        <f>SUBSTITUTE(IF(A83="","",'Root Material'!$C$2&amp;"_Group_"&amp;A83)," ","_")</f>
        <v/>
      </c>
      <c r="D83" s="89"/>
      <c r="E83" s="3" t="str">
        <f t="shared" si="7"/>
        <v>VFT-ultra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19" t="s">
        <v>593</v>
      </c>
      <c r="M83" s="4" t="str">
        <f>SUBSTITUTE(IF(L83="","",'Root Material'!$C$2&amp;"_"&amp;B83&amp;"_"&amp;E83&amp;"_"&amp;L83)," ","_")</f>
        <v>Consumables-RX_Turning_Tips_and_Holders_VFT-ultra_*Turning_tip_MCD_R_2_mm</v>
      </c>
      <c r="N83" s="19">
        <v>92006713</v>
      </c>
      <c r="AK83" s="84" t="s">
        <v>147</v>
      </c>
      <c r="BV83" s="5" t="str">
        <f t="shared" si="5"/>
        <v>*Turning tip MCD R 2 mm</v>
      </c>
      <c r="BY83" s="9"/>
    </row>
    <row r="84" spans="1:94" s="103" customFormat="1" ht="15" customHeight="1">
      <c r="A84" s="97"/>
      <c r="B84" s="2" t="str">
        <f t="shared" si="6"/>
        <v>Turning Tips and Holders</v>
      </c>
      <c r="C84" s="2" t="str">
        <f>SUBSTITUTE(IF(A84="","",'Root Material'!$C$2&amp;"_Group_"&amp;A84)," ","_")</f>
        <v/>
      </c>
      <c r="D84" s="98"/>
      <c r="E84" s="3" t="str">
        <f t="shared" si="7"/>
        <v>VFT-ultra</v>
      </c>
      <c r="F84" s="3" t="str">
        <f>SUBSTITUTE(IF(D84="","",'Root Material'!$C$2&amp;"_"&amp;B84&amp;"_"&amp;D84)," ","_")</f>
        <v/>
      </c>
      <c r="G84" s="99"/>
      <c r="H84" s="98"/>
      <c r="I84" s="100"/>
      <c r="J84" s="100"/>
      <c r="K84" s="100"/>
      <c r="L84" s="101" t="s">
        <v>650</v>
      </c>
      <c r="M84" s="4" t="str">
        <f>SUBSTITUTE(IF(L84="","",'Root Material'!$C$2&amp;"_"&amp;B84&amp;"_"&amp;E84&amp;"_"&amp;L84)," ","_")</f>
        <v>Consumables-RX_Turning_Tips_and_Holders_VFT-ultra_Voucher,_turning_tip,_1_retrue</v>
      </c>
      <c r="N84" s="101" t="s">
        <v>647</v>
      </c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84" t="s">
        <v>147</v>
      </c>
      <c r="AL84" s="97"/>
      <c r="AM84" s="97"/>
      <c r="AN84" s="97"/>
      <c r="AO84" s="97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7"/>
      <c r="BB84" s="97"/>
      <c r="BC84" s="97"/>
      <c r="BD84" s="97"/>
      <c r="BE84" s="97"/>
      <c r="BF84" s="97"/>
      <c r="BG84" s="97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7"/>
      <c r="BS84" s="97"/>
      <c r="BT84" s="97"/>
      <c r="BU84" s="97"/>
      <c r="BV84" s="5" t="str">
        <f t="shared" si="5"/>
        <v>Voucher, turning tip, 1 retrue</v>
      </c>
      <c r="BW84" s="102"/>
      <c r="BX84" s="97"/>
      <c r="BY84" s="98"/>
      <c r="BZ84" s="97"/>
      <c r="CA84" s="97"/>
      <c r="CB84" s="97"/>
      <c r="CC84" s="97"/>
      <c r="CD84" s="97"/>
      <c r="CE84" s="97"/>
      <c r="CF84" s="97"/>
      <c r="CG84" s="97"/>
      <c r="CH84" s="97"/>
      <c r="CI84" s="97"/>
      <c r="CJ84" s="97"/>
      <c r="CK84" s="97"/>
      <c r="CL84" s="97"/>
      <c r="CM84" s="97"/>
      <c r="CN84" s="97"/>
      <c r="CO84" s="97"/>
      <c r="CP84" s="97"/>
    </row>
    <row r="85" spans="1:94" ht="15" customHeight="1">
      <c r="A85" s="80" t="s">
        <v>521</v>
      </c>
      <c r="B85" s="2" t="str">
        <f t="shared" si="6"/>
        <v>V50/V75 Tools</v>
      </c>
      <c r="C85" s="2" t="str">
        <f>SUBSTITUTE(IF(A85="","",'Root Material'!$C$2&amp;"_Group_"&amp;A85)," ","_")</f>
        <v>Consumables-RX_Group_V50/V75_Tools</v>
      </c>
      <c r="D85" s="9"/>
      <c r="E85" s="3" t="str">
        <f t="shared" si="7"/>
        <v>VFT-ultra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M85" s="4" t="str">
        <f>SUBSTITUTE(IF(L85="","",'Root Material'!$C$2&amp;"_"&amp;B85&amp;"_"&amp;E85&amp;"_"&amp;L85)," ","_")</f>
        <v/>
      </c>
      <c r="BV85" s="5" t="str">
        <f t="shared" si="5"/>
        <v>V50/V75 Tools</v>
      </c>
      <c r="BY85" s="9"/>
    </row>
    <row r="86" spans="1:94" ht="15" customHeight="1">
      <c r="B86" s="2" t="str">
        <f t="shared" si="6"/>
        <v>V50/V75 Tools</v>
      </c>
      <c r="C86" s="2" t="str">
        <f>SUBSTITUTE(IF(A86="","",'Root Material'!$C$2&amp;"_Group_"&amp;A86)," ","_")</f>
        <v/>
      </c>
      <c r="D86" s="83" t="s">
        <v>522</v>
      </c>
      <c r="E86" s="3" t="str">
        <f t="shared" si="7"/>
        <v>PCD Cutters</v>
      </c>
      <c r="F86" s="3" t="str">
        <f>SUBSTITUTE(IF(D86="","",'Root Material'!$C$2&amp;"_"&amp;B86&amp;"_"&amp;D86)," ","_")</f>
        <v>Consumables-RX_V50/V75_Tools_PCD_Cutters</v>
      </c>
      <c r="G86" s="3" t="s">
        <v>80</v>
      </c>
      <c r="H86" s="12" t="s">
        <v>81</v>
      </c>
      <c r="I86" s="14"/>
      <c r="J86" s="86" t="s">
        <v>81</v>
      </c>
      <c r="K86" s="14"/>
      <c r="M86" s="4" t="str">
        <f>SUBSTITUTE(IF(L86="","",'Root Material'!$C$2&amp;"_"&amp;B86&amp;"_"&amp;E86&amp;"_"&amp;L86)," ","_")</f>
        <v/>
      </c>
      <c r="BV86" s="5" t="str">
        <f t="shared" si="5"/>
        <v>PCD Cutters</v>
      </c>
      <c r="BY86" s="9"/>
    </row>
    <row r="87" spans="1:94" ht="15" customHeight="1">
      <c r="B87" s="2" t="str">
        <f t="shared" si="6"/>
        <v>V50/V75 Tools</v>
      </c>
      <c r="C87" s="2" t="str">
        <f>SUBSTITUTE(IF(A87="","",'Root Material'!$C$2&amp;"_Group_"&amp;A87)," ","_")</f>
        <v/>
      </c>
      <c r="D87" s="9"/>
      <c r="E87" s="3" t="str">
        <f t="shared" si="7"/>
        <v>PCD Cutters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84" t="s">
        <v>609</v>
      </c>
      <c r="M87" s="4" t="str">
        <f>SUBSTITUTE(IF(L87="","",'Root Material'!$C$2&amp;"_"&amp;B87&amp;"_"&amp;E87&amp;"_"&amp;L87)," ","_")</f>
        <v>Consumables-RX_V50/V75_Tools_PCD_Cutters_*Complete_tool,_Standard_range,_up_to_14.00_D</v>
      </c>
      <c r="N87" s="84" t="s">
        <v>459</v>
      </c>
      <c r="AK87" s="84" t="s">
        <v>147</v>
      </c>
      <c r="BV87" s="5" t="str">
        <f t="shared" si="5"/>
        <v>*Complete tool, Standard range, up to 14.00 D</v>
      </c>
      <c r="BY87" s="9"/>
    </row>
    <row r="88" spans="1:94" ht="15" customHeight="1">
      <c r="B88" s="2" t="str">
        <f t="shared" si="6"/>
        <v>V50/V75 Tools</v>
      </c>
      <c r="C88" s="2" t="str">
        <f>SUBSTITUTE(IF(A88="","",'Root Material'!$C$2&amp;"_Group_"&amp;A88)," ","_")</f>
        <v/>
      </c>
      <c r="D88" s="9"/>
      <c r="E88" s="3" t="str">
        <f t="shared" si="7"/>
        <v>PCD Cutters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L88" s="84" t="s">
        <v>611</v>
      </c>
      <c r="M88" s="4" t="str">
        <f>SUBSTITUTE(IF(L88="","",'Root Material'!$C$2&amp;"_"&amp;B88&amp;"_"&amp;E88&amp;"_"&amp;L88)," ","_")</f>
        <v>Consumables-RX_V50/V75_Tools_PCD_Cutters_**Complete_tool,_extended_range,_to_30.00_D</v>
      </c>
      <c r="N88" s="84" t="s">
        <v>505</v>
      </c>
      <c r="AK88" s="84" t="s">
        <v>147</v>
      </c>
      <c r="BV88" s="5" t="str">
        <f t="shared" si="5"/>
        <v>**Complete tool, extended range, to 30.00 D</v>
      </c>
      <c r="BY88" s="9"/>
    </row>
    <row r="89" spans="1:94" ht="15" customHeight="1">
      <c r="B89" s="2" t="str">
        <f t="shared" si="6"/>
        <v>V50/V75 Tools</v>
      </c>
      <c r="C89" s="2" t="str">
        <f>SUBSTITUTE(IF(A89="","",'Root Material'!$C$2&amp;"_Group_"&amp;A89)," ","_")</f>
        <v/>
      </c>
      <c r="D89" s="9"/>
      <c r="E89" s="3" t="str">
        <f t="shared" si="7"/>
        <v>PCD Cutters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L89" s="84" t="s">
        <v>610</v>
      </c>
      <c r="M89" s="4" t="str">
        <f>SUBSTITUTE(IF(L89="","",'Root Material'!$C$2&amp;"_"&amp;B89&amp;"_"&amp;E89&amp;"_"&amp;L89)," ","_")</f>
        <v>Consumables-RX_V50/V75_Tools_PCD_Cutters_Bits</v>
      </c>
      <c r="N89" s="84" t="s">
        <v>473</v>
      </c>
      <c r="AK89" s="84" t="s">
        <v>147</v>
      </c>
      <c r="BV89" s="5" t="str">
        <f t="shared" si="5"/>
        <v>Bits</v>
      </c>
      <c r="BY89" s="9"/>
    </row>
    <row r="90" spans="1:94" ht="15" customHeight="1">
      <c r="B90" s="2" t="str">
        <f t="shared" si="6"/>
        <v>V50/V75 Tools</v>
      </c>
      <c r="C90" s="2" t="str">
        <f>SUBSTITUTE(IF(A90="","",'Root Material'!$C$2&amp;"_Group_"&amp;A90)," ","_")</f>
        <v/>
      </c>
      <c r="D90" s="83" t="s">
        <v>523</v>
      </c>
      <c r="E90" s="3" t="str">
        <f t="shared" si="7"/>
        <v>Carbide Lap Cutters</v>
      </c>
      <c r="F90" s="3" t="str">
        <f>SUBSTITUTE(IF(D90="","",'Root Material'!$C$2&amp;"_"&amp;B90&amp;"_"&amp;D90)," ","_")</f>
        <v>Consumables-RX_V50/V75_Tools_Carbide_Lap_Cutters</v>
      </c>
      <c r="G90" s="3" t="s">
        <v>80</v>
      </c>
      <c r="H90" s="12" t="s">
        <v>81</v>
      </c>
      <c r="I90" s="14"/>
      <c r="J90" s="86" t="s">
        <v>81</v>
      </c>
      <c r="K90" s="14"/>
      <c r="M90" s="4" t="str">
        <f>SUBSTITUTE(IF(L90="","",'Root Material'!$C$2&amp;"_"&amp;B90&amp;"_"&amp;E90&amp;"_"&amp;L90)," ","_")</f>
        <v/>
      </c>
      <c r="BV90" s="5" t="str">
        <f t="shared" si="5"/>
        <v>Carbide Lap Cutters</v>
      </c>
      <c r="BY90" s="9"/>
    </row>
    <row r="91" spans="1:94" ht="15" customHeight="1">
      <c r="B91" s="2" t="str">
        <f t="shared" si="6"/>
        <v>V50/V75 Tools</v>
      </c>
      <c r="C91" s="2" t="str">
        <f>SUBSTITUTE(IF(A91="","",'Root Material'!$C$2&amp;"_Group_"&amp;A91)," ","_")</f>
        <v/>
      </c>
      <c r="D91" s="9"/>
      <c r="E91" s="3" t="str">
        <f t="shared" si="7"/>
        <v>Carbide Lap Cutters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L91" s="84" t="s">
        <v>609</v>
      </c>
      <c r="M91" s="4" t="str">
        <f>SUBSTITUTE(IF(L91="","",'Root Material'!$C$2&amp;"_"&amp;B91&amp;"_"&amp;E91&amp;"_"&amp;L91)," ","_")</f>
        <v>Consumables-RX_V50/V75_Tools_Carbide_Lap_Cutters_*Complete_tool,_Standard_range,_up_to_14.00_D</v>
      </c>
      <c r="N91" s="84" t="s">
        <v>517</v>
      </c>
      <c r="AK91" s="84" t="s">
        <v>147</v>
      </c>
      <c r="BV91" s="5" t="str">
        <f t="shared" si="5"/>
        <v>*Complete tool, Standard range, up to 14.00 D</v>
      </c>
      <c r="BY91" s="9"/>
    </row>
    <row r="92" spans="1:94" ht="15" customHeight="1">
      <c r="B92" s="2" t="str">
        <f t="shared" si="6"/>
        <v>V50/V75 Tools</v>
      </c>
      <c r="C92" s="2" t="str">
        <f>SUBSTITUTE(IF(A92="","",'Root Material'!$C$2&amp;"_Group_"&amp;A92)," ","_")</f>
        <v/>
      </c>
      <c r="D92" s="9"/>
      <c r="E92" s="3" t="str">
        <f t="shared" si="7"/>
        <v>Carbide Lap Cutters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84" t="s">
        <v>611</v>
      </c>
      <c r="M92" s="4" t="str">
        <f>SUBSTITUTE(IF(L92="","",'Root Material'!$C$2&amp;"_"&amp;B92&amp;"_"&amp;E92&amp;"_"&amp;L92)," ","_")</f>
        <v>Consumables-RX_V50/V75_Tools_Carbide_Lap_Cutters_**Complete_tool,_extended_range,_to_30.00_D</v>
      </c>
      <c r="N92" s="84" t="s">
        <v>505</v>
      </c>
      <c r="AK92" s="84" t="s">
        <v>147</v>
      </c>
      <c r="BV92" s="5" t="str">
        <f t="shared" si="5"/>
        <v>**Complete tool, extended range, to 30.00 D</v>
      </c>
      <c r="BY92" s="9"/>
      <c r="CA92" s="80" t="s">
        <v>519</v>
      </c>
    </row>
    <row r="93" spans="1:94" ht="15" customHeight="1">
      <c r="B93" s="2" t="str">
        <f t="shared" si="6"/>
        <v>V50/V75 Tools</v>
      </c>
      <c r="C93" s="2" t="str">
        <f>SUBSTITUTE(IF(A93="","",'Root Material'!$C$2&amp;"_Group_"&amp;A93)," ","_")</f>
        <v/>
      </c>
      <c r="D93" s="9"/>
      <c r="E93" s="3" t="str">
        <f t="shared" si="7"/>
        <v>Carbide Lap Cutters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84" t="s">
        <v>610</v>
      </c>
      <c r="M93" s="4" t="str">
        <f>SUBSTITUTE(IF(L93="","",'Root Material'!$C$2&amp;"_"&amp;B93&amp;"_"&amp;E93&amp;"_"&amp;L93)," ","_")</f>
        <v>Consumables-RX_V50/V75_Tools_Carbide_Lap_Cutters_Bits</v>
      </c>
      <c r="N93" s="84" t="s">
        <v>518</v>
      </c>
      <c r="AK93" s="84" t="s">
        <v>147</v>
      </c>
      <c r="BV93" s="5" t="str">
        <f t="shared" si="5"/>
        <v>Bits</v>
      </c>
      <c r="BY93" s="9"/>
    </row>
    <row r="94" spans="1:94" ht="15" customHeight="1">
      <c r="B94" s="2" t="str">
        <f t="shared" si="6"/>
        <v>V50/V75 Tools</v>
      </c>
      <c r="C94" s="2" t="str">
        <f>SUBSTITUTE(IF(A94="","",'Root Material'!$C$2&amp;"_Group_"&amp;A94)," ","_")</f>
        <v/>
      </c>
      <c r="D94" s="83" t="s">
        <v>520</v>
      </c>
      <c r="E94" s="3" t="str">
        <f t="shared" si="7"/>
        <v>Glass Cutters</v>
      </c>
      <c r="F94" s="3" t="str">
        <f>SUBSTITUTE(IF(D94="","",'Root Material'!$C$2&amp;"_"&amp;B94&amp;"_"&amp;D94)," ","_")</f>
        <v>Consumables-RX_V50/V75_Tools_Glass_Cutters</v>
      </c>
      <c r="G94" s="3" t="s">
        <v>80</v>
      </c>
      <c r="H94" s="12" t="s">
        <v>81</v>
      </c>
      <c r="I94" s="14"/>
      <c r="J94" s="86" t="s">
        <v>81</v>
      </c>
      <c r="K94" s="14"/>
      <c r="M94" s="4" t="str">
        <f>SUBSTITUTE(IF(L94="","",'Root Material'!$C$2&amp;"_"&amp;B94&amp;"_"&amp;E94&amp;"_"&amp;L94)," ","_")</f>
        <v/>
      </c>
      <c r="BV94" s="5" t="str">
        <f t="shared" si="5"/>
        <v>Glass Cutters</v>
      </c>
      <c r="BY94" s="9"/>
    </row>
    <row r="95" spans="1:94" ht="15" customHeight="1">
      <c r="B95" s="2" t="str">
        <f t="shared" si="6"/>
        <v>V50/V75 Tools</v>
      </c>
      <c r="C95" s="2" t="str">
        <f>SUBSTITUTE(IF(A95="","",'Root Material'!$C$2&amp;"_Group_"&amp;A95)," ","_")</f>
        <v/>
      </c>
      <c r="D95" s="9"/>
      <c r="E95" s="3" t="str">
        <f t="shared" si="7"/>
        <v>Glass Cutters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L95" s="84" t="s">
        <v>654</v>
      </c>
      <c r="M95" s="4" t="str">
        <f>SUBSTITUTE(IF(L95="","",'Root Material'!$C$2&amp;"_"&amp;B95&amp;"_"&amp;E95&amp;"_"&amp;L95)," ","_")</f>
        <v>Consumables-RX_V50/V75_Tools_Glass_Cutters_*Cutter_disc,_diamond,_T70</v>
      </c>
      <c r="N95" s="84" t="s">
        <v>652</v>
      </c>
      <c r="AK95" s="84" t="s">
        <v>147</v>
      </c>
      <c r="BV95" s="5" t="str">
        <f t="shared" si="5"/>
        <v>*Cutter disc, diamond, T70</v>
      </c>
      <c r="BY95" s="9"/>
    </row>
    <row r="96" spans="1:94" ht="15" customHeight="1">
      <c r="B96" s="2" t="str">
        <f t="shared" si="6"/>
        <v>V50/V75 Tools</v>
      </c>
      <c r="C96" s="2" t="str">
        <f>SUBSTITUTE(IF(A96="","",'Root Material'!$C$2&amp;"_Group_"&amp;A96)," ","_")</f>
        <v/>
      </c>
      <c r="D96" s="9"/>
      <c r="E96" s="3" t="str">
        <f t="shared" si="7"/>
        <v>Glass Cutters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84" t="s">
        <v>655</v>
      </c>
      <c r="M96" s="4" t="str">
        <f>SUBSTITUTE(IF(L96="","",'Root Material'!$C$2&amp;"_"&amp;B96&amp;"_"&amp;E96&amp;"_"&amp;L96)," ","_")</f>
        <v>Consumables-RX_V50/V75_Tools_Glass_Cutters_**Base_tool</v>
      </c>
      <c r="N96" s="84" t="s">
        <v>465</v>
      </c>
      <c r="AK96" s="84" t="s">
        <v>147</v>
      </c>
      <c r="BV96" s="5" t="str">
        <f t="shared" si="5"/>
        <v>**Base tool</v>
      </c>
      <c r="BY96" s="9"/>
    </row>
    <row r="97" spans="1:77" ht="15" customHeight="1">
      <c r="B97" s="2" t="str">
        <f t="shared" si="6"/>
        <v>V50/V75 Tools</v>
      </c>
      <c r="C97" s="2" t="str">
        <f>SUBSTITUTE(IF(A97="","",'Root Material'!$C$2&amp;"_Group_"&amp;A97)," ","_")</f>
        <v/>
      </c>
      <c r="D97" s="9"/>
      <c r="E97" s="3" t="str">
        <f t="shared" si="7"/>
        <v>Glass Cutters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84" t="s">
        <v>612</v>
      </c>
      <c r="M97" s="4" t="str">
        <f>SUBSTITUTE(IF(L97="","",'Root Material'!$C$2&amp;"_"&amp;B97&amp;"_"&amp;E97&amp;"_"&amp;L97)," ","_")</f>
        <v>Consumables-RX_V50/V75_Tools_Glass_Cutters_Cutter_disc,_70_mm</v>
      </c>
      <c r="N97" s="84" t="s">
        <v>531</v>
      </c>
      <c r="AK97" s="84" t="s">
        <v>147</v>
      </c>
      <c r="BV97" s="5" t="str">
        <f t="shared" si="5"/>
        <v>Cutter disc, 70 mm</v>
      </c>
      <c r="BY97" s="9"/>
    </row>
    <row r="98" spans="1:77" ht="15" customHeight="1">
      <c r="B98" s="2" t="str">
        <f t="shared" si="6"/>
        <v>V50/V75 Tools</v>
      </c>
      <c r="C98" s="2" t="str">
        <f>SUBSTITUTE(IF(A98="","",'Root Material'!$C$2&amp;"_Group_"&amp;A98)," ","_")</f>
        <v/>
      </c>
      <c r="D98" s="9"/>
      <c r="E98" s="3" t="str">
        <f t="shared" si="7"/>
        <v>Glass Cutters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84" t="s">
        <v>613</v>
      </c>
      <c r="M98" s="4" t="str">
        <f>SUBSTITUTE(IF(L98="","",'Root Material'!$C$2&amp;"_"&amp;B98&amp;"_"&amp;E98&amp;"_"&amp;L98)," ","_")</f>
        <v>Consumables-RX_V50/V75_Tools_Glass_Cutters_Cutter_disc,_35_mm</v>
      </c>
      <c r="N98" s="84" t="s">
        <v>532</v>
      </c>
      <c r="AK98" s="84" t="s">
        <v>147</v>
      </c>
      <c r="BV98" s="5" t="str">
        <f t="shared" si="5"/>
        <v>Cutter disc, 35 mm</v>
      </c>
      <c r="BY98" s="9"/>
    </row>
    <row r="99" spans="1:77" ht="15" customHeight="1">
      <c r="A99" s="80" t="s">
        <v>545</v>
      </c>
      <c r="B99" s="2" t="str">
        <f t="shared" si="6"/>
        <v>Vpro Tools</v>
      </c>
      <c r="C99" s="2" t="str">
        <f>SUBSTITUTE(IF(A99="","",'Root Material'!$C$2&amp;"_Group_"&amp;A99)," ","_")</f>
        <v>Consumables-RX_Group_Vpro_Tools</v>
      </c>
      <c r="D99" s="9"/>
      <c r="E99" s="3" t="str">
        <f t="shared" si="7"/>
        <v>Glass Cutters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M99" s="4" t="str">
        <f>SUBSTITUTE(IF(L99="","",'Root Material'!$C$2&amp;"_"&amp;B99&amp;"_"&amp;E99&amp;"_"&amp;L99)," ","_")</f>
        <v/>
      </c>
      <c r="BV99" s="5" t="str">
        <f t="shared" si="5"/>
        <v>Vpro Tools</v>
      </c>
      <c r="BY99" s="9"/>
    </row>
    <row r="100" spans="1:77" ht="15" customHeight="1">
      <c r="B100" s="2" t="str">
        <f t="shared" si="6"/>
        <v>Vpro Tools</v>
      </c>
      <c r="C100" s="2" t="str">
        <f>SUBSTITUTE(IF(A100="","",'Root Material'!$C$2&amp;"_Group_"&amp;A100)," ","_")</f>
        <v/>
      </c>
      <c r="D100" s="83" t="s">
        <v>522</v>
      </c>
      <c r="E100" s="3" t="str">
        <f t="shared" si="7"/>
        <v>PCD Cutters</v>
      </c>
      <c r="F100" s="3" t="str">
        <f>SUBSTITUTE(IF(D100="","",'Root Material'!$C$2&amp;"_"&amp;B100&amp;"_"&amp;D100)," ","_")</f>
        <v>Consumables-RX_Vpro_Tools_PCD_Cutters</v>
      </c>
      <c r="G100" s="3" t="s">
        <v>80</v>
      </c>
      <c r="H100" s="12" t="s">
        <v>81</v>
      </c>
      <c r="I100" s="14"/>
      <c r="J100" s="86" t="s">
        <v>81</v>
      </c>
      <c r="K100" s="14"/>
      <c r="M100" s="4" t="str">
        <f>SUBSTITUTE(IF(L100="","",'Root Material'!$C$2&amp;"_"&amp;B100&amp;"_"&amp;E100&amp;"_"&amp;L100)," ","_")</f>
        <v/>
      </c>
      <c r="BV100" s="5" t="str">
        <f t="shared" si="5"/>
        <v>PCD Cutters</v>
      </c>
      <c r="BY100" s="9"/>
    </row>
    <row r="101" spans="1:77" ht="15" customHeight="1">
      <c r="B101" s="2" t="str">
        <f t="shared" si="6"/>
        <v>Vpro Tools</v>
      </c>
      <c r="C101" s="2" t="str">
        <f>SUBSTITUTE(IF(A101="","",'Root Material'!$C$2&amp;"_Group_"&amp;A101)," ","_")</f>
        <v/>
      </c>
      <c r="D101" s="9"/>
      <c r="E101" s="3" t="str">
        <f t="shared" si="7"/>
        <v>PCD Cutters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84" t="s">
        <v>599</v>
      </c>
      <c r="M101" s="4" t="str">
        <f>SUBSTITUTE(IF(L101="","",'Root Material'!$C$2&amp;"_"&amp;B101&amp;"_"&amp;E101&amp;"_"&amp;L101)," ","_")</f>
        <v>Consumables-RX_Vpro_Tools_PCD_Cutters_*Complete_tool,_Standard,_range_up_to_14.00_D</v>
      </c>
      <c r="N101" s="84" t="s">
        <v>551</v>
      </c>
      <c r="AK101" s="84" t="s">
        <v>147</v>
      </c>
      <c r="BV101" s="5" t="str">
        <f>IF(AND(L101&lt;&gt;"true",L101&lt;&gt;"false"),A101&amp;D101&amp;L101,"")</f>
        <v>*Complete tool, Standard, range up to 14.00 D</v>
      </c>
      <c r="BY101" s="9"/>
    </row>
    <row r="102" spans="1:77" ht="15" customHeight="1">
      <c r="B102" s="2" t="str">
        <f t="shared" si="6"/>
        <v>Vpro Tools</v>
      </c>
      <c r="C102" s="2" t="str">
        <f>SUBSTITUTE(IF(A102="","",'Root Material'!$C$2&amp;"_Group_"&amp;A102)," ","_")</f>
        <v/>
      </c>
      <c r="D102" s="9"/>
      <c r="E102" s="3" t="str">
        <f t="shared" si="7"/>
        <v>PCD Cutters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L102" s="84" t="s">
        <v>600</v>
      </c>
      <c r="M102" s="4" t="str">
        <f>SUBSTITUTE(IF(L102="","",'Root Material'!$C$2&amp;"_"&amp;B102&amp;"_"&amp;E102&amp;"_"&amp;L102)," ","_")</f>
        <v>Consumables-RX_Vpro_Tools_PCD_Cutters_Bits_</v>
      </c>
      <c r="N102" s="84" t="s">
        <v>473</v>
      </c>
      <c r="AK102" s="84" t="s">
        <v>147</v>
      </c>
      <c r="BV102" s="5" t="str">
        <f>IF(AND(L102&lt;&gt;"true",L102&lt;&gt;"false"),A102&amp;D102&amp;L102,"")</f>
        <v xml:space="preserve">Bits </v>
      </c>
      <c r="BY102" s="9"/>
    </row>
    <row r="103" spans="1:77" ht="15" customHeight="1">
      <c r="B103" s="2" t="str">
        <f t="shared" si="6"/>
        <v>Vpro Tools</v>
      </c>
      <c r="C103" s="2" t="str">
        <f>SUBSTITUTE(IF(A103="","",'Root Material'!$C$2&amp;"_Group_"&amp;A103)," ","_")</f>
        <v/>
      </c>
      <c r="D103" s="9"/>
      <c r="E103" s="3" t="str">
        <f t="shared" si="7"/>
        <v>PCD Cutters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84" t="s">
        <v>601</v>
      </c>
      <c r="M103" s="4" t="str">
        <f>SUBSTITUTE(IF(L103="","",'Root Material'!$C$2&amp;"_"&amp;B103&amp;"_"&amp;E103&amp;"_"&amp;L103)," ","_")</f>
        <v>Consumables-RX_Vpro_Tools_PCD_Cutters_**Complete_tool,_extended,_range_to_30.00_D</v>
      </c>
      <c r="N103" s="84" t="s">
        <v>552</v>
      </c>
      <c r="AK103" s="84" t="s">
        <v>147</v>
      </c>
      <c r="BV103" s="5" t="str">
        <f>IF(AND(L103&lt;&gt;"true",L103&lt;&gt;"false"),A103&amp;D103&amp;L103,"")</f>
        <v>**Complete tool, extended, range to 30.00 D</v>
      </c>
      <c r="BY103" s="9"/>
    </row>
    <row r="104" spans="1:77" ht="15" customHeight="1">
      <c r="B104" s="2" t="str">
        <f t="shared" si="6"/>
        <v>Vpro Tools</v>
      </c>
      <c r="C104" s="2" t="str">
        <f>SUBSTITUTE(IF(A104="","",'Root Material'!$C$2&amp;"_Group_"&amp;A104)," ","_")</f>
        <v/>
      </c>
      <c r="D104" s="9"/>
      <c r="E104" s="3" t="str">
        <f t="shared" si="7"/>
        <v>PCD Cutters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84" t="s">
        <v>602</v>
      </c>
      <c r="M104" s="4" t="str">
        <f>SUBSTITUTE(IF(L104="","",'Root Material'!$C$2&amp;"_"&amp;B104&amp;"_"&amp;E104&amp;"_"&amp;L104)," ","_")</f>
        <v>Consumables-RX_Vpro_Tools_PCD_Cutters_Tool_body,_extended</v>
      </c>
      <c r="N104" s="84" t="s">
        <v>554</v>
      </c>
      <c r="AK104" s="84" t="s">
        <v>147</v>
      </c>
      <c r="BV104" s="5" t="str">
        <f>IF(AND(L104&lt;&gt;"true",L104&lt;&gt;"false"),A104&amp;D104&amp;L104,"")</f>
        <v>Tool body, extended</v>
      </c>
      <c r="BY104" s="9"/>
    </row>
    <row r="105" spans="1:77" ht="15" customHeight="1">
      <c r="B105" s="2" t="str">
        <f t="shared" si="6"/>
        <v>Vpro Tools</v>
      </c>
      <c r="C105" s="2" t="str">
        <f>SUBSTITUTE(IF(A105="","",'Root Material'!$C$2&amp;"_Group_"&amp;A105)," ","_")</f>
        <v/>
      </c>
      <c r="D105" s="9"/>
      <c r="E105" s="3" t="str">
        <f t="shared" si="7"/>
        <v>PCD Cutters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84" t="s">
        <v>603</v>
      </c>
      <c r="M105" s="4" t="str">
        <f>SUBSTITUTE(IF(L105="","",'Root Material'!$C$2&amp;"_"&amp;B105&amp;"_"&amp;E105&amp;"_"&amp;L105)," ","_")</f>
        <v>Consumables-RX_Vpro_Tools_PCD_Cutters_Tool_body,_standard</v>
      </c>
      <c r="N105" s="84" t="s">
        <v>553</v>
      </c>
      <c r="AK105" s="84" t="s">
        <v>147</v>
      </c>
      <c r="BV105" s="5" t="str">
        <f>IF(AND(L105&lt;&gt;"true",L105&lt;&gt;"false"),A105&amp;D105&amp;L105,"")</f>
        <v>Tool body, standard</v>
      </c>
      <c r="BY105" s="9"/>
    </row>
    <row r="106" spans="1:77" ht="15" customHeight="1">
      <c r="B106" s="2" t="str">
        <f t="shared" si="6"/>
        <v>Vpro Tools</v>
      </c>
      <c r="C106" s="2" t="str">
        <f>SUBSTITUTE(IF(A106="","",'Root Material'!$C$2&amp;"_Group_"&amp;A106)," ","_")</f>
        <v/>
      </c>
      <c r="D106" s="83" t="s">
        <v>523</v>
      </c>
      <c r="E106" s="3" t="str">
        <f t="shared" si="7"/>
        <v>Carbide Lap Cutters</v>
      </c>
      <c r="F106" s="3" t="str">
        <f>SUBSTITUTE(IF(D106="","",'Root Material'!$C$2&amp;"_"&amp;B106&amp;"_"&amp;D106)," ","_")</f>
        <v>Consumables-RX_Vpro_Tools_Carbide_Lap_Cutters</v>
      </c>
      <c r="G106" s="3" t="s">
        <v>80</v>
      </c>
      <c r="H106" s="12" t="s">
        <v>81</v>
      </c>
      <c r="I106" s="14"/>
      <c r="J106" s="86" t="s">
        <v>81</v>
      </c>
      <c r="K106" s="14"/>
      <c r="M106" s="4" t="str">
        <f>SUBSTITUTE(IF(L106="","",'Root Material'!$C$2&amp;"_"&amp;B106&amp;"_"&amp;E106&amp;"_"&amp;L106)," ","_")</f>
        <v/>
      </c>
      <c r="BV106" s="5" t="str">
        <f t="shared" si="5"/>
        <v>Carbide Lap Cutters</v>
      </c>
      <c r="BY106" s="9"/>
    </row>
    <row r="107" spans="1:77" ht="15" customHeight="1">
      <c r="B107" s="2" t="str">
        <f t="shared" si="6"/>
        <v>Vpro Tools</v>
      </c>
      <c r="C107" s="2" t="str">
        <f>SUBSTITUTE(IF(A107="","",'Root Material'!$C$2&amp;"_Group_"&amp;A107)," ","_")</f>
        <v/>
      </c>
      <c r="D107" s="9"/>
      <c r="E107" s="3" t="str">
        <f t="shared" si="7"/>
        <v>Carbide Lap Cutters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L107" s="84" t="s">
        <v>604</v>
      </c>
      <c r="M107" s="4" t="str">
        <f>SUBSTITUTE(IF(L107="","",'Root Material'!$C$2&amp;"_"&amp;B107&amp;"_"&amp;E107&amp;"_"&amp;L107)," ","_")</f>
        <v>Consumables-RX_Vpro_Tools_Carbide_Lap_Cutters_Complete_tool,_Standard_range,_up_to_14.00_D</v>
      </c>
      <c r="N107" s="84" t="s">
        <v>555</v>
      </c>
      <c r="AK107" s="84" t="s">
        <v>147</v>
      </c>
      <c r="BV107" s="5" t="str">
        <f t="shared" si="5"/>
        <v>Complete tool, Standard range, up to 14.00 D</v>
      </c>
      <c r="BY107" s="9"/>
    </row>
    <row r="108" spans="1:77" ht="15" customHeight="1">
      <c r="B108" s="2" t="str">
        <f t="shared" si="6"/>
        <v>Vpro Tools</v>
      </c>
      <c r="C108" s="2" t="str">
        <f>SUBSTITUTE(IF(A108="","",'Root Material'!$C$2&amp;"_Group_"&amp;A108)," ","_")</f>
        <v/>
      </c>
      <c r="D108" s="9"/>
      <c r="E108" s="3" t="str">
        <f t="shared" si="7"/>
        <v>Carbide Lap Cutters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L108" s="84" t="s">
        <v>605</v>
      </c>
      <c r="M108" s="4" t="str">
        <f>SUBSTITUTE(IF(L108="","",'Root Material'!$C$2&amp;"_"&amp;B108&amp;"_"&amp;E108&amp;"_"&amp;L108)," ","_")</f>
        <v>Consumables-RX_Vpro_Tools_Carbide_Lap_Cutters_Vpro,_Bits</v>
      </c>
      <c r="N108" s="84" t="s">
        <v>518</v>
      </c>
      <c r="AK108" s="84" t="s">
        <v>147</v>
      </c>
      <c r="BV108" s="5" t="str">
        <f t="shared" si="5"/>
        <v>Vpro, Bits</v>
      </c>
      <c r="BY108" s="9"/>
    </row>
    <row r="109" spans="1:77" ht="15" customHeight="1">
      <c r="A109" s="80" t="s">
        <v>306</v>
      </c>
      <c r="B109" s="2" t="str">
        <f t="shared" si="6"/>
        <v>Coolants &amp; Defoamers</v>
      </c>
      <c r="C109" s="2" t="str">
        <f>SUBSTITUTE(IF(A109="","",'Root Material'!$C$2&amp;"_Group_"&amp;A109)," ","_")</f>
        <v>Consumables-RX_Group_Coolants_&amp;_Defoamers</v>
      </c>
      <c r="E109" s="3" t="str">
        <f t="shared" si="7"/>
        <v>Carbide Lap Cutters</v>
      </c>
      <c r="F109" s="3" t="str">
        <f>SUBSTITUTE(IF(D109="","",'Root Material'!$C$2&amp;"_"&amp;B109&amp;"_"&amp;D109)," ","_")</f>
        <v/>
      </c>
      <c r="K109" s="14"/>
      <c r="L109" s="20"/>
      <c r="M109" s="4" t="str">
        <f>SUBSTITUTE(IF(L109="","",'Root Material'!$C$2&amp;"_"&amp;B109&amp;"_"&amp;E109&amp;"_"&amp;L109)," ","_")</f>
        <v/>
      </c>
      <c r="BV109" s="5" t="str">
        <f t="shared" ref="BV109:BV119" si="9">IF(AND(L109&lt;&gt;"true",L109&lt;&gt;"false"),A109&amp;D109&amp;L109,"")</f>
        <v>Coolants &amp; Defoamers</v>
      </c>
      <c r="BW109" s="18"/>
    </row>
    <row r="110" spans="1:77" ht="15" customHeight="1">
      <c r="B110" s="2" t="str">
        <f t="shared" si="6"/>
        <v>Coolants &amp; Defoamers</v>
      </c>
      <c r="C110" s="2" t="str">
        <f>SUBSTITUTE(IF(A110="","",'Root Material'!$C$2&amp;"_Group_"&amp;A110)," ","_")</f>
        <v/>
      </c>
      <c r="D110" s="80" t="s">
        <v>306</v>
      </c>
      <c r="E110" s="3" t="str">
        <f t="shared" si="7"/>
        <v>Coolants &amp; Defoamers</v>
      </c>
      <c r="F110" s="3" t="str">
        <f>SUBSTITUTE(IF(D110="","",'Root Material'!$C$2&amp;"_"&amp;B110&amp;"_"&amp;D110)," ","_")</f>
        <v>Consumables-RX_Coolants_&amp;_Defoamers_Coolants_&amp;_Defoamers</v>
      </c>
      <c r="G110" s="91" t="s">
        <v>80</v>
      </c>
      <c r="H110" s="80" t="s">
        <v>81</v>
      </c>
      <c r="J110" s="80" t="s">
        <v>81</v>
      </c>
      <c r="K110" s="14"/>
      <c r="L110" s="20"/>
      <c r="M110" s="4" t="str">
        <f>SUBSTITUTE(IF(L110="","",'Root Material'!$C$2&amp;"_"&amp;B110&amp;"_"&amp;E110&amp;"_"&amp;L110)," ","_")</f>
        <v/>
      </c>
      <c r="N110" s="23"/>
      <c r="BV110" s="5" t="str">
        <f t="shared" si="9"/>
        <v>Coolants &amp; Defoamers</v>
      </c>
      <c r="BW110" s="18"/>
    </row>
    <row r="111" spans="1:77" ht="15" customHeight="1">
      <c r="B111" s="2" t="str">
        <f t="shared" si="6"/>
        <v>Coolants &amp; Defoamers</v>
      </c>
      <c r="C111" s="2" t="str">
        <f>SUBSTITUTE(IF(A111="","",'Root Material'!$C$2&amp;"_Group_"&amp;A111)," ","_")</f>
        <v/>
      </c>
      <c r="D111" s="9"/>
      <c r="E111" s="3" t="str">
        <f t="shared" si="7"/>
        <v>Coolants &amp; Defoamers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L111" s="20" t="s">
        <v>307</v>
      </c>
      <c r="M111" s="4" t="str">
        <f>SUBSTITUTE(IF(L111="","",'Root Material'!$C$2&amp;"_"&amp;B111&amp;"_"&amp;E111&amp;"_"&amp;L111)," ","_")</f>
        <v>Consumables-RX_Coolants_&amp;_Defoamers_Coolants_&amp;_Defoamers_K_40,_20_kg,_5_gallon</v>
      </c>
      <c r="N111" s="19">
        <v>92000004</v>
      </c>
      <c r="AK111" s="84" t="s">
        <v>147</v>
      </c>
      <c r="BV111" s="5" t="str">
        <f t="shared" si="9"/>
        <v>K 40, 20 kg, 5 gallon</v>
      </c>
      <c r="BW111" s="18"/>
      <c r="BY111" s="9"/>
    </row>
    <row r="112" spans="1:77" ht="15" customHeight="1">
      <c r="B112" s="2" t="str">
        <f t="shared" si="6"/>
        <v>Coolants &amp; Defoamers</v>
      </c>
      <c r="C112" s="2" t="str">
        <f>SUBSTITUTE(IF(A112="","",'Root Material'!$C$2&amp;"_Group_"&amp;A112)," ","_")</f>
        <v/>
      </c>
      <c r="D112" s="9"/>
      <c r="E112" s="3" t="str">
        <f t="shared" si="7"/>
        <v>Coolants &amp; Defoamers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L112" s="20" t="s">
        <v>308</v>
      </c>
      <c r="M112" s="4" t="str">
        <f>SUBSTITUTE(IF(L112="","",'Root Material'!$C$2&amp;"_"&amp;B112&amp;"_"&amp;E112&amp;"_"&amp;L112)," ","_")</f>
        <v>Consumables-RX_Coolants_&amp;_Defoamers_Coolants_&amp;_Defoamers_K_40,_200_kg,_55_gallon</v>
      </c>
      <c r="N112" s="19">
        <v>92000001</v>
      </c>
      <c r="AK112" s="84" t="s">
        <v>147</v>
      </c>
      <c r="BV112" s="5" t="str">
        <f t="shared" si="9"/>
        <v>K 40, 200 kg, 55 gallon</v>
      </c>
      <c r="BW112" s="18"/>
      <c r="BY112" s="9"/>
    </row>
    <row r="113" spans="1:78" ht="15" customHeight="1">
      <c r="B113" s="2" t="str">
        <f t="shared" si="6"/>
        <v>Coolants &amp; Defoamers</v>
      </c>
      <c r="C113" s="2" t="str">
        <f>SUBSTITUTE(IF(A113="","",'Root Material'!$C$2&amp;"_Group_"&amp;A113)," ","_")</f>
        <v/>
      </c>
      <c r="D113" s="10"/>
      <c r="E113" s="3" t="str">
        <f t="shared" si="7"/>
        <v>Coolants &amp; Defoamers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19" t="s">
        <v>309</v>
      </c>
      <c r="M113" s="4" t="str">
        <f>SUBSTITUTE(IF(L113="","",'Root Material'!$C$2&amp;"_"&amp;B113&amp;"_"&amp;E113&amp;"_"&amp;L113)," ","_")</f>
        <v>Consumables-RX_Coolants_&amp;_Defoamers_Coolants_&amp;_Defoamers_LH-205_Plus,_5_gallon</v>
      </c>
      <c r="N113" s="19">
        <v>92010285</v>
      </c>
      <c r="AK113" s="84" t="s">
        <v>147</v>
      </c>
      <c r="BV113" s="5" t="str">
        <f t="shared" si="9"/>
        <v>LH-205 Plus, 5 gallon</v>
      </c>
      <c r="BW113" s="18"/>
      <c r="BY113" s="10"/>
    </row>
    <row r="114" spans="1:78" ht="15" customHeight="1">
      <c r="B114" s="2" t="str">
        <f t="shared" si="6"/>
        <v>Coolants &amp; Defoamers</v>
      </c>
      <c r="C114" s="2" t="str">
        <f>SUBSTITUTE(IF(A114="","",'Root Material'!$C$2&amp;"_Group_"&amp;A114)," ","_")</f>
        <v/>
      </c>
      <c r="D114" s="9"/>
      <c r="E114" s="3" t="str">
        <f t="shared" si="7"/>
        <v>Coolants &amp; Defoamers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 t="s">
        <v>310</v>
      </c>
      <c r="M114" s="4" t="str">
        <f>SUBSTITUTE(IF(L114="","",'Root Material'!$C$2&amp;"_"&amp;B114&amp;"_"&amp;E114&amp;"_"&amp;L114)," ","_")</f>
        <v>Consumables-RX_Coolants_&amp;_Defoamers_Coolants_&amp;_Defoamers_LH-205_Plus,_55_gallon</v>
      </c>
      <c r="N114" s="19">
        <v>92010284</v>
      </c>
      <c r="AK114" s="84" t="s">
        <v>147</v>
      </c>
      <c r="BV114" s="5" t="str">
        <f t="shared" si="9"/>
        <v>LH-205 Plus, 55 gallon</v>
      </c>
      <c r="BW114" s="18"/>
      <c r="BY114" s="9"/>
    </row>
    <row r="115" spans="1:78" ht="15" customHeight="1">
      <c r="B115" s="2" t="str">
        <f t="shared" si="6"/>
        <v>Coolants &amp; Defoamers</v>
      </c>
      <c r="C115" s="2" t="str">
        <f>SUBSTITUTE(IF(A115="","",'Root Material'!$C$2&amp;"_Group_"&amp;A115)," ","_")</f>
        <v/>
      </c>
      <c r="D115" s="9"/>
      <c r="E115" s="3" t="str">
        <f t="shared" si="7"/>
        <v>Coolants &amp; Defoamers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L115" s="20" t="s">
        <v>311</v>
      </c>
      <c r="M115" s="4" t="str">
        <f>SUBSTITUTE(IF(L115="","",'Root Material'!$C$2&amp;"_"&amp;B115&amp;"_"&amp;E115&amp;"_"&amp;L115)," ","_")</f>
        <v>Consumables-RX_Coolants_&amp;_Defoamers_Coolants_&amp;_Defoamers_LH-305_Plus,_5_gallon_(_Coolant_for_VFT_)</v>
      </c>
      <c r="N115" s="19">
        <v>92006637</v>
      </c>
      <c r="AK115" s="84" t="s">
        <v>147</v>
      </c>
      <c r="BV115" s="5" t="str">
        <f t="shared" si="9"/>
        <v>LH-305 Plus, 5 gallon ( Coolant for VFT )</v>
      </c>
      <c r="BW115" s="18"/>
      <c r="BY115" s="9"/>
    </row>
    <row r="116" spans="1:78" ht="15" customHeight="1">
      <c r="B116" s="2" t="str">
        <f t="shared" si="6"/>
        <v>Coolants &amp; Defoamers</v>
      </c>
      <c r="C116" s="2" t="str">
        <f>SUBSTITUTE(IF(A116="","",'Root Material'!$C$2&amp;"_Group_"&amp;A116)," ","_")</f>
        <v/>
      </c>
      <c r="D116" s="9"/>
      <c r="E116" s="3" t="str">
        <f t="shared" si="7"/>
        <v>Coolants &amp; Defoamers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20" t="s">
        <v>312</v>
      </c>
      <c r="M116" s="4" t="str">
        <f>SUBSTITUTE(IF(L116="","",'Root Material'!$C$2&amp;"_"&amp;B116&amp;"_"&amp;E116&amp;"_"&amp;L116)," ","_")</f>
        <v>Consumables-RX_Coolants_&amp;_Defoamers_Coolants_&amp;_Defoamers_LH-305_Plus,_55_gallon_drum_(_Coolant_for_VFT_)</v>
      </c>
      <c r="N116" s="23">
        <v>92006883</v>
      </c>
      <c r="AK116" s="84" t="s">
        <v>147</v>
      </c>
      <c r="BV116" s="5" t="str">
        <f t="shared" si="9"/>
        <v>LH-305 Plus, 55 gallon drum ( Coolant for VFT )</v>
      </c>
      <c r="BW116" s="18"/>
      <c r="BY116" s="9"/>
    </row>
    <row r="117" spans="1:78" ht="15" customHeight="1">
      <c r="B117" s="2" t="str">
        <f t="shared" si="6"/>
        <v>Coolants &amp; Defoamers</v>
      </c>
      <c r="C117" s="2" t="str">
        <f>SUBSTITUTE(IF(A117="","",'Root Material'!$C$2&amp;"_Group_"&amp;A117)," ","_")</f>
        <v/>
      </c>
      <c r="D117" s="9"/>
      <c r="E117" s="3" t="str">
        <f t="shared" si="7"/>
        <v>Coolants &amp; Defoamers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 t="s">
        <v>324</v>
      </c>
      <c r="M117" s="4" t="str">
        <f>SUBSTITUTE(IF(L117="","",'Root Material'!$C$2&amp;"_"&amp;B117&amp;"_"&amp;E117&amp;"_"&amp;L117)," ","_")</f>
        <v>Consumables-RX_Coolants_&amp;_Defoamers_Coolants_&amp;_Defoamers_LH-405_PLUS_COOLANT,_5_gallon_pail</v>
      </c>
      <c r="N117" s="19">
        <v>92010414</v>
      </c>
      <c r="AK117" s="84" t="s">
        <v>147</v>
      </c>
      <c r="BV117" s="5" t="str">
        <f t="shared" si="9"/>
        <v>LH-405 PLUS COOLANT, 5 gallon pail</v>
      </c>
      <c r="BW117" s="18"/>
      <c r="BY117" s="9"/>
    </row>
    <row r="118" spans="1:78" ht="15" customHeight="1">
      <c r="B118" s="2" t="str">
        <f t="shared" si="6"/>
        <v>Coolants &amp; Defoamers</v>
      </c>
      <c r="C118" s="2" t="str">
        <f>SUBSTITUTE(IF(A118="","",'Root Material'!$C$2&amp;"_Group_"&amp;A118)," ","_")</f>
        <v/>
      </c>
      <c r="D118" s="9"/>
      <c r="E118" s="3" t="str">
        <f t="shared" si="7"/>
        <v>Coolants &amp; Defoamers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 t="s">
        <v>322</v>
      </c>
      <c r="M118" s="4" t="str">
        <f>SUBSTITUTE(IF(L118="","",'Root Material'!$C$2&amp;"_"&amp;B118&amp;"_"&amp;E118&amp;"_"&amp;L118)," ","_")</f>
        <v>Consumables-RX_Coolants_&amp;_Defoamers_Coolants_&amp;_Defoamers_LH-405_PLUS_COOLANT,_55_gallon_drum</v>
      </c>
      <c r="N118" s="19">
        <v>92010412</v>
      </c>
      <c r="AK118" s="84" t="s">
        <v>147</v>
      </c>
      <c r="BV118" s="5" t="str">
        <f t="shared" si="9"/>
        <v>LH-405 PLUS COOLANT, 55 gallon drum</v>
      </c>
      <c r="BW118" s="18"/>
      <c r="BY118" s="9"/>
    </row>
    <row r="119" spans="1:78" ht="15" customHeight="1">
      <c r="B119" s="2" t="str">
        <f t="shared" si="6"/>
        <v>Coolants &amp; Defoamers</v>
      </c>
      <c r="C119" s="2" t="str">
        <f>SUBSTITUTE(IF(A119="","",'Root Material'!$C$2&amp;"_Group_"&amp;A119)," ","_")</f>
        <v/>
      </c>
      <c r="D119" s="9"/>
      <c r="E119" s="3" t="str">
        <f t="shared" si="7"/>
        <v>Coolants &amp; Defoamers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L119" s="20" t="s">
        <v>321</v>
      </c>
      <c r="M119" s="4" t="str">
        <f>SUBSTITUTE(IF(L119="","",'Root Material'!$C$2&amp;"_"&amp;B119&amp;"_"&amp;E119&amp;"_"&amp;L119)," ","_")</f>
        <v>Consumables-RX_Coolants_&amp;_Defoamers_Coolants_&amp;_Defoamers_SUPER_SL_FOAM_10,_1_gallon</v>
      </c>
      <c r="N119" s="19">
        <v>92010383</v>
      </c>
      <c r="AK119" s="84" t="s">
        <v>147</v>
      </c>
      <c r="BV119" s="5" t="str">
        <f t="shared" si="9"/>
        <v>SUPER SL FOAM 10, 1 gallon</v>
      </c>
      <c r="BW119" s="18"/>
      <c r="BY119" s="9"/>
    </row>
    <row r="120" spans="1:78" ht="15" customHeight="1">
      <c r="B120" s="2" t="str">
        <f t="shared" si="6"/>
        <v>Coolants &amp; Defoamers</v>
      </c>
      <c r="C120" s="2" t="str">
        <f>SUBSTITUTE(IF(A120="","",'Root Material'!$C$2&amp;"_Group_"&amp;A120)," ","_")</f>
        <v/>
      </c>
      <c r="D120" s="9"/>
      <c r="E120" s="3" t="str">
        <f t="shared" si="7"/>
        <v>Coolants &amp; Defoamers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 t="s">
        <v>313</v>
      </c>
      <c r="M120" s="4" t="str">
        <f>SUBSTITUTE(IF(L120="","",'Root Material'!$C$2&amp;"_"&amp;B120&amp;"_"&amp;E120&amp;"_"&amp;L120)," ","_")</f>
        <v>Consumables-RX_Coolants_&amp;_Defoamers_Coolants_&amp;_Defoamers_Poly_Lube,_LH-205_Additive_for_205_PLUS_&amp;_305_PLUS,_gallon</v>
      </c>
      <c r="N120" s="19">
        <v>92010283</v>
      </c>
      <c r="AK120" s="84" t="s">
        <v>147</v>
      </c>
      <c r="BV120" s="5" t="str">
        <f t="shared" ref="BV120:BV173" si="10">IF(AND(L120&lt;&gt;"true",L120&lt;&gt;"false"),A120&amp;D120&amp;L120,"")</f>
        <v>Poly Lube, LH-205 Additive for 205 PLUS &amp; 305 PLUS, gallon</v>
      </c>
      <c r="BW120" s="18"/>
      <c r="BY120" s="9"/>
    </row>
    <row r="121" spans="1:78" ht="15" customHeight="1">
      <c r="B121" s="2" t="str">
        <f t="shared" si="6"/>
        <v>Coolants &amp; Defoamers</v>
      </c>
      <c r="C121" s="2" t="str">
        <f>SUBSTITUTE(IF(A121="","",'Root Material'!$C$2&amp;"_Group_"&amp;A121)," ","_")</f>
        <v/>
      </c>
      <c r="D121" s="10"/>
      <c r="E121" s="3" t="str">
        <f t="shared" si="7"/>
        <v>Coolants &amp; Defoamers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19" t="s">
        <v>314</v>
      </c>
      <c r="M121" s="4" t="str">
        <f>SUBSTITUTE(IF(L121="","",'Root Material'!$C$2&amp;"_"&amp;B121&amp;"_"&amp;E121&amp;"_"&amp;L121)," ","_")</f>
        <v>Consumables-RX_Coolants_&amp;_Defoamers_Coolants_&amp;_Defoamers_LoFoam_3_Defoamer,_Use_with_LH-205_PLUS_&amp;_305_PLUS,_gallon</v>
      </c>
      <c r="N121" s="19">
        <v>92010281</v>
      </c>
      <c r="AK121" s="84" t="s">
        <v>147</v>
      </c>
      <c r="BV121" s="5" t="str">
        <f t="shared" si="10"/>
        <v>LoFoam 3 Defoamer, Use with LH-205 PLUS &amp; 305 PLUS, gallon</v>
      </c>
      <c r="BW121" s="18"/>
      <c r="BY121" s="10"/>
    </row>
    <row r="122" spans="1:78" ht="15" customHeight="1">
      <c r="B122" s="2" t="str">
        <f t="shared" si="6"/>
        <v>Coolants &amp; Defoamers</v>
      </c>
      <c r="C122" s="2" t="str">
        <f>SUBSTITUTE(IF(A122="","",'Root Material'!$C$2&amp;"_Group_"&amp;A122)," ","_")</f>
        <v/>
      </c>
      <c r="D122" s="9"/>
      <c r="E122" s="3" t="str">
        <f t="shared" si="7"/>
        <v>Coolants &amp; Defoamers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L122" s="20" t="s">
        <v>315</v>
      </c>
      <c r="M122" s="4" t="str">
        <f>SUBSTITUTE(IF(L122="","",'Root Material'!$C$2&amp;"_"&amp;B122&amp;"_"&amp;E122&amp;"_"&amp;L122)," ","_")</f>
        <v>Consumables-RX_Coolants_&amp;_Defoamers_Coolants_&amp;_Defoamers_LoFoam_3_Defoamer,_Use_with_LH-205_PLUS_&amp;_305_PLUS,_5_gallon</v>
      </c>
      <c r="N122" s="19">
        <v>92010282</v>
      </c>
      <c r="AK122" s="84" t="s">
        <v>147</v>
      </c>
      <c r="BV122" s="5" t="str">
        <f t="shared" si="10"/>
        <v>LoFoam 3 Defoamer, Use with LH-205 PLUS &amp; 305 PLUS, 5 gallon</v>
      </c>
      <c r="BW122" s="18"/>
      <c r="BY122" s="9"/>
    </row>
    <row r="123" spans="1:78" ht="15" customHeight="1">
      <c r="B123" s="2" t="str">
        <f t="shared" si="6"/>
        <v>Coolants &amp; Defoamers</v>
      </c>
      <c r="C123" s="2" t="str">
        <f>SUBSTITUTE(IF(A123="","",'Root Material'!$C$2&amp;"_Group_"&amp;A123)," ","_")</f>
        <v/>
      </c>
      <c r="D123" s="9"/>
      <c r="E123" s="3" t="str">
        <f t="shared" si="7"/>
        <v>Coolants &amp; Defoamers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 t="s">
        <v>317</v>
      </c>
      <c r="M123" s="4" t="str">
        <f>SUBSTITUTE(IF(L123="","",'Root Material'!$C$2&amp;"_"&amp;B123&amp;"_"&amp;E123&amp;"_"&amp;L123)," ","_")</f>
        <v>Consumables-RX_Coolants_&amp;_Defoamers_Coolants_&amp;_Defoamers_Defoamer,_TA-30,_Coolant_additive,_gallon</v>
      </c>
      <c r="N123" s="19">
        <v>92010287</v>
      </c>
      <c r="AK123" s="84" t="s">
        <v>147</v>
      </c>
      <c r="BV123" s="5" t="str">
        <f t="shared" si="10"/>
        <v>Defoamer, TA-30, Coolant additive, gallon</v>
      </c>
      <c r="BW123" s="18"/>
      <c r="BY123" s="9"/>
    </row>
    <row r="124" spans="1:78" ht="15" customHeight="1">
      <c r="A124" s="83" t="s">
        <v>350</v>
      </c>
      <c r="B124" s="2" t="str">
        <f t="shared" si="6"/>
        <v>Digital Polishing</v>
      </c>
      <c r="C124" s="2" t="str">
        <f>SUBSTITUTE(IF(A124="","",'Root Material'!$C$2&amp;"_Group_"&amp;A124)," ","_")</f>
        <v>Consumables-RX_Group_Digital_Polishing</v>
      </c>
      <c r="D124" s="9"/>
      <c r="E124" s="3" t="str">
        <f t="shared" si="7"/>
        <v>Coolants &amp; Defoamers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M124" s="4" t="str">
        <f>SUBSTITUTE(IF(L124="","",'Root Material'!$C$2&amp;"_"&amp;B124&amp;"_"&amp;E124&amp;"_"&amp;L124)," ","_")</f>
        <v/>
      </c>
      <c r="BV124" s="5" t="str">
        <f t="shared" si="10"/>
        <v>Digital Polishing</v>
      </c>
      <c r="BW124" s="18"/>
      <c r="BY124" s="9"/>
      <c r="BZ124" s="9"/>
    </row>
    <row r="125" spans="1:78" ht="15" customHeight="1">
      <c r="A125" s="9"/>
      <c r="B125" s="2" t="str">
        <f t="shared" si="6"/>
        <v>Digital Polishing</v>
      </c>
      <c r="C125" s="2" t="str">
        <f>SUBSTITUTE(IF(A125="","",'Root Material'!$C$2&amp;"_Group_"&amp;A125)," ","_")</f>
        <v/>
      </c>
      <c r="D125" s="10" t="s">
        <v>373</v>
      </c>
      <c r="E125" s="3" t="str">
        <f t="shared" si="7"/>
        <v>Standard-FLEX, Duo/Toro</v>
      </c>
      <c r="F125" s="3" t="str">
        <f>SUBSTITUTE(IF(D125="","",'Root Material'!$C$2&amp;"_"&amp;B125&amp;"_"&amp;D125)," ","_")</f>
        <v>Consumables-RX_Digital_Polishing_Standard-FLEX,_Duo/Toro</v>
      </c>
      <c r="G125" s="3" t="s">
        <v>80</v>
      </c>
      <c r="H125" s="12" t="s">
        <v>81</v>
      </c>
      <c r="I125" s="14"/>
      <c r="J125" s="86" t="s">
        <v>81</v>
      </c>
      <c r="K125" s="14"/>
      <c r="M125" s="4" t="str">
        <f>SUBSTITUTE(IF(L125="","",'Root Material'!$C$2&amp;"_"&amp;B125&amp;"_"&amp;E125&amp;"_"&amp;L125)," ","_")</f>
        <v/>
      </c>
      <c r="BV125" s="5" t="str">
        <f t="shared" si="10"/>
        <v>Standard-FLEX, Duo/Toro</v>
      </c>
      <c r="BW125" s="18"/>
      <c r="BY125" s="10"/>
      <c r="BZ125" s="9"/>
    </row>
    <row r="126" spans="1:78" ht="15" customHeight="1">
      <c r="B126" s="2" t="str">
        <f t="shared" si="6"/>
        <v>Digital Polishing</v>
      </c>
      <c r="C126" s="2" t="str">
        <f>SUBSTITUTE(IF(A126="","",'Root Material'!$C$2&amp;"_Group_"&amp;A126)," ","_")</f>
        <v/>
      </c>
      <c r="D126" s="9"/>
      <c r="E126" s="3" t="str">
        <f t="shared" si="7"/>
        <v>Standard-FLEX, Duo/Toro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L126" s="20" t="s">
        <v>351</v>
      </c>
      <c r="M126" s="4" t="str">
        <f>SUBSTITUTE(IF(L126="","",'Root Material'!$C$2&amp;"_"&amp;B126&amp;"_"&amp;E126&amp;"_"&amp;L126)," ","_")</f>
        <v>Consumables-RX_Digital_Polishing_Standard-FLEX,_Duo/Toro_Polish_Cap,_D/T,_1/1_each</v>
      </c>
      <c r="N126" s="19">
        <v>92008017</v>
      </c>
      <c r="AK126" s="84" t="s">
        <v>147</v>
      </c>
      <c r="BV126" s="5" t="str">
        <f t="shared" si="10"/>
        <v>Polish Cap, D/T, 1/1 each</v>
      </c>
      <c r="BW126" s="18"/>
      <c r="BY126" s="9"/>
    </row>
    <row r="127" spans="1:78" ht="15" customHeight="1">
      <c r="B127" s="2" t="str">
        <f t="shared" si="6"/>
        <v>Digital Polishing</v>
      </c>
      <c r="C127" s="2" t="str">
        <f>SUBSTITUTE(IF(A127="","",'Root Material'!$C$2&amp;"_Group_"&amp;A127)," ","_")</f>
        <v/>
      </c>
      <c r="D127" s="9"/>
      <c r="E127" s="3" t="str">
        <f t="shared" si="7"/>
        <v>Standard-FLEX, Duo/Toro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 t="s">
        <v>352</v>
      </c>
      <c r="M127" s="4" t="str">
        <f>SUBSTITUTE(IF(L127="","",'Root Material'!$C$2&amp;"_"&amp;B127&amp;"_"&amp;E127&amp;"_"&amp;L127)," ","_")</f>
        <v>Consumables-RX_Digital_Polishing_Standard-FLEX,_Duo/Toro_Polish_Cap,_D/T,_3/3_each</v>
      </c>
      <c r="N127" s="19">
        <v>92008018</v>
      </c>
      <c r="AK127" s="84" t="s">
        <v>147</v>
      </c>
      <c r="BV127" s="5" t="str">
        <f t="shared" si="10"/>
        <v>Polish Cap, D/T, 3/3 each</v>
      </c>
      <c r="BW127" s="18"/>
      <c r="BY127" s="9"/>
    </row>
    <row r="128" spans="1:78" ht="15" customHeight="1">
      <c r="B128" s="2" t="str">
        <f t="shared" si="6"/>
        <v>Digital Polishing</v>
      </c>
      <c r="C128" s="2" t="str">
        <f>SUBSTITUTE(IF(A128="","",'Root Material'!$C$2&amp;"_Group_"&amp;A128)," ","_")</f>
        <v/>
      </c>
      <c r="D128" s="9"/>
      <c r="E128" s="3" t="str">
        <f t="shared" si="7"/>
        <v>Standard-FLEX, Duo/Toro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L128" s="20" t="s">
        <v>353</v>
      </c>
      <c r="M128" s="4" t="str">
        <f>SUBSTITUTE(IF(L128="","",'Root Material'!$C$2&amp;"_"&amp;B128&amp;"_"&amp;E128&amp;"_"&amp;L128)," ","_")</f>
        <v>Consumables-RX_Digital_Polishing_Standard-FLEX,_Duo/Toro_Polish_Cap,_D/T,_5/5_each</v>
      </c>
      <c r="N128" s="19">
        <v>92008019</v>
      </c>
      <c r="AK128" s="84" t="s">
        <v>147</v>
      </c>
      <c r="BV128" s="5" t="str">
        <f t="shared" si="10"/>
        <v>Polish Cap, D/T, 5/5 each</v>
      </c>
      <c r="BW128" s="18"/>
      <c r="BY128" s="9"/>
    </row>
    <row r="129" spans="1:78" ht="15" customHeight="1">
      <c r="B129" s="2" t="str">
        <f t="shared" si="6"/>
        <v>Digital Polishing</v>
      </c>
      <c r="C129" s="2" t="str">
        <f>SUBSTITUTE(IF(A129="","",'Root Material'!$C$2&amp;"_Group_"&amp;A129)," ","_")</f>
        <v/>
      </c>
      <c r="D129" s="9"/>
      <c r="E129" s="3" t="str">
        <f t="shared" si="7"/>
        <v>Standard-FLEX, Duo/Toro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L129" s="20" t="s">
        <v>354</v>
      </c>
      <c r="M129" s="4" t="str">
        <f>SUBSTITUTE(IF(L129="","",'Root Material'!$C$2&amp;"_"&amp;B129&amp;"_"&amp;E129&amp;"_"&amp;L129)," ","_")</f>
        <v>Consumables-RX_Digital_Polishing_Standard-FLEX,_Duo/Toro_Polish_Cap,_D/T,_7/7_each</v>
      </c>
      <c r="N129" s="19">
        <v>92008020</v>
      </c>
      <c r="AK129" s="84" t="s">
        <v>147</v>
      </c>
      <c r="BV129" s="5" t="str">
        <f t="shared" si="10"/>
        <v>Polish Cap, D/T, 7/7 each</v>
      </c>
      <c r="BW129" s="18"/>
      <c r="BY129" s="9"/>
    </row>
    <row r="130" spans="1:78" ht="15" customHeight="1">
      <c r="B130" s="2" t="str">
        <f t="shared" si="6"/>
        <v>Digital Polishing</v>
      </c>
      <c r="C130" s="2" t="str">
        <f>SUBSTITUTE(IF(A130="","",'Root Material'!$C$2&amp;"_Group_"&amp;A130)," ","_")</f>
        <v/>
      </c>
      <c r="D130" s="9"/>
      <c r="E130" s="3" t="str">
        <f t="shared" si="7"/>
        <v>Standard-FLEX, Duo/Toro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 t="s">
        <v>355</v>
      </c>
      <c r="M130" s="4" t="str">
        <f>SUBSTITUTE(IF(L130="","",'Root Material'!$C$2&amp;"_"&amp;B130&amp;"_"&amp;E130&amp;"_"&amp;L130)," ","_")</f>
        <v>Consumables-RX_Digital_Polishing_Standard-FLEX,_Duo/Toro_Polish_Cap,_D/T,_9/9_each</v>
      </c>
      <c r="N130" s="19">
        <v>92008021</v>
      </c>
      <c r="AK130" s="84" t="s">
        <v>147</v>
      </c>
      <c r="BV130" s="5" t="str">
        <f t="shared" si="10"/>
        <v>Polish Cap, D/T, 9/9 each</v>
      </c>
      <c r="BW130" s="18"/>
      <c r="BY130" s="9"/>
    </row>
    <row r="131" spans="1:78" ht="15" customHeight="1">
      <c r="B131" s="2" t="str">
        <f t="shared" si="6"/>
        <v>Digital Polishing</v>
      </c>
      <c r="C131" s="2" t="str">
        <f>SUBSTITUTE(IF(A131="","",'Root Material'!$C$2&amp;"_Group_"&amp;A131)," ","_")</f>
        <v/>
      </c>
      <c r="D131" s="9"/>
      <c r="E131" s="3" t="str">
        <f t="shared" si="7"/>
        <v>Standard-FLEX, Duo/Toro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 t="s">
        <v>356</v>
      </c>
      <c r="M131" s="4" t="str">
        <f>SUBSTITUTE(IF(L131="","",'Root Material'!$C$2&amp;"_"&amp;B131&amp;"_"&amp;E131&amp;"_"&amp;L131)," ","_")</f>
        <v>Consumables-RX_Digital_Polishing_Standard-FLEX,_Duo/Toro_Polish_Cap,_D/T,_11/11_each</v>
      </c>
      <c r="N131" s="19">
        <v>92008022</v>
      </c>
      <c r="AK131" s="84" t="s">
        <v>147</v>
      </c>
      <c r="BV131" s="5" t="str">
        <f t="shared" si="10"/>
        <v>Polish Cap, D/T, 11/11 each</v>
      </c>
      <c r="BW131" s="18"/>
      <c r="BY131" s="9"/>
    </row>
    <row r="132" spans="1:78" ht="15" customHeight="1">
      <c r="B132" s="2" t="str">
        <f t="shared" si="6"/>
        <v>Digital Polishing</v>
      </c>
      <c r="C132" s="2" t="str">
        <f>SUBSTITUTE(IF(A132="","",'Root Material'!$C$2&amp;"_Group_"&amp;A132)," ","_")</f>
        <v/>
      </c>
      <c r="D132" s="10"/>
      <c r="E132" s="3" t="str">
        <f t="shared" si="7"/>
        <v>Standard-FLEX, Duo/Toro</v>
      </c>
      <c r="F132" s="3" t="str">
        <f>SUBSTITUTE(IF(D132="","",'Root Material'!$C$2&amp;"_"&amp;B132&amp;"_"&amp;D132)," ","_")</f>
        <v/>
      </c>
      <c r="G132" s="3"/>
      <c r="H132" s="12"/>
      <c r="I132" s="14"/>
      <c r="J132" s="14"/>
      <c r="K132" s="14"/>
      <c r="L132" s="19" t="s">
        <v>357</v>
      </c>
      <c r="M132" s="4" t="str">
        <f>SUBSTITUTE(IF(L132="","",'Root Material'!$C$2&amp;"_"&amp;B132&amp;"_"&amp;E132&amp;"_"&amp;L132)," ","_")</f>
        <v>Consumables-RX_Digital_Polishing_Standard-FLEX,_Duo/Toro_Polish_Cap,_D/T,_13/13_each</v>
      </c>
      <c r="N132" s="19">
        <v>92008023</v>
      </c>
      <c r="AK132" s="84" t="s">
        <v>147</v>
      </c>
      <c r="BV132" s="5" t="str">
        <f t="shared" si="10"/>
        <v>Polish Cap, D/T, 13/13 each</v>
      </c>
      <c r="BW132" s="18"/>
      <c r="BY132" s="10"/>
    </row>
    <row r="133" spans="1:78" ht="15" customHeight="1">
      <c r="B133" s="2" t="str">
        <f t="shared" si="6"/>
        <v>Digital Polishing</v>
      </c>
      <c r="C133" s="2" t="str">
        <f>SUBSTITUTE(IF(A133="","",'Root Material'!$C$2&amp;"_Group_"&amp;A133)," ","_")</f>
        <v/>
      </c>
      <c r="D133" s="9"/>
      <c r="E133" s="3" t="str">
        <f t="shared" si="7"/>
        <v>Standard-FLEX, Duo/Toro</v>
      </c>
      <c r="F133" s="3" t="str">
        <f>SUBSTITUTE(IF(D133="","",'Root Material'!$C$2&amp;"_"&amp;B133&amp;"_"&amp;D133)," ","_")</f>
        <v/>
      </c>
      <c r="G133" s="3"/>
      <c r="H133" s="12"/>
      <c r="I133" s="14"/>
      <c r="J133" s="14"/>
      <c r="K133" s="14"/>
      <c r="L133" s="20" t="s">
        <v>358</v>
      </c>
      <c r="M133" s="4" t="str">
        <f>SUBSTITUTE(IF(L133="","",'Root Material'!$C$2&amp;"_"&amp;B133&amp;"_"&amp;E133&amp;"_"&amp;L133)," ","_")</f>
        <v>Consumables-RX_Digital_Polishing_Standard-FLEX,_Duo/Toro_Polish_Cap,_D/T,_Starter_Kit,_130_pieces</v>
      </c>
      <c r="N133" s="19">
        <v>92008016</v>
      </c>
      <c r="AK133" s="84" t="s">
        <v>147</v>
      </c>
      <c r="BV133" s="5" t="str">
        <f t="shared" si="10"/>
        <v>Polish Cap, D/T, Starter Kit, 130 pieces</v>
      </c>
      <c r="BW133" s="18"/>
      <c r="BY133" s="9"/>
    </row>
    <row r="134" spans="1:78" ht="15" customHeight="1">
      <c r="B134" s="2" t="str">
        <f t="shared" si="6"/>
        <v>Digital Polishing</v>
      </c>
      <c r="C134" s="2" t="str">
        <f>SUBSTITUTE(IF(A134="","",'Root Material'!$C$2&amp;"_Group_"&amp;A134)," ","_")</f>
        <v/>
      </c>
      <c r="D134" s="83" t="s">
        <v>374</v>
      </c>
      <c r="E134" s="3" t="str">
        <f t="shared" si="7"/>
        <v>Standard-FLEX, I/Auto</v>
      </c>
      <c r="F134" s="3" t="str">
        <f>SUBSTITUTE(IF(D134="","",'Root Material'!$C$2&amp;"_"&amp;B134&amp;"_"&amp;D134)," ","_")</f>
        <v>Consumables-RX_Digital_Polishing_Standard-FLEX,_I/Auto</v>
      </c>
      <c r="G134" s="3" t="s">
        <v>80</v>
      </c>
      <c r="H134" s="12" t="s">
        <v>81</v>
      </c>
      <c r="I134" s="14"/>
      <c r="J134" s="86" t="s">
        <v>81</v>
      </c>
      <c r="K134" s="14"/>
      <c r="L134" s="20"/>
      <c r="M134" s="4" t="str">
        <f>SUBSTITUTE(IF(L134="","",'Root Material'!$C$2&amp;"_"&amp;B134&amp;"_"&amp;E134&amp;"_"&amp;L134)," ","_")</f>
        <v/>
      </c>
      <c r="BV134" s="5" t="str">
        <f t="shared" si="10"/>
        <v>Standard-FLEX, I/Auto</v>
      </c>
      <c r="BW134" s="18"/>
      <c r="BY134" s="9"/>
    </row>
    <row r="135" spans="1:78" ht="15" customHeight="1">
      <c r="B135" s="2" t="str">
        <f t="shared" ref="B135:B198" si="11">IF(A135="",B134,A135)</f>
        <v>Digital Polishing</v>
      </c>
      <c r="C135" s="2" t="str">
        <f>SUBSTITUTE(IF(A135="","",'Root Material'!$C$2&amp;"_Group_"&amp;A135)," ","_")</f>
        <v/>
      </c>
      <c r="D135" s="9"/>
      <c r="E135" s="3" t="str">
        <f t="shared" ref="E135:E198" si="12">IF(D135="",E134,D135)</f>
        <v>Standard-FLEX, I/Auto</v>
      </c>
      <c r="F135" s="3" t="str">
        <f>SUBSTITUTE(IF(D135="","",'Root Material'!$C$2&amp;"_"&amp;B135&amp;"_"&amp;D135)," ","_")</f>
        <v/>
      </c>
      <c r="G135" s="3"/>
      <c r="H135" s="12"/>
      <c r="I135" s="14"/>
      <c r="J135" s="14"/>
      <c r="K135" s="14"/>
      <c r="L135" s="20" t="s">
        <v>360</v>
      </c>
      <c r="M135" s="4" t="str">
        <f>SUBSTITUTE(IF(L135="","",'Root Material'!$C$2&amp;"_"&amp;B135&amp;"_"&amp;E135&amp;"_"&amp;L135)," ","_")</f>
        <v>Consumables-RX_Digital_Polishing_Standard-FLEX,_I/Auto_Polish_Cap,_I/A,_1/1,_each</v>
      </c>
      <c r="N135" s="19">
        <v>92007052</v>
      </c>
      <c r="AK135" s="84" t="s">
        <v>147</v>
      </c>
      <c r="BV135" s="5" t="str">
        <f t="shared" si="10"/>
        <v>Polish Cap, I/A, 1/1, each</v>
      </c>
      <c r="BW135" s="18"/>
      <c r="BY135" s="9"/>
    </row>
    <row r="136" spans="1:78" ht="15" customHeight="1">
      <c r="B136" s="2" t="str">
        <f t="shared" si="11"/>
        <v>Digital Polishing</v>
      </c>
      <c r="C136" s="2" t="str">
        <f>SUBSTITUTE(IF(A136="","",'Root Material'!$C$2&amp;"_Group_"&amp;A136)," ","_")</f>
        <v/>
      </c>
      <c r="D136" s="12"/>
      <c r="E136" s="3" t="str">
        <f t="shared" si="12"/>
        <v>Standard-FLEX, I/Auto</v>
      </c>
      <c r="F136" s="3" t="str">
        <f>SUBSTITUTE(IF(D136="","",'Root Material'!$C$2&amp;"_"&amp;B136&amp;"_"&amp;D136)," ","_")</f>
        <v/>
      </c>
      <c r="G136" s="3"/>
      <c r="H136" s="12"/>
      <c r="I136" s="14"/>
      <c r="J136" s="14"/>
      <c r="K136" s="14"/>
      <c r="L136" s="19" t="s">
        <v>362</v>
      </c>
      <c r="M136" s="4" t="str">
        <f>SUBSTITUTE(IF(L136="","",'Root Material'!$C$2&amp;"_"&amp;B136&amp;"_"&amp;E136&amp;"_"&amp;L136)," ","_")</f>
        <v>Consumables-RX_Digital_Polishing_Standard-FLEX,_I/Auto_Polish_Cap,_I/A,_3/3,_each</v>
      </c>
      <c r="N136" s="19">
        <v>92007061</v>
      </c>
      <c r="AK136" s="84" t="s">
        <v>147</v>
      </c>
      <c r="BV136" s="5" t="str">
        <f t="shared" si="10"/>
        <v>Polish Cap, I/A, 3/3, each</v>
      </c>
      <c r="BW136" s="18"/>
      <c r="BY136" s="12"/>
    </row>
    <row r="137" spans="1:78" ht="15" customHeight="1">
      <c r="B137" s="2" t="str">
        <f t="shared" si="11"/>
        <v>Digital Polishing</v>
      </c>
      <c r="C137" s="2" t="str">
        <f>SUBSTITUTE(IF(A137="","",'Root Material'!$C$2&amp;"_Group_"&amp;A137)," ","_")</f>
        <v/>
      </c>
      <c r="D137" s="9"/>
      <c r="E137" s="3" t="str">
        <f t="shared" si="12"/>
        <v>Standard-FLEX, I/Auto</v>
      </c>
      <c r="F137" s="3" t="str">
        <f>SUBSTITUTE(IF(D137="","",'Root Material'!$C$2&amp;"_"&amp;B137&amp;"_"&amp;D137)," ","_")</f>
        <v/>
      </c>
      <c r="G137" s="3"/>
      <c r="H137" s="12"/>
      <c r="I137" s="14"/>
      <c r="J137" s="14"/>
      <c r="K137" s="14"/>
      <c r="L137" s="20" t="s">
        <v>614</v>
      </c>
      <c r="M137" s="4" t="str">
        <f>SUBSTITUTE(IF(L137="","",'Root Material'!$C$2&amp;"_"&amp;B137&amp;"_"&amp;E137&amp;"_"&amp;L137)," ","_")</f>
        <v>Consumables-RX_Digital_Polishing_Standard-FLEX,_I/Auto_Polish_Cap,_I/A,_5/5,_each</v>
      </c>
      <c r="N137" s="19" t="s">
        <v>616</v>
      </c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K137" s="84" t="s">
        <v>147</v>
      </c>
      <c r="BV137" s="5" t="str">
        <f t="shared" si="10"/>
        <v>Polish Cap, I/A, 5/5, each</v>
      </c>
      <c r="BW137" s="18"/>
      <c r="BY137" s="9"/>
    </row>
    <row r="138" spans="1:78" ht="15" customHeight="1">
      <c r="B138" s="2" t="str">
        <f t="shared" si="11"/>
        <v>Digital Polishing</v>
      </c>
      <c r="C138" s="2" t="str">
        <f>SUBSTITUTE(IF(A138="","",'Root Material'!$C$2&amp;"_Group_"&amp;A138)," ","_")</f>
        <v/>
      </c>
      <c r="D138" s="9"/>
      <c r="E138" s="3" t="str">
        <f t="shared" si="12"/>
        <v>Standard-FLEX, I/Auto</v>
      </c>
      <c r="F138" s="3" t="str">
        <f>SUBSTITUTE(IF(D138="","",'Root Material'!$C$2&amp;"_"&amp;B138&amp;"_"&amp;D138)," ","_")</f>
        <v/>
      </c>
      <c r="G138" s="3"/>
      <c r="H138" s="12"/>
      <c r="I138" s="14"/>
      <c r="J138" s="14"/>
      <c r="K138" s="14"/>
      <c r="L138" s="20" t="s">
        <v>615</v>
      </c>
      <c r="M138" s="4" t="str">
        <f>SUBSTITUTE(IF(L138="","",'Root Material'!$C$2&amp;"_"&amp;B138&amp;"_"&amp;E138&amp;"_"&amp;L138)," ","_")</f>
        <v>Consumables-RX_Digital_Polishing_Standard-FLEX,_I/Auto_Polish_Cap,_I/A,_7/7,_each</v>
      </c>
      <c r="N138" s="19" t="s">
        <v>617</v>
      </c>
      <c r="AK138" s="84" t="s">
        <v>147</v>
      </c>
      <c r="BV138" s="5" t="str">
        <f t="shared" si="10"/>
        <v>Polish Cap, I/A, 7/7, each</v>
      </c>
      <c r="BW138" s="18"/>
      <c r="BY138" s="9"/>
    </row>
    <row r="139" spans="1:78" ht="15" customHeight="1">
      <c r="A139" s="9"/>
      <c r="B139" s="2" t="str">
        <f t="shared" si="11"/>
        <v>Digital Polishing</v>
      </c>
      <c r="C139" s="2" t="str">
        <f>SUBSTITUTE(IF(A139="","",'Root Material'!$C$2&amp;"_Group_"&amp;A139)," ","_")</f>
        <v/>
      </c>
      <c r="D139" s="12"/>
      <c r="E139" s="3" t="str">
        <f t="shared" si="12"/>
        <v>Standard-FLEX, I/Auto</v>
      </c>
      <c r="F139" s="3" t="str">
        <f>SUBSTITUTE(IF(D139="","",'Root Material'!$C$2&amp;"_"&amp;B139&amp;"_"&amp;D139)," ","_")</f>
        <v/>
      </c>
      <c r="G139" s="3"/>
      <c r="H139" s="12"/>
      <c r="I139" s="14"/>
      <c r="J139" s="14"/>
      <c r="K139" s="14"/>
      <c r="L139" s="19" t="s">
        <v>366</v>
      </c>
      <c r="M139" s="4" t="str">
        <f>SUBSTITUTE(IF(L139="","",'Root Material'!$C$2&amp;"_"&amp;B139&amp;"_"&amp;E139&amp;"_"&amp;L139)," ","_")</f>
        <v>Consumables-RX_Digital_Polishing_Standard-FLEX,_I/Auto_Polish_Cap,_I/A,_9/9,_each</v>
      </c>
      <c r="N139" s="19">
        <v>92007067</v>
      </c>
      <c r="AK139" s="84" t="s">
        <v>147</v>
      </c>
      <c r="BV139" s="5" t="str">
        <f t="shared" si="10"/>
        <v>Polish Cap, I/A, 9/9, each</v>
      </c>
      <c r="BW139" s="18"/>
      <c r="BY139" s="12"/>
      <c r="BZ139" s="9"/>
    </row>
    <row r="140" spans="1:78" ht="15" customHeight="1">
      <c r="B140" s="2" t="str">
        <f t="shared" si="11"/>
        <v>Digital Polishing</v>
      </c>
      <c r="C140" s="2" t="str">
        <f>SUBSTITUTE(IF(A140="","",'Root Material'!$C$2&amp;"_Group_"&amp;A140)," ","_")</f>
        <v/>
      </c>
      <c r="D140" s="9"/>
      <c r="E140" s="3" t="str">
        <f t="shared" si="12"/>
        <v>Standard-FLEX, I/Auto</v>
      </c>
      <c r="F140" s="3" t="str">
        <f>SUBSTITUTE(IF(D140="","",'Root Material'!$C$2&amp;"_"&amp;B140&amp;"_"&amp;D140)," ","_")</f>
        <v/>
      </c>
      <c r="G140" s="3"/>
      <c r="H140" s="12"/>
      <c r="I140" s="14"/>
      <c r="J140" s="14"/>
      <c r="K140" s="14"/>
      <c r="L140" s="20" t="s">
        <v>368</v>
      </c>
      <c r="M140" s="4" t="str">
        <f>SUBSTITUTE(IF(L140="","",'Root Material'!$C$2&amp;"_"&amp;B140&amp;"_"&amp;E140&amp;"_"&amp;L140)," ","_")</f>
        <v>Consumables-RX_Digital_Polishing_Standard-FLEX,_I/Auto_Polish_Cap,_I/A,_11/11,_each</v>
      </c>
      <c r="N140" s="19">
        <v>92007054</v>
      </c>
      <c r="AK140" s="84" t="s">
        <v>147</v>
      </c>
      <c r="BV140" s="5" t="str">
        <f t="shared" si="10"/>
        <v>Polish Cap, I/A, 11/11, each</v>
      </c>
      <c r="BW140" s="18"/>
      <c r="BY140" s="9"/>
    </row>
    <row r="141" spans="1:78" ht="15" customHeight="1">
      <c r="B141" s="2" t="str">
        <f t="shared" si="11"/>
        <v>Digital Polishing</v>
      </c>
      <c r="C141" s="2" t="str">
        <f>SUBSTITUTE(IF(A141="","",'Root Material'!$C$2&amp;"_Group_"&amp;A141)," ","_")</f>
        <v/>
      </c>
      <c r="D141" s="9"/>
      <c r="E141" s="3" t="str">
        <f t="shared" si="12"/>
        <v>Standard-FLEX, I/Auto</v>
      </c>
      <c r="F141" s="3" t="str">
        <f>SUBSTITUTE(IF(D141="","",'Root Material'!$C$2&amp;"_"&amp;B141&amp;"_"&amp;D141)," ","_")</f>
        <v/>
      </c>
      <c r="G141" s="3"/>
      <c r="H141" s="12"/>
      <c r="I141" s="14"/>
      <c r="J141" s="14"/>
      <c r="K141" s="14"/>
      <c r="L141" s="20" t="s">
        <v>370</v>
      </c>
      <c r="M141" s="4" t="str">
        <f>SUBSTITUTE(IF(L141="","",'Root Material'!$C$2&amp;"_"&amp;B141&amp;"_"&amp;E141&amp;"_"&amp;L141)," ","_")</f>
        <v>Consumables-RX_Digital_Polishing_Standard-FLEX,_I/Auto_Polish_Cap,_I/A,_13/13,_each</v>
      </c>
      <c r="N141" s="19">
        <v>92007057</v>
      </c>
      <c r="AK141" s="84" t="s">
        <v>147</v>
      </c>
      <c r="BV141" s="5" t="str">
        <f t="shared" si="10"/>
        <v>Polish Cap, I/A, 13/13, each</v>
      </c>
      <c r="BW141" s="18"/>
      <c r="BY141" s="9"/>
    </row>
    <row r="142" spans="1:78" ht="15" customHeight="1">
      <c r="B142" s="2" t="str">
        <f t="shared" si="11"/>
        <v>Digital Polishing</v>
      </c>
      <c r="C142" s="2" t="str">
        <f>SUBSTITUTE(IF(A142="","",'Root Material'!$C$2&amp;"_Group_"&amp;A142)," ","_")</f>
        <v/>
      </c>
      <c r="D142" s="9"/>
      <c r="E142" s="3" t="str">
        <f t="shared" si="12"/>
        <v>Standard-FLEX, I/Auto</v>
      </c>
      <c r="F142" s="3" t="str">
        <f>SUBSTITUTE(IF(D142="","",'Root Material'!$C$2&amp;"_"&amp;B142&amp;"_"&amp;D142)," ","_")</f>
        <v/>
      </c>
      <c r="G142" s="3"/>
      <c r="H142" s="12"/>
      <c r="I142" s="14"/>
      <c r="J142" s="14"/>
      <c r="K142" s="14"/>
      <c r="L142" s="88" t="s">
        <v>372</v>
      </c>
      <c r="M142" s="4" t="str">
        <f>SUBSTITUTE(IF(L142="","",'Root Material'!$C$2&amp;"_"&amp;B142&amp;"_"&amp;E142&amp;"_"&amp;L142)," ","_")</f>
        <v>Consumables-RX_Digital_Polishing_Standard-FLEX,_I/Auto_Polish_Cap,_I/A__Starter_Kit,_168_pieces</v>
      </c>
      <c r="N142" s="19">
        <v>92007037</v>
      </c>
      <c r="AK142" s="84" t="s">
        <v>147</v>
      </c>
      <c r="BV142" s="5" t="str">
        <f t="shared" si="10"/>
        <v>Polish Cap, I/A  Starter Kit, 168 pieces</v>
      </c>
      <c r="BW142" s="18"/>
      <c r="BY142" s="9"/>
    </row>
    <row r="143" spans="1:78" ht="15" customHeight="1">
      <c r="B143" s="2" t="str">
        <f t="shared" si="11"/>
        <v>Digital Polishing</v>
      </c>
      <c r="C143" s="2" t="str">
        <f>SUBSTITUTE(IF(A143="","",'Root Material'!$C$2&amp;"_Group_"&amp;A143)," ","_")</f>
        <v/>
      </c>
      <c r="D143" s="12" t="s">
        <v>375</v>
      </c>
      <c r="E143" s="3" t="str">
        <f t="shared" si="12"/>
        <v>Premium-FLEX</v>
      </c>
      <c r="F143" s="3" t="str">
        <f>SUBSTITUTE(IF(D143="","",'Root Material'!$C$2&amp;"_"&amp;B143&amp;"_"&amp;D143)," ","_")</f>
        <v>Consumables-RX_Digital_Polishing_Premium-FLEX</v>
      </c>
      <c r="G143" s="3" t="s">
        <v>80</v>
      </c>
      <c r="H143" s="12" t="s">
        <v>81</v>
      </c>
      <c r="I143" s="14"/>
      <c r="J143" s="86" t="s">
        <v>81</v>
      </c>
      <c r="K143" s="14"/>
      <c r="M143" s="4" t="str">
        <f>SUBSTITUTE(IF(L143="","",'Root Material'!$C$2&amp;"_"&amp;B143&amp;"_"&amp;E143&amp;"_"&amp;L143)," ","_")</f>
        <v/>
      </c>
      <c r="BV143" s="5" t="str">
        <f t="shared" si="10"/>
        <v>Premium-FLEX</v>
      </c>
      <c r="BW143" s="18"/>
      <c r="BY143" s="12"/>
    </row>
    <row r="144" spans="1:78" ht="15" customHeight="1">
      <c r="B144" s="2" t="str">
        <f t="shared" si="11"/>
        <v>Digital Polishing</v>
      </c>
      <c r="C144" s="2" t="str">
        <f>SUBSTITUTE(IF(A144="","",'Root Material'!$C$2&amp;"_Group_"&amp;A144)," ","_")</f>
        <v/>
      </c>
      <c r="D144" s="9"/>
      <c r="E144" s="3" t="str">
        <f t="shared" si="12"/>
        <v>Premium-FLEX</v>
      </c>
      <c r="F144" s="3" t="str">
        <f>SUBSTITUTE(IF(D144="","",'Root Material'!$C$2&amp;"_"&amp;B144&amp;"_"&amp;D144)," ","_")</f>
        <v/>
      </c>
      <c r="G144" s="3"/>
      <c r="H144" s="12"/>
      <c r="I144" s="14"/>
      <c r="J144" s="14"/>
      <c r="K144" s="14"/>
      <c r="L144" s="20" t="s">
        <v>378</v>
      </c>
      <c r="M144" s="4" t="str">
        <f>SUBSTITUTE(IF(L144="","",'Root Material'!$C$2&amp;"_"&amp;B144&amp;"_"&amp;E144&amp;"_"&amp;L144)," ","_")</f>
        <v>Consumables-RX_Digital_Polishing_Premium-FLEX_Premium-FLEX_Polish_Cap_1/1_D/T,_each</v>
      </c>
      <c r="N144" s="19">
        <v>92009139</v>
      </c>
      <c r="AK144" s="84" t="s">
        <v>147</v>
      </c>
      <c r="BV144" s="5" t="str">
        <f t="shared" si="10"/>
        <v>Premium-FLEX Polish Cap 1/1 D/T, each</v>
      </c>
      <c r="BW144" s="18"/>
      <c r="BY144" s="9"/>
    </row>
    <row r="145" spans="2:77" ht="15" customHeight="1">
      <c r="B145" s="2" t="str">
        <f t="shared" si="11"/>
        <v>Digital Polishing</v>
      </c>
      <c r="C145" s="2" t="str">
        <f>SUBSTITUTE(IF(A145="","",'Root Material'!$C$2&amp;"_Group_"&amp;A145)," ","_")</f>
        <v/>
      </c>
      <c r="D145" s="9"/>
      <c r="E145" s="3" t="str">
        <f t="shared" si="12"/>
        <v>Premium-FLEX</v>
      </c>
      <c r="F145" s="3" t="str">
        <f>SUBSTITUTE(IF(D145="","",'Root Material'!$C$2&amp;"_"&amp;B145&amp;"_"&amp;D145)," ","_")</f>
        <v/>
      </c>
      <c r="G145" s="3"/>
      <c r="H145" s="12"/>
      <c r="I145" s="14"/>
      <c r="J145" s="14"/>
      <c r="K145" s="14"/>
      <c r="L145" s="20" t="s">
        <v>379</v>
      </c>
      <c r="M145" s="4" t="str">
        <f>SUBSTITUTE(IF(L145="","",'Root Material'!$C$2&amp;"_"&amp;B145&amp;"_"&amp;E145&amp;"_"&amp;L145)," ","_")</f>
        <v>Consumables-RX_Digital_Polishing_Premium-FLEX_Premium-FLEX_Polish_Cap_3/3_D/T,_each</v>
      </c>
      <c r="N145" s="19">
        <v>92009140</v>
      </c>
      <c r="AK145" s="84" t="s">
        <v>147</v>
      </c>
      <c r="BV145" s="5" t="str">
        <f t="shared" si="10"/>
        <v>Premium-FLEX Polish Cap 3/3 D/T, each</v>
      </c>
      <c r="BW145" s="18"/>
      <c r="BY145" s="9"/>
    </row>
    <row r="146" spans="2:77" ht="15" customHeight="1">
      <c r="B146" s="2" t="str">
        <f t="shared" si="11"/>
        <v>Digital Polishing</v>
      </c>
      <c r="C146" s="2" t="str">
        <f>SUBSTITUTE(IF(A146="","",'Root Material'!$C$2&amp;"_Group_"&amp;A146)," ","_")</f>
        <v/>
      </c>
      <c r="D146" s="12"/>
      <c r="E146" s="3" t="str">
        <f t="shared" si="12"/>
        <v>Premium-FLEX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L146" s="19" t="s">
        <v>380</v>
      </c>
      <c r="M146" s="4" t="str">
        <f>SUBSTITUTE(IF(L146="","",'Root Material'!$C$2&amp;"_"&amp;B146&amp;"_"&amp;E146&amp;"_"&amp;L146)," ","_")</f>
        <v>Consumables-RX_Digital_Polishing_Premium-FLEX_Premium-FLEX_Polish_Cap_5/5_D/T,_each</v>
      </c>
      <c r="N146" s="19">
        <v>92009141</v>
      </c>
      <c r="AK146" s="84" t="s">
        <v>147</v>
      </c>
      <c r="BV146" s="5" t="str">
        <f t="shared" si="10"/>
        <v>Premium-FLEX Polish Cap 5/5 D/T, each</v>
      </c>
      <c r="BW146" s="18"/>
      <c r="BY146" s="12"/>
    </row>
    <row r="147" spans="2:77" ht="15" customHeight="1">
      <c r="B147" s="2" t="str">
        <f t="shared" si="11"/>
        <v>Digital Polishing</v>
      </c>
      <c r="C147" s="2" t="str">
        <f>SUBSTITUTE(IF(A147="","",'Root Material'!$C$2&amp;"_Group_"&amp;A147)," ","_")</f>
        <v/>
      </c>
      <c r="D147" s="9"/>
      <c r="E147" s="3" t="str">
        <f t="shared" si="12"/>
        <v>Premium-FLEX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L147" s="20" t="s">
        <v>381</v>
      </c>
      <c r="M147" s="4" t="str">
        <f>SUBSTITUTE(IF(L147="","",'Root Material'!$C$2&amp;"_"&amp;B147&amp;"_"&amp;E147&amp;"_"&amp;L147)," ","_")</f>
        <v>Consumables-RX_Digital_Polishing_Premium-FLEX_Premium-FLEX_Polish_Cap_7/7_D/T,_each</v>
      </c>
      <c r="N147" s="19">
        <v>92009142</v>
      </c>
      <c r="AK147" s="84" t="s">
        <v>147</v>
      </c>
      <c r="BV147" s="5" t="str">
        <f t="shared" si="10"/>
        <v>Premium-FLEX Polish Cap 7/7 D/T, each</v>
      </c>
      <c r="BW147" s="18"/>
      <c r="BY147" s="9"/>
    </row>
    <row r="148" spans="2:77" ht="15" customHeight="1">
      <c r="B148" s="2" t="str">
        <f t="shared" si="11"/>
        <v>Digital Polishing</v>
      </c>
      <c r="C148" s="2" t="str">
        <f>SUBSTITUTE(IF(A148="","",'Root Material'!$C$2&amp;"_Group_"&amp;A148)," ","_")</f>
        <v/>
      </c>
      <c r="D148" s="9"/>
      <c r="E148" s="3" t="str">
        <f t="shared" si="12"/>
        <v>Premium-FLEX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L148" s="20" t="s">
        <v>382</v>
      </c>
      <c r="M148" s="4" t="str">
        <f>SUBSTITUTE(IF(L148="","",'Root Material'!$C$2&amp;"_"&amp;B148&amp;"_"&amp;E148&amp;"_"&amp;L148)," ","_")</f>
        <v>Consumables-RX_Digital_Polishing_Premium-FLEX_Premium-FLEX_Polish_Cap_9/9_D/T,_each</v>
      </c>
      <c r="N148" s="19">
        <v>92009143</v>
      </c>
      <c r="AK148" s="84" t="s">
        <v>147</v>
      </c>
      <c r="BV148" s="5" t="str">
        <f t="shared" si="10"/>
        <v>Premium-FLEX Polish Cap 9/9 D/T, each</v>
      </c>
      <c r="BW148" s="18"/>
      <c r="BY148" s="9"/>
    </row>
    <row r="149" spans="2:77" ht="15" customHeight="1">
      <c r="B149" s="2" t="str">
        <f t="shared" si="11"/>
        <v>Digital Polishing</v>
      </c>
      <c r="C149" s="2" t="str">
        <f>SUBSTITUTE(IF(A149="","",'Root Material'!$C$2&amp;"_Group_"&amp;A149)," ","_")</f>
        <v/>
      </c>
      <c r="D149" s="12"/>
      <c r="E149" s="3" t="str">
        <f t="shared" si="12"/>
        <v>Premium-FLEX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L149" s="19" t="s">
        <v>383</v>
      </c>
      <c r="M149" s="4" t="str">
        <f>SUBSTITUTE(IF(L149="","",'Root Material'!$C$2&amp;"_"&amp;B149&amp;"_"&amp;E149&amp;"_"&amp;L149)," ","_")</f>
        <v>Consumables-RX_Digital_Polishing_Premium-FLEX_Premium-FLEX_Polish_Cap_11/11_D/T,_each</v>
      </c>
      <c r="N149" s="19">
        <v>92009144</v>
      </c>
      <c r="AK149" s="84" t="s">
        <v>147</v>
      </c>
      <c r="BV149" s="5" t="str">
        <f t="shared" si="10"/>
        <v>Premium-FLEX Polish Cap 11/11 D/T, each</v>
      </c>
      <c r="BW149" s="18"/>
      <c r="BY149" s="12"/>
    </row>
    <row r="150" spans="2:77" ht="15" customHeight="1">
      <c r="B150" s="2" t="str">
        <f t="shared" si="11"/>
        <v>Digital Polishing</v>
      </c>
      <c r="C150" s="2" t="str">
        <f>SUBSTITUTE(IF(A150="","",'Root Material'!$C$2&amp;"_Group_"&amp;A150)," ","_")</f>
        <v/>
      </c>
      <c r="D150" s="12"/>
      <c r="E150" s="3" t="str">
        <f t="shared" si="12"/>
        <v>Premium-FLEX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L150" s="19" t="s">
        <v>384</v>
      </c>
      <c r="M150" s="4" t="str">
        <f>SUBSTITUTE(IF(L150="","",'Root Material'!$C$2&amp;"_"&amp;B150&amp;"_"&amp;E150&amp;"_"&amp;L150)," ","_")</f>
        <v>Consumables-RX_Digital_Polishing_Premium-FLEX_Premium-FLEX_Polish_Cap_13/13_D/T,_each</v>
      </c>
      <c r="N150" s="19">
        <v>92009145</v>
      </c>
      <c r="AK150" s="84" t="s">
        <v>147</v>
      </c>
      <c r="BV150" s="5" t="str">
        <f t="shared" si="10"/>
        <v>Premium-FLEX Polish Cap 13/13 D/T, each</v>
      </c>
      <c r="BW150" s="18"/>
      <c r="BY150" s="12"/>
    </row>
    <row r="151" spans="2:77" ht="15" customHeight="1">
      <c r="B151" s="2" t="str">
        <f t="shared" si="11"/>
        <v>Digital Polishing</v>
      </c>
      <c r="C151" s="2" t="str">
        <f>SUBSTITUTE(IF(A151="","",'Root Material'!$C$2&amp;"_Group_"&amp;A151)," ","_")</f>
        <v/>
      </c>
      <c r="D151" s="83" t="s">
        <v>376</v>
      </c>
      <c r="E151" s="3" t="str">
        <f t="shared" si="12"/>
        <v>Premium-FLEX-XL</v>
      </c>
      <c r="F151" s="3" t="str">
        <f>SUBSTITUTE(IF(D151="","",'Root Material'!$C$2&amp;"_"&amp;B151&amp;"_"&amp;D151)," ","_")</f>
        <v>Consumables-RX_Digital_Polishing_Premium-FLEX-XL</v>
      </c>
      <c r="G151" s="3" t="s">
        <v>80</v>
      </c>
      <c r="H151" s="12" t="s">
        <v>81</v>
      </c>
      <c r="I151" s="14"/>
      <c r="J151" s="86" t="s">
        <v>81</v>
      </c>
      <c r="K151" s="14"/>
      <c r="L151" s="20"/>
      <c r="M151" s="4" t="str">
        <f>SUBSTITUTE(IF(L151="","",'Root Material'!$C$2&amp;"_"&amp;B151&amp;"_"&amp;E151&amp;"_"&amp;L151)," ","_")</f>
        <v/>
      </c>
      <c r="BV151" s="5" t="str">
        <f t="shared" si="10"/>
        <v>Premium-FLEX-XL</v>
      </c>
      <c r="BW151" s="18"/>
      <c r="BY151" s="9"/>
    </row>
    <row r="152" spans="2:77" ht="15" customHeight="1">
      <c r="B152" s="2" t="str">
        <f t="shared" si="11"/>
        <v>Digital Polishing</v>
      </c>
      <c r="C152" s="2" t="str">
        <f>SUBSTITUTE(IF(A152="","",'Root Material'!$C$2&amp;"_Group_"&amp;A152)," ","_")</f>
        <v/>
      </c>
      <c r="D152" s="9"/>
      <c r="E152" s="3" t="str">
        <f t="shared" si="12"/>
        <v>Premium-FLEX-XL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L152" s="20" t="s">
        <v>392</v>
      </c>
      <c r="M152" s="4" t="str">
        <f>SUBSTITUTE(IF(L152="","",'Root Material'!$C$2&amp;"_"&amp;B152&amp;"_"&amp;E152&amp;"_"&amp;L152)," ","_")</f>
        <v>Consumables-RX_Digital_Polishing_Premium-FLEX-XL_Premium-FLEX-XL_Polish_Cap_1/1_D/T,_each</v>
      </c>
      <c r="N152" s="19">
        <v>92009949</v>
      </c>
      <c r="AK152" s="84" t="s">
        <v>147</v>
      </c>
      <c r="BV152" s="5" t="str">
        <f t="shared" si="10"/>
        <v>Premium-FLEX-XL Polish Cap 1/1 D/T, each</v>
      </c>
      <c r="BW152" s="18"/>
      <c r="BY152" s="9"/>
    </row>
    <row r="153" spans="2:77" ht="15" customHeight="1">
      <c r="B153" s="2" t="str">
        <f t="shared" si="11"/>
        <v>Digital Polishing</v>
      </c>
      <c r="C153" s="2" t="str">
        <f>SUBSTITUTE(IF(A153="","",'Root Material'!$C$2&amp;"_Group_"&amp;A153)," ","_")</f>
        <v/>
      </c>
      <c r="D153" s="12"/>
      <c r="E153" s="3" t="str">
        <f t="shared" si="12"/>
        <v>Premium-FLEX-XL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L153" s="19" t="s">
        <v>393</v>
      </c>
      <c r="M153" s="4" t="str">
        <f>SUBSTITUTE(IF(L153="","",'Root Material'!$C$2&amp;"_"&amp;B153&amp;"_"&amp;E153&amp;"_"&amp;L153)," ","_")</f>
        <v>Consumables-RX_Digital_Polishing_Premium-FLEX-XL_Premium-FLEX-XL_Polish_Cap_3/3_D/T,_each</v>
      </c>
      <c r="N153" s="19">
        <v>92009950</v>
      </c>
      <c r="AK153" s="84" t="s">
        <v>147</v>
      </c>
      <c r="BV153" s="5" t="str">
        <f t="shared" si="10"/>
        <v>Premium-FLEX-XL Polish Cap 3/3 D/T, each</v>
      </c>
      <c r="BW153" s="18"/>
      <c r="BY153" s="12"/>
    </row>
    <row r="154" spans="2:77" ht="15" customHeight="1">
      <c r="B154" s="2" t="str">
        <f t="shared" si="11"/>
        <v>Digital Polishing</v>
      </c>
      <c r="C154" s="2" t="str">
        <f>SUBSTITUTE(IF(A154="","",'Root Material'!$C$2&amp;"_Group_"&amp;A154)," ","_")</f>
        <v/>
      </c>
      <c r="D154" s="9"/>
      <c r="E154" s="3" t="str">
        <f t="shared" si="12"/>
        <v>Premium-FLEX-XL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L154" s="20" t="s">
        <v>394</v>
      </c>
      <c r="M154" s="4" t="str">
        <f>SUBSTITUTE(IF(L154="","",'Root Material'!$C$2&amp;"_"&amp;B154&amp;"_"&amp;E154&amp;"_"&amp;L154)," ","_")</f>
        <v>Consumables-RX_Digital_Polishing_Premium-FLEX-XL_Premium-FLEX-XL_Polish_Cap_5/5_D/T,_each</v>
      </c>
      <c r="N154" s="19">
        <v>92009951</v>
      </c>
      <c r="AK154" s="84" t="s">
        <v>147</v>
      </c>
      <c r="BV154" s="5" t="str">
        <f t="shared" si="10"/>
        <v>Premium-FLEX-XL Polish Cap 5/5 D/T, each</v>
      </c>
      <c r="BW154" s="18"/>
      <c r="BY154" s="9"/>
    </row>
    <row r="155" spans="2:77" ht="15" customHeight="1">
      <c r="B155" s="2" t="str">
        <f t="shared" si="11"/>
        <v>Digital Polishing</v>
      </c>
      <c r="C155" s="2" t="str">
        <f>SUBSTITUTE(IF(A155="","",'Root Material'!$C$2&amp;"_Group_"&amp;A155)," ","_")</f>
        <v/>
      </c>
      <c r="D155" s="9"/>
      <c r="E155" s="3" t="str">
        <f t="shared" si="12"/>
        <v>Premium-FLEX-XL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L155" s="20" t="s">
        <v>395</v>
      </c>
      <c r="M155" s="4" t="str">
        <f>SUBSTITUTE(IF(L155="","",'Root Material'!$C$2&amp;"_"&amp;B155&amp;"_"&amp;E155&amp;"_"&amp;L155)," ","_")</f>
        <v>Consumables-RX_Digital_Polishing_Premium-FLEX-XL_Premium-FLEX-XL_Polish_Cap_7/7_D/T,_each</v>
      </c>
      <c r="N155" s="19">
        <v>92009952</v>
      </c>
      <c r="AK155" s="84" t="s">
        <v>147</v>
      </c>
      <c r="BV155" s="5" t="str">
        <f t="shared" si="10"/>
        <v>Premium-FLEX-XL Polish Cap 7/7 D/T, each</v>
      </c>
      <c r="BW155" s="18"/>
      <c r="BY155" s="9"/>
    </row>
    <row r="156" spans="2:77" ht="15" customHeight="1">
      <c r="B156" s="2" t="str">
        <f t="shared" si="11"/>
        <v>Digital Polishing</v>
      </c>
      <c r="C156" s="2" t="str">
        <f>SUBSTITUTE(IF(A156="","",'Root Material'!$C$2&amp;"_Group_"&amp;A156)," ","_")</f>
        <v/>
      </c>
      <c r="D156" s="12"/>
      <c r="E156" s="3" t="str">
        <f t="shared" si="12"/>
        <v>Premium-FLEX-XL</v>
      </c>
      <c r="F156" s="3" t="str">
        <f>SUBSTITUTE(IF(D156="","",'Root Material'!$C$2&amp;"_"&amp;B156&amp;"_"&amp;D156)," ","_")</f>
        <v/>
      </c>
      <c r="G156" s="3"/>
      <c r="H156" s="12"/>
      <c r="I156" s="17"/>
      <c r="J156" s="16"/>
      <c r="L156" s="19" t="s">
        <v>396</v>
      </c>
      <c r="M156" s="4" t="str">
        <f>SUBSTITUTE(IF(L156="","",'Root Material'!$C$2&amp;"_"&amp;B156&amp;"_"&amp;E156&amp;"_"&amp;L156)," ","_")</f>
        <v>Consumables-RX_Digital_Polishing_Premium-FLEX-XL_Premium-FLEX-XL_Polish_Cap_9/9_D/T,_each</v>
      </c>
      <c r="N156" s="23">
        <v>92009953</v>
      </c>
      <c r="AK156" s="84" t="s">
        <v>147</v>
      </c>
      <c r="BV156" s="5" t="str">
        <f t="shared" si="10"/>
        <v>Premium-FLEX-XL Polish Cap 9/9 D/T, each</v>
      </c>
      <c r="BW156" s="18"/>
      <c r="BY156" s="12"/>
    </row>
    <row r="157" spans="2:77" ht="15" customHeight="1">
      <c r="B157" s="2" t="str">
        <f t="shared" si="11"/>
        <v>Digital Polishing</v>
      </c>
      <c r="C157" s="2" t="str">
        <f>SUBSTITUTE(IF(A157="","",'Root Material'!$C$2&amp;"_Group_"&amp;A157)," ","_")</f>
        <v/>
      </c>
      <c r="E157" s="3" t="str">
        <f t="shared" si="12"/>
        <v>Premium-FLEX-XL</v>
      </c>
      <c r="F157" s="3" t="str">
        <f>SUBSTITUTE(IF(D157="","",'Root Material'!$C$2&amp;"_"&amp;B157&amp;"_"&amp;D157)," ","_")</f>
        <v/>
      </c>
      <c r="L157" s="23" t="s">
        <v>397</v>
      </c>
      <c r="M157" s="4" t="str">
        <f>SUBSTITUTE(IF(L157="","",'Root Material'!$C$2&amp;"_"&amp;B157&amp;"_"&amp;E157&amp;"_"&amp;L157)," ","_")</f>
        <v>Consumables-RX_Digital_Polishing_Premium-FLEX-XL_Premium-FLEX-XL_Polish_Cap_11/11_D/T,_each</v>
      </c>
      <c r="N157" s="23">
        <v>92009954</v>
      </c>
      <c r="AK157" s="84" t="s">
        <v>147</v>
      </c>
      <c r="BV157" s="5" t="str">
        <f t="shared" si="10"/>
        <v>Premium-FLEX-XL Polish Cap 11/11 D/T, each</v>
      </c>
      <c r="BW157" s="18"/>
    </row>
    <row r="158" spans="2:77" ht="15" customHeight="1">
      <c r="B158" s="2" t="str">
        <f t="shared" si="11"/>
        <v>Digital Polishing</v>
      </c>
      <c r="C158" s="2" t="str">
        <f>SUBSTITUTE(IF(A158="","",'Root Material'!$C$2&amp;"_Group_"&amp;A158)," ","_")</f>
        <v/>
      </c>
      <c r="E158" s="3" t="str">
        <f t="shared" si="12"/>
        <v>Premium-FLEX-XL</v>
      </c>
      <c r="F158" s="3" t="str">
        <f>SUBSTITUTE(IF(D158="","",'Root Material'!$C$2&amp;"_"&amp;B158&amp;"_"&amp;D158)," ","_")</f>
        <v/>
      </c>
      <c r="L158" s="23" t="s">
        <v>398</v>
      </c>
      <c r="M158" s="4" t="str">
        <f>SUBSTITUTE(IF(L158="","",'Root Material'!$C$2&amp;"_"&amp;B158&amp;"_"&amp;E158&amp;"_"&amp;L158)," ","_")</f>
        <v>Consumables-RX_Digital_Polishing_Premium-FLEX-XL_Premium-FLEX-XL_Polish_Cap_13/13_D/T,_each</v>
      </c>
      <c r="N158" s="23">
        <v>92009955</v>
      </c>
      <c r="AK158" s="84" t="s">
        <v>147</v>
      </c>
      <c r="BV158" s="5" t="str">
        <f t="shared" si="10"/>
        <v>Premium-FLEX-XL Polish Cap 13/13 D/T, each</v>
      </c>
      <c r="BW158" s="18"/>
    </row>
    <row r="159" spans="2:77" ht="15" customHeight="1">
      <c r="B159" s="2" t="str">
        <f t="shared" si="11"/>
        <v>Digital Polishing</v>
      </c>
      <c r="C159" s="2" t="str">
        <f>SUBSTITUTE(IF(A159="","",'Root Material'!$C$2&amp;"_Group_"&amp;A159)," ","_")</f>
        <v/>
      </c>
      <c r="D159" s="80" t="s">
        <v>377</v>
      </c>
      <c r="E159" s="3" t="str">
        <f t="shared" si="12"/>
        <v>Extreme-FLEX</v>
      </c>
      <c r="F159" s="3" t="str">
        <f>SUBSTITUTE(IF(D159="","",'Root Material'!$C$2&amp;"_"&amp;B159&amp;"_"&amp;D159)," ","_")</f>
        <v>Consumables-RX_Digital_Polishing_Extreme-FLEX</v>
      </c>
      <c r="G159" s="91" t="s">
        <v>80</v>
      </c>
      <c r="H159" s="80" t="s">
        <v>81</v>
      </c>
      <c r="J159" s="80" t="s">
        <v>81</v>
      </c>
      <c r="L159" s="23"/>
      <c r="M159" s="4" t="str">
        <f>SUBSTITUTE(IF(L159="","",'Root Material'!$C$2&amp;"_"&amp;B159&amp;"_"&amp;E159&amp;"_"&amp;L159)," ","_")</f>
        <v/>
      </c>
      <c r="N159" s="23"/>
      <c r="BV159" s="5" t="str">
        <f t="shared" si="10"/>
        <v>Extreme-FLEX</v>
      </c>
      <c r="BW159" s="18"/>
    </row>
    <row r="160" spans="2:77" ht="15" customHeight="1">
      <c r="B160" s="2" t="str">
        <f t="shared" si="11"/>
        <v>Digital Polishing</v>
      </c>
      <c r="C160" s="2" t="str">
        <f>SUBSTITUTE(IF(A160="","",'Root Material'!$C$2&amp;"_Group_"&amp;A160)," ","_")</f>
        <v/>
      </c>
      <c r="E160" s="3" t="str">
        <f t="shared" si="12"/>
        <v>Extreme-FLEX</v>
      </c>
      <c r="F160" s="3" t="str">
        <f>SUBSTITUTE(IF(D160="","",'Root Material'!$C$2&amp;"_"&amp;B160&amp;"_"&amp;D160)," ","_")</f>
        <v/>
      </c>
      <c r="L160" s="19" t="s">
        <v>385</v>
      </c>
      <c r="M160" s="4" t="str">
        <f>SUBSTITUTE(IF(L160="","",'Root Material'!$C$2&amp;"_"&amp;B160&amp;"_"&amp;E160&amp;"_"&amp;L160)," ","_")</f>
        <v>Consumables-RX_Digital_Polishing_Extreme-FLEX_Extreme-FLEX_tool_D/T_1/1</v>
      </c>
      <c r="N160" s="23">
        <v>92008515</v>
      </c>
      <c r="AK160" s="84" t="s">
        <v>147</v>
      </c>
      <c r="BV160" s="5" t="str">
        <f t="shared" si="10"/>
        <v>Extreme-FLEX tool D/T 1/1</v>
      </c>
      <c r="BW160" s="18"/>
    </row>
    <row r="161" spans="1:77" ht="15" customHeight="1">
      <c r="A161" s="11"/>
      <c r="B161" s="2" t="str">
        <f t="shared" si="11"/>
        <v>Digital Polishing</v>
      </c>
      <c r="C161" s="2" t="str">
        <f>SUBSTITUTE(IF(A161="","",'Root Material'!$C$2&amp;"_Group_"&amp;A161)," ","_")</f>
        <v/>
      </c>
      <c r="E161" s="3" t="str">
        <f t="shared" si="12"/>
        <v>Extreme-FLEX</v>
      </c>
      <c r="F161" s="3" t="str">
        <f>SUBSTITUTE(IF(D161="","",'Root Material'!$C$2&amp;"_"&amp;B161&amp;"_"&amp;D161)," ","_")</f>
        <v/>
      </c>
      <c r="L161" s="19" t="s">
        <v>386</v>
      </c>
      <c r="M161" s="4" t="str">
        <f>SUBSTITUTE(IF(L161="","",'Root Material'!$C$2&amp;"_"&amp;B161&amp;"_"&amp;E161&amp;"_"&amp;L161)," ","_")</f>
        <v>Consumables-RX_Digital_Polishing_Extreme-FLEX_Extreme-FLEX_tool_D/T_3/3</v>
      </c>
      <c r="N161" s="23">
        <v>92008516</v>
      </c>
      <c r="AK161" s="84" t="s">
        <v>147</v>
      </c>
      <c r="BV161" s="5" t="str">
        <f t="shared" si="10"/>
        <v>Extreme-FLEX tool D/T 3/3</v>
      </c>
    </row>
    <row r="162" spans="1:77" ht="15" customHeight="1">
      <c r="B162" s="2" t="str">
        <f t="shared" si="11"/>
        <v>Digital Polishing</v>
      </c>
      <c r="C162" s="2" t="str">
        <f>SUBSTITUTE(IF(A162="","",'Root Material'!$C$2&amp;"_Group_"&amp;A162)," ","_")</f>
        <v/>
      </c>
      <c r="E162" s="3" t="str">
        <f t="shared" si="12"/>
        <v>Extreme-FLEX</v>
      </c>
      <c r="F162" s="3" t="str">
        <f>SUBSTITUTE(IF(D162="","",'Root Material'!$C$2&amp;"_"&amp;B162&amp;"_"&amp;D162)," ","_")</f>
        <v/>
      </c>
      <c r="L162" s="19" t="s">
        <v>387</v>
      </c>
      <c r="M162" s="4" t="str">
        <f>SUBSTITUTE(IF(L162="","",'Root Material'!$C$2&amp;"_"&amp;B162&amp;"_"&amp;E162&amp;"_"&amp;L162)," ","_")</f>
        <v>Consumables-RX_Digital_Polishing_Extreme-FLEX_Extreme-FLEX_tool_D/T_5/5</v>
      </c>
      <c r="N162" s="23">
        <v>92008517</v>
      </c>
      <c r="AK162" s="84" t="s">
        <v>147</v>
      </c>
      <c r="BV162" s="5" t="str">
        <f t="shared" si="10"/>
        <v>Extreme-FLEX tool D/T 5/5</v>
      </c>
    </row>
    <row r="163" spans="1:77" ht="15" customHeight="1">
      <c r="B163" s="2" t="str">
        <f t="shared" si="11"/>
        <v>Digital Polishing</v>
      </c>
      <c r="C163" s="2" t="str">
        <f>SUBSTITUTE(IF(A163="","",'Root Material'!$C$2&amp;"_Group_"&amp;A163)," ","_")</f>
        <v/>
      </c>
      <c r="E163" s="3" t="str">
        <f t="shared" si="12"/>
        <v>Extreme-FLEX</v>
      </c>
      <c r="F163" s="3" t="str">
        <f>SUBSTITUTE(IF(D163="","",'Root Material'!$C$2&amp;"_"&amp;B163&amp;"_"&amp;D163)," ","_")</f>
        <v/>
      </c>
      <c r="L163" s="19" t="s">
        <v>388</v>
      </c>
      <c r="M163" s="4" t="str">
        <f>SUBSTITUTE(IF(L163="","",'Root Material'!$C$2&amp;"_"&amp;B163&amp;"_"&amp;E163&amp;"_"&amp;L163)," ","_")</f>
        <v>Consumables-RX_Digital_Polishing_Extreme-FLEX_Extreme-FLEX_tool_D/T_7/7</v>
      </c>
      <c r="N163" s="23">
        <v>92008518</v>
      </c>
      <c r="AK163" s="84" t="s">
        <v>147</v>
      </c>
      <c r="BV163" s="5" t="str">
        <f t="shared" si="10"/>
        <v>Extreme-FLEX tool D/T 7/7</v>
      </c>
    </row>
    <row r="164" spans="1:77" ht="15" customHeight="1">
      <c r="B164" s="2" t="str">
        <f t="shared" si="11"/>
        <v>Digital Polishing</v>
      </c>
      <c r="C164" s="2" t="str">
        <f>SUBSTITUTE(IF(A164="","",'Root Material'!$C$2&amp;"_Group_"&amp;A164)," ","_")</f>
        <v/>
      </c>
      <c r="E164" s="3" t="str">
        <f t="shared" si="12"/>
        <v>Extreme-FLEX</v>
      </c>
      <c r="F164" s="3" t="str">
        <f>SUBSTITUTE(IF(D164="","",'Root Material'!$C$2&amp;"_"&amp;B164&amp;"_"&amp;D164)," ","_")</f>
        <v/>
      </c>
      <c r="L164" s="19" t="s">
        <v>389</v>
      </c>
      <c r="M164" s="4" t="str">
        <f>SUBSTITUTE(IF(L164="","",'Root Material'!$C$2&amp;"_"&amp;B164&amp;"_"&amp;E164&amp;"_"&amp;L164)," ","_")</f>
        <v>Consumables-RX_Digital_Polishing_Extreme-FLEX_Extreme-FLEX_tool_D/T_9/9</v>
      </c>
      <c r="N164" s="23">
        <v>92008519</v>
      </c>
      <c r="AK164" s="84" t="s">
        <v>147</v>
      </c>
      <c r="BV164" s="5" t="str">
        <f t="shared" si="10"/>
        <v>Extreme-FLEX tool D/T 9/9</v>
      </c>
    </row>
    <row r="165" spans="1:77" ht="15" customHeight="1">
      <c r="B165" s="2" t="str">
        <f t="shared" si="11"/>
        <v>Digital Polishing</v>
      </c>
      <c r="C165" s="2" t="str">
        <f>SUBSTITUTE(IF(A165="","",'Root Material'!$C$2&amp;"_Group_"&amp;A165)," ","_")</f>
        <v/>
      </c>
      <c r="E165" s="3" t="str">
        <f t="shared" si="12"/>
        <v>Extreme-FLEX</v>
      </c>
      <c r="F165" s="3" t="str">
        <f>SUBSTITUTE(IF(D165="","",'Root Material'!$C$2&amp;"_"&amp;B165&amp;"_"&amp;D165)," ","_")</f>
        <v/>
      </c>
      <c r="L165" s="19" t="s">
        <v>390</v>
      </c>
      <c r="M165" s="4" t="str">
        <f>SUBSTITUTE(IF(L165="","",'Root Material'!$C$2&amp;"_"&amp;B165&amp;"_"&amp;E165&amp;"_"&amp;L165)," ","_")</f>
        <v>Consumables-RX_Digital_Polishing_Extreme-FLEX_Extreme-FLEX_tool_D/T_11/11</v>
      </c>
      <c r="N165" s="23">
        <v>92008520</v>
      </c>
      <c r="AK165" s="84" t="s">
        <v>147</v>
      </c>
      <c r="BV165" s="5" t="str">
        <f t="shared" si="10"/>
        <v>Extreme-FLEX tool D/T 11/11</v>
      </c>
    </row>
    <row r="166" spans="1:77" ht="15" customHeight="1">
      <c r="B166" s="2" t="str">
        <f t="shared" si="11"/>
        <v>Digital Polishing</v>
      </c>
      <c r="C166" s="2" t="str">
        <f>SUBSTITUTE(IF(A166="","",'Root Material'!$C$2&amp;"_Group_"&amp;A166)," ","_")</f>
        <v/>
      </c>
      <c r="E166" s="3" t="str">
        <f t="shared" si="12"/>
        <v>Extreme-FLEX</v>
      </c>
      <c r="F166" s="3" t="str">
        <f>SUBSTITUTE(IF(D166="","",'Root Material'!$C$2&amp;"_"&amp;B166&amp;"_"&amp;D166)," ","_")</f>
        <v/>
      </c>
      <c r="L166" s="19" t="s">
        <v>391</v>
      </c>
      <c r="M166" s="4" t="str">
        <f>SUBSTITUTE(IF(L166="","",'Root Material'!$C$2&amp;"_"&amp;B166&amp;"_"&amp;E166&amp;"_"&amp;L166)," ","_")</f>
        <v>Consumables-RX_Digital_Polishing_Extreme-FLEX_Extreme-FLEX_tool_D/T_13/13</v>
      </c>
      <c r="N166" s="23">
        <v>92008521</v>
      </c>
      <c r="AK166" s="84" t="s">
        <v>147</v>
      </c>
      <c r="BV166" s="5" t="str">
        <f t="shared" si="10"/>
        <v>Extreme-FLEX tool D/T 13/13</v>
      </c>
    </row>
    <row r="167" spans="1:77" ht="15" customHeight="1">
      <c r="B167" s="2" t="str">
        <f t="shared" si="11"/>
        <v>Digital Polishing</v>
      </c>
      <c r="C167" s="2" t="str">
        <f>SUBSTITUTE(IF(A167="","",'Root Material'!$C$2&amp;"_Group_"&amp;A167)," ","_")</f>
        <v/>
      </c>
      <c r="D167" s="80" t="s">
        <v>399</v>
      </c>
      <c r="E167" s="3" t="str">
        <f t="shared" si="12"/>
        <v>Speed-FLEX</v>
      </c>
      <c r="F167" s="3" t="str">
        <f>SUBSTITUTE(IF(D167="","",'Root Material'!$C$2&amp;"_"&amp;B167&amp;"_"&amp;D167)," ","_")</f>
        <v>Consumables-RX_Digital_Polishing_Speed-FLEX</v>
      </c>
      <c r="G167" s="91" t="s">
        <v>80</v>
      </c>
      <c r="H167" s="80" t="s">
        <v>81</v>
      </c>
      <c r="J167" s="80" t="s">
        <v>81</v>
      </c>
      <c r="M167" s="4" t="str">
        <f>SUBSTITUTE(IF(L167="","",'Root Material'!$C$2&amp;"_"&amp;B167&amp;"_"&amp;E167&amp;"_"&amp;L167)," ","_")</f>
        <v/>
      </c>
      <c r="N167" s="23"/>
      <c r="BV167" s="5" t="str">
        <f t="shared" si="10"/>
        <v>Speed-FLEX</v>
      </c>
    </row>
    <row r="168" spans="1:77" ht="15" customHeight="1">
      <c r="B168" s="2" t="str">
        <f t="shared" si="11"/>
        <v>Digital Polishing</v>
      </c>
      <c r="C168" s="2" t="str">
        <f>SUBSTITUTE(IF(A168="","",'Root Material'!$C$2&amp;"_Group_"&amp;A168)," ","_")</f>
        <v/>
      </c>
      <c r="E168" s="3" t="str">
        <f t="shared" si="12"/>
        <v>Speed-FLEX</v>
      </c>
      <c r="F168" s="3" t="str">
        <f>SUBSTITUTE(IF(D168="","",'Root Material'!$C$2&amp;"_"&amp;B168&amp;"_"&amp;D168)," ","_")</f>
        <v/>
      </c>
      <c r="L168" s="19" t="s">
        <v>400</v>
      </c>
      <c r="M168" s="4" t="str">
        <f>SUBSTITUTE(IF(L168="","",'Root Material'!$C$2&amp;"_"&amp;B168&amp;"_"&amp;E168&amp;"_"&amp;L168)," ","_")</f>
        <v>Consumables-RX_Digital_Polishing_Speed-FLEX_Speed-FLEX_D_1/1</v>
      </c>
      <c r="N168" s="23">
        <v>92010248</v>
      </c>
      <c r="AK168" s="84" t="s">
        <v>147</v>
      </c>
      <c r="BV168" s="5" t="str">
        <f t="shared" si="10"/>
        <v>Speed-FLEX D 1/1</v>
      </c>
    </row>
    <row r="169" spans="1:77" ht="15" customHeight="1">
      <c r="B169" s="2" t="str">
        <f t="shared" si="11"/>
        <v>Digital Polishing</v>
      </c>
      <c r="C169" s="2" t="str">
        <f>SUBSTITUTE(IF(A169="","",'Root Material'!$C$2&amp;"_Group_"&amp;A169)," ","_")</f>
        <v/>
      </c>
      <c r="E169" s="3" t="str">
        <f t="shared" si="12"/>
        <v>Speed-FLEX</v>
      </c>
      <c r="F169" s="3" t="str">
        <f>SUBSTITUTE(IF(D169="","",'Root Material'!$C$2&amp;"_"&amp;B169&amp;"_"&amp;D169)," ","_")</f>
        <v/>
      </c>
      <c r="L169" s="19" t="s">
        <v>401</v>
      </c>
      <c r="M169" s="4" t="str">
        <f>SUBSTITUTE(IF(L169="","",'Root Material'!$C$2&amp;"_"&amp;B169&amp;"_"&amp;E169&amp;"_"&amp;L169)," ","_")</f>
        <v>Consumables-RX_Digital_Polishing_Speed-FLEX_Speed-FLEX_D_3/3</v>
      </c>
      <c r="N169" s="23">
        <v>92010249</v>
      </c>
      <c r="AK169" s="84" t="s">
        <v>147</v>
      </c>
      <c r="BV169" s="5" t="str">
        <f t="shared" si="10"/>
        <v>Speed-FLEX D 3/3</v>
      </c>
    </row>
    <row r="170" spans="1:77" ht="15" customHeight="1">
      <c r="B170" s="2" t="str">
        <f t="shared" si="11"/>
        <v>Digital Polishing</v>
      </c>
      <c r="C170" s="2" t="str">
        <f>SUBSTITUTE(IF(A170="","",'Root Material'!$C$2&amp;"_Group_"&amp;A170)," ","_")</f>
        <v/>
      </c>
      <c r="D170" s="9"/>
      <c r="E170" s="3" t="str">
        <f t="shared" si="12"/>
        <v>Speed-FLEX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L170" s="19" t="s">
        <v>402</v>
      </c>
      <c r="M170" s="4" t="str">
        <f>SUBSTITUTE(IF(L170="","",'Root Material'!$C$2&amp;"_"&amp;B170&amp;"_"&amp;E170&amp;"_"&amp;L170)," ","_")</f>
        <v>Consumables-RX_Digital_Polishing_Speed-FLEX_Speed-FLEX_D_5/5</v>
      </c>
      <c r="N170" s="19">
        <v>92010250</v>
      </c>
      <c r="AK170" s="84" t="s">
        <v>147</v>
      </c>
      <c r="BV170" s="5" t="str">
        <f t="shared" si="10"/>
        <v>Speed-FLEX D 5/5</v>
      </c>
      <c r="BY170" s="9"/>
    </row>
    <row r="171" spans="1:77" ht="15" customHeight="1">
      <c r="B171" s="2" t="str">
        <f t="shared" si="11"/>
        <v>Digital Polishing</v>
      </c>
      <c r="C171" s="2" t="str">
        <f>SUBSTITUTE(IF(A171="","",'Root Material'!$C$2&amp;"_Group_"&amp;A171)," ","_")</f>
        <v/>
      </c>
      <c r="D171" s="9"/>
      <c r="E171" s="3" t="str">
        <f t="shared" si="12"/>
        <v>Speed-FLEX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L171" s="19" t="s">
        <v>403</v>
      </c>
      <c r="M171" s="4" t="str">
        <f>SUBSTITUTE(IF(L171="","",'Root Material'!$C$2&amp;"_"&amp;B171&amp;"_"&amp;E171&amp;"_"&amp;L171)," ","_")</f>
        <v>Consumables-RX_Digital_Polishing_Speed-FLEX_Speed-FLEX_D_7/7</v>
      </c>
      <c r="N171" s="19">
        <v>92010251</v>
      </c>
      <c r="AK171" s="84" t="s">
        <v>147</v>
      </c>
      <c r="BV171" s="5" t="str">
        <f t="shared" si="10"/>
        <v>Speed-FLEX D 7/7</v>
      </c>
      <c r="BY171" s="9"/>
    </row>
    <row r="172" spans="1:77" ht="15" customHeight="1">
      <c r="B172" s="2" t="str">
        <f t="shared" si="11"/>
        <v>Digital Polishing</v>
      </c>
      <c r="C172" s="2" t="str">
        <f>SUBSTITUTE(IF(A172="","",'Root Material'!$C$2&amp;"_Group_"&amp;A172)," ","_")</f>
        <v/>
      </c>
      <c r="D172" s="9"/>
      <c r="E172" s="3" t="str">
        <f t="shared" si="12"/>
        <v>Speed-FLEX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L172" s="19" t="s">
        <v>404</v>
      </c>
      <c r="M172" s="4" t="str">
        <f>SUBSTITUTE(IF(L172="","",'Root Material'!$C$2&amp;"_"&amp;B172&amp;"_"&amp;E172&amp;"_"&amp;L172)," ","_")</f>
        <v>Consumables-RX_Digital_Polishing_Speed-FLEX_Speed-FLEX_D_9/9</v>
      </c>
      <c r="N172" s="19">
        <v>92010252</v>
      </c>
      <c r="AK172" s="84" t="s">
        <v>147</v>
      </c>
      <c r="BV172" s="5" t="str">
        <f t="shared" si="10"/>
        <v>Speed-FLEX D 9/9</v>
      </c>
      <c r="BY172" s="9"/>
    </row>
    <row r="173" spans="1:77" ht="15" customHeight="1">
      <c r="B173" s="2" t="str">
        <f t="shared" si="11"/>
        <v>Digital Polishing</v>
      </c>
      <c r="C173" s="2" t="str">
        <f>SUBSTITUTE(IF(A173="","",'Root Material'!$C$2&amp;"_Group_"&amp;A173)," ","_")</f>
        <v/>
      </c>
      <c r="D173" s="9"/>
      <c r="E173" s="3" t="str">
        <f t="shared" si="12"/>
        <v>Speed-FLEX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L173" s="19" t="s">
        <v>405</v>
      </c>
      <c r="M173" s="4" t="str">
        <f>SUBSTITUTE(IF(L173="","",'Root Material'!$C$2&amp;"_"&amp;B173&amp;"_"&amp;E173&amp;"_"&amp;L173)," ","_")</f>
        <v>Consumables-RX_Digital_Polishing_Speed-FLEX_Speed-FLEX_D_11/11</v>
      </c>
      <c r="N173" s="19">
        <v>92010253</v>
      </c>
      <c r="AK173" s="84" t="s">
        <v>147</v>
      </c>
      <c r="BV173" s="5" t="str">
        <f t="shared" si="10"/>
        <v>Speed-FLEX D 11/11</v>
      </c>
      <c r="BY173" s="9"/>
    </row>
    <row r="174" spans="1:77" ht="15" customHeight="1">
      <c r="B174" s="2" t="str">
        <f t="shared" si="11"/>
        <v>Digital Polishing</v>
      </c>
      <c r="C174" s="2" t="str">
        <f>SUBSTITUTE(IF(A174="","",'Root Material'!$C$2&amp;"_Group_"&amp;A174)," ","_")</f>
        <v/>
      </c>
      <c r="D174" s="9"/>
      <c r="E174" s="3" t="str">
        <f t="shared" si="12"/>
        <v>Speed-FLEX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L174" s="19" t="s">
        <v>406</v>
      </c>
      <c r="M174" s="4" t="str">
        <f>SUBSTITUTE(IF(L174="","",'Root Material'!$C$2&amp;"_"&amp;B174&amp;"_"&amp;E174&amp;"_"&amp;L174)," ","_")</f>
        <v>Consumables-RX_Digital_Polishing_Speed-FLEX_Speed-FLEX_D_13/13</v>
      </c>
      <c r="N174" s="19">
        <v>92010254</v>
      </c>
      <c r="AK174" s="84" t="s">
        <v>147</v>
      </c>
      <c r="BV174" s="5" t="str">
        <f t="shared" ref="BV174:BV190" si="13">IF(AND(L174&lt;&gt;"true",L174&lt;&gt;"false"),A174&amp;D174&amp;L174,"")</f>
        <v>Speed-FLEX D 13/13</v>
      </c>
      <c r="BY174" s="9"/>
    </row>
    <row r="175" spans="1:77" ht="15" customHeight="1">
      <c r="B175" s="2" t="str">
        <f t="shared" si="11"/>
        <v>Digital Polishing</v>
      </c>
      <c r="C175" s="2" t="str">
        <f>SUBSTITUTE(IF(A175="","",'Root Material'!$C$2&amp;"_Group_"&amp;A175)," ","_")</f>
        <v/>
      </c>
      <c r="D175" s="83" t="s">
        <v>407</v>
      </c>
      <c r="E175" s="3" t="str">
        <f t="shared" si="12"/>
        <v>CZV Soft Cap</v>
      </c>
      <c r="F175" s="3" t="str">
        <f>SUBSTITUTE(IF(D175="","",'Root Material'!$C$2&amp;"_"&amp;B175&amp;"_"&amp;D175)," ","_")</f>
        <v>Consumables-RX_Digital_Polishing_CZV_Soft_Cap</v>
      </c>
      <c r="G175" s="3" t="s">
        <v>80</v>
      </c>
      <c r="H175" s="12" t="s">
        <v>81</v>
      </c>
      <c r="I175" s="14"/>
      <c r="J175" s="86" t="s">
        <v>81</v>
      </c>
      <c r="K175" s="14"/>
      <c r="M175" s="4" t="str">
        <f>SUBSTITUTE(IF(L175="","",'Root Material'!$C$2&amp;"_"&amp;B175&amp;"_"&amp;E175&amp;"_"&amp;L175)," ","_")</f>
        <v/>
      </c>
      <c r="BV175" s="5" t="str">
        <f t="shared" si="13"/>
        <v>CZV Soft Cap</v>
      </c>
      <c r="BY175" s="9"/>
    </row>
    <row r="176" spans="1:77" ht="15" customHeight="1">
      <c r="B176" s="2" t="str">
        <f t="shared" si="11"/>
        <v>Digital Polishing</v>
      </c>
      <c r="C176" s="2" t="str">
        <f>SUBSTITUTE(IF(A176="","",'Root Material'!$C$2&amp;"_Group_"&amp;A176)," ","_")</f>
        <v/>
      </c>
      <c r="D176" s="9"/>
      <c r="E176" s="3" t="str">
        <f t="shared" si="12"/>
        <v>CZV Soft Cap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L176" s="19" t="s">
        <v>408</v>
      </c>
      <c r="M176" s="4" t="str">
        <f>SUBSTITUTE(IF(L176="","",'Root Material'!$C$2&amp;"_"&amp;B176&amp;"_"&amp;E176&amp;"_"&amp;L176)," ","_")</f>
        <v>Consumables-RX_Digital_Polishing_CZV_Soft_Cap_Freeform_Tool_0/0_CZV</v>
      </c>
      <c r="N176" s="19">
        <v>92008323</v>
      </c>
      <c r="AK176" s="84" t="s">
        <v>147</v>
      </c>
      <c r="BV176" s="5" t="str">
        <f t="shared" si="13"/>
        <v>Freeform Tool 0/0 CZV</v>
      </c>
      <c r="BY176" s="9"/>
    </row>
    <row r="177" spans="1:77" ht="15" customHeight="1">
      <c r="B177" s="2" t="str">
        <f t="shared" si="11"/>
        <v>Digital Polishing</v>
      </c>
      <c r="C177" s="2" t="str">
        <f>SUBSTITUTE(IF(A177="","",'Root Material'!$C$2&amp;"_Group_"&amp;A177)," ","_")</f>
        <v/>
      </c>
      <c r="D177" s="9"/>
      <c r="E177" s="3" t="str">
        <f t="shared" si="12"/>
        <v>CZV Soft Cap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L177" s="19" t="s">
        <v>409</v>
      </c>
      <c r="M177" s="4" t="str">
        <f>SUBSTITUTE(IF(L177="","",'Root Material'!$C$2&amp;"_"&amp;B177&amp;"_"&amp;E177&amp;"_"&amp;L177)," ","_")</f>
        <v>Consumables-RX_Digital_Polishing_CZV_Soft_Cap_Freeform_Tool_1/1_CZV</v>
      </c>
      <c r="N177" s="19">
        <v>92008324</v>
      </c>
      <c r="AK177" s="84" t="s">
        <v>147</v>
      </c>
      <c r="BV177" s="5" t="str">
        <f t="shared" si="13"/>
        <v>Freeform Tool 1/1 CZV</v>
      </c>
      <c r="BY177" s="9"/>
    </row>
    <row r="178" spans="1:77" ht="15" customHeight="1">
      <c r="B178" s="2" t="str">
        <f t="shared" si="11"/>
        <v>Digital Polishing</v>
      </c>
      <c r="C178" s="2" t="str">
        <f>SUBSTITUTE(IF(A178="","",'Root Material'!$C$2&amp;"_Group_"&amp;A178)," ","_")</f>
        <v/>
      </c>
      <c r="D178" s="9"/>
      <c r="E178" s="3" t="str">
        <f t="shared" si="12"/>
        <v>CZV Soft Cap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L178" s="19" t="s">
        <v>410</v>
      </c>
      <c r="M178" s="4" t="str">
        <f>SUBSTITUTE(IF(L178="","",'Root Material'!$C$2&amp;"_"&amp;B178&amp;"_"&amp;E178&amp;"_"&amp;L178)," ","_")</f>
        <v>Consumables-RX_Digital_Polishing_CZV_Soft_Cap_Freeform_Tool_2/2_CZV</v>
      </c>
      <c r="N178" s="19">
        <v>92008325</v>
      </c>
      <c r="AK178" s="84" t="s">
        <v>147</v>
      </c>
      <c r="BV178" s="5" t="str">
        <f t="shared" si="13"/>
        <v>Freeform Tool 2/2 CZV</v>
      </c>
      <c r="BY178" s="9"/>
    </row>
    <row r="179" spans="1:77" ht="15" customHeight="1">
      <c r="B179" s="2" t="str">
        <f t="shared" si="11"/>
        <v>Digital Polishing</v>
      </c>
      <c r="C179" s="2" t="str">
        <f>SUBSTITUTE(IF(A179="","",'Root Material'!$C$2&amp;"_Group_"&amp;A179)," ","_")</f>
        <v/>
      </c>
      <c r="D179" s="9"/>
      <c r="E179" s="3" t="str">
        <f t="shared" si="12"/>
        <v>CZV Soft Cap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L179" s="19" t="s">
        <v>411</v>
      </c>
      <c r="M179" s="4" t="str">
        <f>SUBSTITUTE(IF(L179="","",'Root Material'!$C$2&amp;"_"&amp;B179&amp;"_"&amp;E179&amp;"_"&amp;L179)," ","_")</f>
        <v>Consumables-RX_Digital_Polishing_CZV_Soft_Cap_Freeform_Tool_3/3_CZV</v>
      </c>
      <c r="N179" s="19">
        <v>92008326</v>
      </c>
      <c r="AK179" s="84" t="s">
        <v>147</v>
      </c>
      <c r="BV179" s="5" t="str">
        <f t="shared" si="13"/>
        <v>Freeform Tool 3/3 CZV</v>
      </c>
      <c r="BY179" s="9"/>
    </row>
    <row r="180" spans="1:77" ht="15" customHeight="1">
      <c r="B180" s="2" t="str">
        <f t="shared" si="11"/>
        <v>Digital Polishing</v>
      </c>
      <c r="C180" s="2" t="str">
        <f>SUBSTITUTE(IF(A180="","",'Root Material'!$C$2&amp;"_Group_"&amp;A180)," ","_")</f>
        <v/>
      </c>
      <c r="D180" s="9"/>
      <c r="E180" s="3" t="str">
        <f t="shared" si="12"/>
        <v>CZV Soft Cap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L180" s="19" t="s">
        <v>412</v>
      </c>
      <c r="M180" s="4" t="str">
        <f>SUBSTITUTE(IF(L180="","",'Root Material'!$C$2&amp;"_"&amp;B180&amp;"_"&amp;E180&amp;"_"&amp;L180)," ","_")</f>
        <v>Consumables-RX_Digital_Polishing_CZV_Soft_Cap_Freeform_Tool_4/4_CZV</v>
      </c>
      <c r="N180" s="19">
        <v>92008327</v>
      </c>
      <c r="AK180" s="84" t="s">
        <v>147</v>
      </c>
      <c r="BV180" s="5" t="str">
        <f t="shared" si="13"/>
        <v>Freeform Tool 4/4 CZV</v>
      </c>
      <c r="BY180" s="9"/>
    </row>
    <row r="181" spans="1:77" ht="15" customHeight="1">
      <c r="B181" s="2" t="str">
        <f t="shared" si="11"/>
        <v>Digital Polishing</v>
      </c>
      <c r="C181" s="2" t="str">
        <f>SUBSTITUTE(IF(A181="","",'Root Material'!$C$2&amp;"_Group_"&amp;A181)," ","_")</f>
        <v/>
      </c>
      <c r="D181" s="9"/>
      <c r="E181" s="3" t="str">
        <f t="shared" si="12"/>
        <v>CZV Soft Cap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L181" s="19" t="s">
        <v>413</v>
      </c>
      <c r="M181" s="4" t="str">
        <f>SUBSTITUTE(IF(L181="","",'Root Material'!$C$2&amp;"_"&amp;B181&amp;"_"&amp;E181&amp;"_"&amp;L181)," ","_")</f>
        <v>Consumables-RX_Digital_Polishing_CZV_Soft_Cap_Freeform_Tool_5/5_CZV</v>
      </c>
      <c r="N181" s="19">
        <v>92008328</v>
      </c>
      <c r="AK181" s="84" t="s">
        <v>147</v>
      </c>
      <c r="BV181" s="5" t="str">
        <f t="shared" si="13"/>
        <v>Freeform Tool 5/5 CZV</v>
      </c>
      <c r="BY181" s="9"/>
    </row>
    <row r="182" spans="1:77" ht="15" customHeight="1">
      <c r="B182" s="2" t="str">
        <f t="shared" si="11"/>
        <v>Digital Polishing</v>
      </c>
      <c r="C182" s="2" t="str">
        <f>SUBSTITUTE(IF(A182="","",'Root Material'!$C$2&amp;"_Group_"&amp;A182)," ","_")</f>
        <v/>
      </c>
      <c r="D182" s="9"/>
      <c r="E182" s="3" t="str">
        <f t="shared" si="12"/>
        <v>CZV Soft Cap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L182" s="19" t="s">
        <v>414</v>
      </c>
      <c r="M182" s="4" t="str">
        <f>SUBSTITUTE(IF(L182="","",'Root Material'!$C$2&amp;"_"&amp;B182&amp;"_"&amp;E182&amp;"_"&amp;L182)," ","_")</f>
        <v>Consumables-RX_Digital_Polishing_CZV_Soft_Cap_Freeform_Tool_6/6_CZV</v>
      </c>
      <c r="N182" s="19">
        <v>92008329</v>
      </c>
      <c r="AK182" s="84" t="s">
        <v>147</v>
      </c>
      <c r="BV182" s="5" t="str">
        <f t="shared" si="13"/>
        <v>Freeform Tool 6/6 CZV</v>
      </c>
      <c r="BY182" s="9"/>
    </row>
    <row r="183" spans="1:77" ht="15" customHeight="1">
      <c r="B183" s="2" t="str">
        <f t="shared" si="11"/>
        <v>Digital Polishing</v>
      </c>
      <c r="C183" s="2" t="str">
        <f>SUBSTITUTE(IF(A183="","",'Root Material'!$C$2&amp;"_Group_"&amp;A183)," ","_")</f>
        <v/>
      </c>
      <c r="D183" s="9"/>
      <c r="E183" s="3" t="str">
        <f t="shared" si="12"/>
        <v>CZV Soft Cap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L183" s="19" t="s">
        <v>415</v>
      </c>
      <c r="M183" s="4" t="str">
        <f>SUBSTITUTE(IF(L183="","",'Root Material'!$C$2&amp;"_"&amp;B183&amp;"_"&amp;E183&amp;"_"&amp;L183)," ","_")</f>
        <v>Consumables-RX_Digital_Polishing_CZV_Soft_Cap_Freeform_Tool_7/7_CZV</v>
      </c>
      <c r="N183" s="19">
        <v>92008330</v>
      </c>
      <c r="AK183" s="84" t="s">
        <v>147</v>
      </c>
      <c r="BV183" s="5" t="str">
        <f t="shared" si="13"/>
        <v>Freeform Tool 7/7 CZV</v>
      </c>
      <c r="BY183" s="9"/>
    </row>
    <row r="184" spans="1:77" ht="15" customHeight="1">
      <c r="B184" s="2" t="str">
        <f t="shared" si="11"/>
        <v>Digital Polishing</v>
      </c>
      <c r="C184" s="2" t="str">
        <f>SUBSTITUTE(IF(A184="","",'Root Material'!$C$2&amp;"_Group_"&amp;A184)," ","_")</f>
        <v/>
      </c>
      <c r="D184" s="9"/>
      <c r="E184" s="3" t="str">
        <f t="shared" si="12"/>
        <v>CZV Soft Cap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L184" s="19" t="s">
        <v>416</v>
      </c>
      <c r="M184" s="4" t="str">
        <f>SUBSTITUTE(IF(L184="","",'Root Material'!$C$2&amp;"_"&amp;B184&amp;"_"&amp;E184&amp;"_"&amp;L184)," ","_")</f>
        <v>Consumables-RX_Digital_Polishing_CZV_Soft_Cap_Freeform_Tool_8/8_CZV</v>
      </c>
      <c r="N184" s="19">
        <v>92008331</v>
      </c>
      <c r="AK184" s="84" t="s">
        <v>147</v>
      </c>
      <c r="BV184" s="5" t="str">
        <f t="shared" si="13"/>
        <v>Freeform Tool 8/8 CZV</v>
      </c>
      <c r="BY184" s="9"/>
    </row>
    <row r="185" spans="1:77" ht="15" customHeight="1">
      <c r="B185" s="2" t="str">
        <f t="shared" si="11"/>
        <v>Digital Polishing</v>
      </c>
      <c r="C185" s="2" t="str">
        <f>SUBSTITUTE(IF(A185="","",'Root Material'!$C$2&amp;"_Group_"&amp;A185)," ","_")</f>
        <v/>
      </c>
      <c r="D185" s="9"/>
      <c r="E185" s="3" t="str">
        <f t="shared" si="12"/>
        <v>CZV Soft Cap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L185" s="19" t="s">
        <v>417</v>
      </c>
      <c r="M185" s="4" t="str">
        <f>SUBSTITUTE(IF(L185="","",'Root Material'!$C$2&amp;"_"&amp;B185&amp;"_"&amp;E185&amp;"_"&amp;L185)," ","_")</f>
        <v>Consumables-RX_Digital_Polishing_CZV_Soft_Cap_Freeform_Tool_9/9_CZV</v>
      </c>
      <c r="N185" s="19">
        <v>92008332</v>
      </c>
      <c r="AK185" s="84" t="s">
        <v>147</v>
      </c>
      <c r="BV185" s="5" t="str">
        <f t="shared" si="13"/>
        <v>Freeform Tool 9/9 CZV</v>
      </c>
      <c r="BY185" s="9"/>
    </row>
    <row r="186" spans="1:77" ht="15" customHeight="1">
      <c r="B186" s="2" t="str">
        <f t="shared" si="11"/>
        <v>Digital Polishing</v>
      </c>
      <c r="C186" s="2" t="str">
        <f>SUBSTITUTE(IF(A186="","",'Root Material'!$C$2&amp;"_Group_"&amp;A186)," ","_")</f>
        <v/>
      </c>
      <c r="D186" s="9"/>
      <c r="E186" s="3" t="str">
        <f t="shared" si="12"/>
        <v>CZV Soft Cap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L186" s="19" t="s">
        <v>418</v>
      </c>
      <c r="M186" s="4" t="str">
        <f>SUBSTITUTE(IF(L186="","",'Root Material'!$C$2&amp;"_"&amp;B186&amp;"_"&amp;E186&amp;"_"&amp;L186)," ","_")</f>
        <v>Consumables-RX_Digital_Polishing_CZV_Soft_Cap_Freeform_Tool_10/10_CZV</v>
      </c>
      <c r="N186" s="19">
        <v>92008333</v>
      </c>
      <c r="AK186" s="84" t="s">
        <v>147</v>
      </c>
      <c r="BV186" s="5" t="str">
        <f t="shared" si="13"/>
        <v>Freeform Tool 10/10 CZV</v>
      </c>
      <c r="BY186" s="9"/>
    </row>
    <row r="187" spans="1:77" ht="15" customHeight="1">
      <c r="B187" s="2" t="str">
        <f t="shared" si="11"/>
        <v>Digital Polishing</v>
      </c>
      <c r="C187" s="2" t="str">
        <f>SUBSTITUTE(IF(A187="","",'Root Material'!$C$2&amp;"_Group_"&amp;A187)," ","_")</f>
        <v/>
      </c>
      <c r="D187" s="9"/>
      <c r="E187" s="3" t="str">
        <f t="shared" si="12"/>
        <v>CZV Soft Cap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L187" s="19" t="s">
        <v>419</v>
      </c>
      <c r="M187" s="4" t="str">
        <f>SUBSTITUTE(IF(L187="","",'Root Material'!$C$2&amp;"_"&amp;B187&amp;"_"&amp;E187&amp;"_"&amp;L187)," ","_")</f>
        <v>Consumables-RX_Digital_Polishing_CZV_Soft_Cap_Freeform_Tool_11/11_CZV</v>
      </c>
      <c r="N187" s="19">
        <v>92008334</v>
      </c>
      <c r="AK187" s="84" t="s">
        <v>147</v>
      </c>
      <c r="BV187" s="5" t="str">
        <f t="shared" si="13"/>
        <v>Freeform Tool 11/11 CZV</v>
      </c>
      <c r="BY187" s="9"/>
    </row>
    <row r="188" spans="1:77" ht="15" customHeight="1">
      <c r="B188" s="2" t="str">
        <f t="shared" si="11"/>
        <v>Digital Polishing</v>
      </c>
      <c r="C188" s="2" t="str">
        <f>SUBSTITUTE(IF(A188="","",'Root Material'!$C$2&amp;"_Group_"&amp;A188)," ","_")</f>
        <v/>
      </c>
      <c r="D188" s="9"/>
      <c r="E188" s="3" t="str">
        <f t="shared" si="12"/>
        <v>CZV Soft Cap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L188" s="19" t="s">
        <v>420</v>
      </c>
      <c r="M188" s="4" t="str">
        <f>SUBSTITUTE(IF(L188="","",'Root Material'!$C$2&amp;"_"&amp;B188&amp;"_"&amp;E188&amp;"_"&amp;L188)," ","_")</f>
        <v>Consumables-RX_Digital_Polishing_CZV_Soft_Cap_Freeform_Tool_12/12_CZV</v>
      </c>
      <c r="N188" s="19">
        <v>92008335</v>
      </c>
      <c r="AK188" s="84" t="s">
        <v>147</v>
      </c>
      <c r="BV188" s="5" t="str">
        <f t="shared" si="13"/>
        <v>Freeform Tool 12/12 CZV</v>
      </c>
      <c r="BY188" s="9"/>
    </row>
    <row r="189" spans="1:77" ht="15" customHeight="1">
      <c r="B189" s="2" t="str">
        <f t="shared" si="11"/>
        <v>Digital Polishing</v>
      </c>
      <c r="C189" s="2" t="str">
        <f>SUBSTITUTE(IF(A189="","",'Root Material'!$C$2&amp;"_Group_"&amp;A189)," ","_")</f>
        <v/>
      </c>
      <c r="D189" s="9"/>
      <c r="E189" s="3" t="str">
        <f t="shared" si="12"/>
        <v>CZV Soft Cap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L189" s="19" t="s">
        <v>421</v>
      </c>
      <c r="M189" s="4" t="str">
        <f>SUBSTITUTE(IF(L189="","",'Root Material'!$C$2&amp;"_"&amp;B189&amp;"_"&amp;E189&amp;"_"&amp;L189)," ","_")</f>
        <v>Consumables-RX_Digital_Polishing_CZV_Soft_Cap_Freeform_Tool_13/13_CZV</v>
      </c>
      <c r="N189" s="19">
        <v>92008336</v>
      </c>
      <c r="AK189" s="84" t="s">
        <v>147</v>
      </c>
      <c r="BV189" s="5" t="str">
        <f t="shared" si="13"/>
        <v>Freeform Tool 13/13 CZV</v>
      </c>
      <c r="BY189" s="9"/>
    </row>
    <row r="190" spans="1:77" ht="15" customHeight="1">
      <c r="B190" s="2" t="str">
        <f t="shared" si="11"/>
        <v>Digital Polishing</v>
      </c>
      <c r="C190" s="2" t="str">
        <f>SUBSTITUTE(IF(A190="","",'Root Material'!$C$2&amp;"_Group_"&amp;A190)," ","_")</f>
        <v/>
      </c>
      <c r="D190" s="9"/>
      <c r="E190" s="3" t="str">
        <f t="shared" si="12"/>
        <v>CZV Soft Cap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L190" s="19" t="s">
        <v>422</v>
      </c>
      <c r="M190" s="4" t="str">
        <f>SUBSTITUTE(IF(L190="","",'Root Material'!$C$2&amp;"_"&amp;B190&amp;"_"&amp;E190&amp;"_"&amp;L190)," ","_")</f>
        <v>Consumables-RX_Digital_Polishing_CZV_Soft_Cap_Freeform_Tool_14/14_CZV</v>
      </c>
      <c r="N190" s="19">
        <v>92008337</v>
      </c>
      <c r="AK190" s="84" t="s">
        <v>147</v>
      </c>
      <c r="BV190" s="5" t="str">
        <f t="shared" si="13"/>
        <v>Freeform Tool 14/14 CZV</v>
      </c>
      <c r="BY190" s="9"/>
    </row>
    <row r="191" spans="1:77" ht="15" customHeight="1">
      <c r="A191" s="80" t="s">
        <v>206</v>
      </c>
      <c r="B191" s="2" t="str">
        <f t="shared" si="11"/>
        <v>Fining</v>
      </c>
      <c r="C191" s="2" t="str">
        <f>SUBSTITUTE(IF(A191="","",'Root Material'!$C$2&amp;"_Group_"&amp;A191)," ","_")</f>
        <v>Consumables-RX_Group_Fining</v>
      </c>
      <c r="D191" s="9"/>
      <c r="E191" s="3" t="str">
        <f t="shared" si="12"/>
        <v>CZV Soft Cap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L191" s="20"/>
      <c r="M191" s="4" t="str">
        <f>SUBSTITUTE(IF(L191="","",'Root Material'!$C$2&amp;"_"&amp;B191&amp;"_"&amp;E191&amp;"_"&amp;L191)," ","_")</f>
        <v/>
      </c>
      <c r="BV191" s="5" t="str">
        <f t="shared" si="0"/>
        <v>Fining</v>
      </c>
      <c r="BW191" s="18"/>
      <c r="BY191" s="9"/>
    </row>
    <row r="192" spans="1:77" ht="15" customHeight="1">
      <c r="B192" s="2" t="str">
        <f t="shared" si="11"/>
        <v>Fining</v>
      </c>
      <c r="C192" s="2" t="str">
        <f>SUBSTITUTE(IF(A192="","",'Root Material'!$C$2&amp;"_Group_"&amp;A192)," ","_")</f>
        <v/>
      </c>
      <c r="D192" s="83" t="s">
        <v>222</v>
      </c>
      <c r="E192" s="3" t="str">
        <f t="shared" si="12"/>
        <v>Polycarbonate, One Step</v>
      </c>
      <c r="F192" s="3" t="str">
        <f>SUBSTITUTE(IF(D192="","",'Root Material'!$C$2&amp;"_"&amp;B192&amp;"_"&amp;D192)," ","_")</f>
        <v>Consumables-RX_Fining_Polycarbonate,_One_Step</v>
      </c>
      <c r="G192" s="3" t="s">
        <v>80</v>
      </c>
      <c r="H192" s="12" t="s">
        <v>81</v>
      </c>
      <c r="I192" s="14"/>
      <c r="J192" s="86" t="s">
        <v>81</v>
      </c>
      <c r="K192" s="14"/>
      <c r="L192" s="20"/>
      <c r="M192" s="4" t="str">
        <f>SUBSTITUTE(IF(L192="","",'Root Material'!$C$2&amp;"_"&amp;B192&amp;"_"&amp;E192&amp;"_"&amp;L192)," ","_")</f>
        <v/>
      </c>
      <c r="BV192" s="5" t="str">
        <f t="shared" si="0"/>
        <v>Polycarbonate, One Step</v>
      </c>
      <c r="BW192" s="18"/>
      <c r="BY192" s="9"/>
    </row>
    <row r="193" spans="1:79" ht="15" customHeight="1">
      <c r="B193" s="2" t="str">
        <f t="shared" si="11"/>
        <v>Fining</v>
      </c>
      <c r="C193" s="2" t="str">
        <f>SUBSTITUTE(IF(A193="","",'Root Material'!$C$2&amp;"_Group_"&amp;A193)," ","_")</f>
        <v/>
      </c>
      <c r="D193" s="12"/>
      <c r="E193" s="3" t="str">
        <f t="shared" si="12"/>
        <v>Polycarbonate, One Step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L193" s="84" t="s">
        <v>209</v>
      </c>
      <c r="M193" s="4" t="str">
        <f>SUBSTITUTE(IF(L193="","",'Root Material'!$C$2&amp;"_"&amp;B193&amp;"_"&amp;E193&amp;"_"&amp;L193)," ","_")</f>
        <v>Consumables-RX_Fining_Polycarbonate,_One_Step_P800,_76_mm/7_petal</v>
      </c>
      <c r="N193" s="84" t="s">
        <v>215</v>
      </c>
      <c r="AK193" s="84" t="s">
        <v>147</v>
      </c>
      <c r="BV193" s="5" t="str">
        <f t="shared" si="0"/>
        <v>P800, 76 mm/7 petal</v>
      </c>
      <c r="BW193" s="18"/>
      <c r="BY193" s="12"/>
      <c r="CA193" s="80" t="s">
        <v>207</v>
      </c>
    </row>
    <row r="194" spans="1:79" ht="15" customHeight="1">
      <c r="B194" s="2" t="str">
        <f t="shared" si="11"/>
        <v>Fining</v>
      </c>
      <c r="C194" s="2" t="str">
        <f>SUBSTITUTE(IF(A194="","",'Root Material'!$C$2&amp;"_Group_"&amp;A194)," ","_")</f>
        <v/>
      </c>
      <c r="D194" s="9"/>
      <c r="E194" s="3" t="str">
        <f t="shared" si="12"/>
        <v>Polycarbonate, One Step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L194" s="88" t="s">
        <v>208</v>
      </c>
      <c r="M194" s="4" t="str">
        <f>SUBSTITUTE(IF(L194="","",'Root Material'!$C$2&amp;"_"&amp;B194&amp;"_"&amp;E194&amp;"_"&amp;L194)," ","_")</f>
        <v>Consumables-RX_Fining_Polycarbonate,_One_Step_P800,_83_mm/7_petal</v>
      </c>
      <c r="N194" s="84" t="s">
        <v>216</v>
      </c>
      <c r="AK194" s="84" t="s">
        <v>147</v>
      </c>
      <c r="BV194" s="5" t="str">
        <f t="shared" si="0"/>
        <v>P800, 83 mm/7 petal</v>
      </c>
      <c r="BW194" s="18"/>
      <c r="BY194" s="9"/>
      <c r="CA194" s="80" t="s">
        <v>207</v>
      </c>
    </row>
    <row r="195" spans="1:79" ht="15" customHeight="1">
      <c r="B195" s="2" t="str">
        <f t="shared" si="11"/>
        <v>Fining</v>
      </c>
      <c r="C195" s="2" t="str">
        <f>SUBSTITUTE(IF(A195="","",'Root Material'!$C$2&amp;"_Group_"&amp;A195)," ","_")</f>
        <v/>
      </c>
      <c r="D195" s="9"/>
      <c r="E195" s="3" t="str">
        <f t="shared" si="12"/>
        <v>Polycarbonate, One Step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L195" s="88" t="s">
        <v>219</v>
      </c>
      <c r="M195" s="4" t="str">
        <f>SUBSTITUTE(IF(L195="","",'Root Material'!$C$2&amp;"_"&amp;B195&amp;"_"&amp;E195&amp;"_"&amp;L195)," ","_")</f>
        <v>Consumables-RX_Fining_Polycarbonate,_One_Step_P800,_89_mm/7_petal</v>
      </c>
      <c r="N195" s="84" t="s">
        <v>217</v>
      </c>
      <c r="AK195" s="84" t="s">
        <v>147</v>
      </c>
      <c r="BV195" s="5" t="str">
        <f t="shared" si="0"/>
        <v>P800, 89 mm/7 petal</v>
      </c>
      <c r="BW195" s="18"/>
      <c r="BY195" s="9"/>
      <c r="CA195" s="80" t="s">
        <v>207</v>
      </c>
    </row>
    <row r="196" spans="1:79" ht="15" customHeight="1">
      <c r="B196" s="2" t="str">
        <f t="shared" si="11"/>
        <v>Fining</v>
      </c>
      <c r="C196" s="2" t="str">
        <f>SUBSTITUTE(IF(A196="","",'Root Material'!$C$2&amp;"_Group_"&amp;A196)," ","_")</f>
        <v/>
      </c>
      <c r="D196" s="10"/>
      <c r="E196" s="3" t="str">
        <f t="shared" si="12"/>
        <v>Polycarbonate, One Step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L196" s="84" t="s">
        <v>220</v>
      </c>
      <c r="M196" s="4" t="str">
        <f>SUBSTITUTE(IF(L196="","",'Root Material'!$C$2&amp;"_"&amp;B196&amp;"_"&amp;E196&amp;"_"&amp;L196)," ","_")</f>
        <v>Consumables-RX_Fining_Polycarbonate,_One_Step_P800_76_mm/16_petal</v>
      </c>
      <c r="N196" s="84" t="s">
        <v>218</v>
      </c>
      <c r="AK196" s="84" t="s">
        <v>147</v>
      </c>
      <c r="BV196" s="5" t="str">
        <f t="shared" si="0"/>
        <v>P800 76 mm/16 petal</v>
      </c>
      <c r="BW196" s="18"/>
      <c r="BY196" s="10"/>
      <c r="CA196" s="80" t="s">
        <v>207</v>
      </c>
    </row>
    <row r="197" spans="1:79" ht="15" customHeight="1">
      <c r="B197" s="2" t="str">
        <f t="shared" si="11"/>
        <v>Fining</v>
      </c>
      <c r="C197" s="2" t="str">
        <f>SUBSTITUTE(IF(A197="","",'Root Material'!$C$2&amp;"_Group_"&amp;A197)," ","_")</f>
        <v/>
      </c>
      <c r="D197" s="10"/>
      <c r="E197" s="3" t="str">
        <f t="shared" si="12"/>
        <v>Polycarbonate, One Step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L197" s="84" t="s">
        <v>231</v>
      </c>
      <c r="M197" s="4" t="str">
        <f>SUBSTITUTE(IF(L197="","",'Root Material'!$C$2&amp;"_"&amp;B197&amp;"_"&amp;E197&amp;"_"&amp;L197)," ","_")</f>
        <v>Consumables-RX_Fining_Polycarbonate,_One_Step_P600,_76_mm/7_petal</v>
      </c>
      <c r="N197" s="84" t="s">
        <v>230</v>
      </c>
      <c r="AK197" s="84" t="s">
        <v>147</v>
      </c>
      <c r="BV197" s="5" t="str">
        <f t="shared" si="0"/>
        <v>P600, 76 mm/7 petal</v>
      </c>
      <c r="BW197" s="18"/>
      <c r="BY197" s="10"/>
      <c r="CA197" s="80"/>
    </row>
    <row r="198" spans="1:79" ht="15" customHeight="1">
      <c r="B198" s="2" t="str">
        <f t="shared" si="11"/>
        <v>Fining</v>
      </c>
      <c r="C198" s="2" t="str">
        <f>SUBSTITUTE(IF(A198="","",'Root Material'!$C$2&amp;"_Group_"&amp;A198)," ","_")</f>
        <v/>
      </c>
      <c r="D198" s="10"/>
      <c r="E198" s="3" t="str">
        <f t="shared" si="12"/>
        <v>Polycarbonate, One Step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L198" s="84" t="s">
        <v>232</v>
      </c>
      <c r="M198" s="4" t="str">
        <f>SUBSTITUTE(IF(L198="","",'Root Material'!$C$2&amp;"_"&amp;B198&amp;"_"&amp;E198&amp;"_"&amp;L198)," ","_")</f>
        <v>Consumables-RX_Fining_Polycarbonate,_One_Step_P600,_76_mm/16_petal</v>
      </c>
      <c r="N198" s="84" t="s">
        <v>233</v>
      </c>
      <c r="AK198" s="84" t="s">
        <v>147</v>
      </c>
      <c r="BV198" s="5" t="str">
        <f t="shared" si="0"/>
        <v>P600, 76 mm/16 petal</v>
      </c>
      <c r="BW198" s="18"/>
      <c r="BY198" s="10"/>
      <c r="CA198" s="80"/>
    </row>
    <row r="199" spans="1:79" ht="15" customHeight="1">
      <c r="B199" s="2" t="str">
        <f t="shared" ref="B199:B262" si="14">IF(A199="",B198,A199)</f>
        <v>Fining</v>
      </c>
      <c r="C199" s="2" t="str">
        <f>SUBSTITUTE(IF(A199="","",'Root Material'!$C$2&amp;"_Group_"&amp;A199)," ","_")</f>
        <v/>
      </c>
      <c r="D199" s="10" t="s">
        <v>234</v>
      </c>
      <c r="E199" s="3" t="str">
        <f t="shared" ref="E199:E262" si="15">IF(D199="",E198,D199)</f>
        <v>Polycarbonate, Two STEP</v>
      </c>
      <c r="F199" s="3" t="str">
        <f>SUBSTITUTE(IF(D199="","",'Root Material'!$C$2&amp;"_"&amp;B199&amp;"_"&amp;D199)," ","_")</f>
        <v>Consumables-RX_Fining_Polycarbonate,_Two_STEP</v>
      </c>
      <c r="G199" s="3" t="s">
        <v>80</v>
      </c>
      <c r="H199" s="12" t="s">
        <v>81</v>
      </c>
      <c r="I199" s="14"/>
      <c r="J199" s="86" t="s">
        <v>81</v>
      </c>
      <c r="K199" s="14"/>
      <c r="L199" s="84"/>
      <c r="M199" s="4" t="str">
        <f>SUBSTITUTE(IF(L199="","",'Root Material'!$C$2&amp;"_"&amp;B199&amp;"_"&amp;E199&amp;"_"&amp;L199)," ","_")</f>
        <v/>
      </c>
      <c r="N199" s="84"/>
      <c r="BV199" s="5" t="str">
        <f t="shared" si="0"/>
        <v>Polycarbonate, Two STEP</v>
      </c>
      <c r="BW199" s="18"/>
      <c r="BY199" s="10"/>
      <c r="CA199" s="80"/>
    </row>
    <row r="200" spans="1:79" ht="15" customHeight="1">
      <c r="B200" s="2" t="str">
        <f t="shared" si="14"/>
        <v>Fining</v>
      </c>
      <c r="C200" s="2" t="str">
        <f>SUBSTITUTE(IF(A200="","",'Root Material'!$C$2&amp;"_Group_"&amp;A200)," ","_")</f>
        <v/>
      </c>
      <c r="D200" s="10"/>
      <c r="E200" s="3" t="str">
        <f t="shared" si="15"/>
        <v>Polycarbonate, Two STEP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L200" s="84" t="s">
        <v>235</v>
      </c>
      <c r="M200" s="4" t="str">
        <f>SUBSTITUTE(IF(L200="","",'Root Material'!$C$2&amp;"_"&amp;B200&amp;"_"&amp;E200&amp;"_"&amp;L200)," ","_")</f>
        <v>Consumables-RX_Fining_Polycarbonate,_Two_STEP_First_Step,_P400,_76_mm/7_petal</v>
      </c>
      <c r="N200" s="84" t="s">
        <v>236</v>
      </c>
      <c r="AK200" s="84" t="s">
        <v>147</v>
      </c>
      <c r="BV200" s="5" t="str">
        <f t="shared" si="0"/>
        <v>First Step, P400, 76 mm/7 petal</v>
      </c>
      <c r="BW200" s="18"/>
      <c r="BY200" s="10"/>
      <c r="CA200" s="80"/>
    </row>
    <row r="201" spans="1:79" ht="15" customHeight="1">
      <c r="B201" s="2" t="str">
        <f t="shared" si="14"/>
        <v>Fining</v>
      </c>
      <c r="C201" s="2" t="str">
        <f>SUBSTITUTE(IF(A201="","",'Root Material'!$C$2&amp;"_Group_"&amp;A201)," ","_")</f>
        <v/>
      </c>
      <c r="D201" s="10"/>
      <c r="E201" s="3" t="str">
        <f t="shared" si="15"/>
        <v>Polycarbonate, Two STEP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L201" s="84" t="s">
        <v>237</v>
      </c>
      <c r="M201" s="4" t="str">
        <f>SUBSTITUTE(IF(L201="","",'Root Material'!$C$2&amp;"_"&amp;B201&amp;"_"&amp;E201&amp;"_"&amp;L201)," ","_")</f>
        <v>Consumables-RX_Fining_Polycarbonate,_Two_STEP_Second_Step,_P1200,_76_mm</v>
      </c>
      <c r="N201" s="84" t="s">
        <v>238</v>
      </c>
      <c r="AK201" s="84" t="s">
        <v>147</v>
      </c>
      <c r="BV201" s="5" t="str">
        <f t="shared" si="0"/>
        <v>Second Step, P1200, 76 mm</v>
      </c>
      <c r="BW201" s="18"/>
      <c r="BY201" s="10"/>
      <c r="CA201" s="80"/>
    </row>
    <row r="202" spans="1:79" ht="15" customHeight="1">
      <c r="B202" s="2" t="str">
        <f t="shared" si="14"/>
        <v>Fining</v>
      </c>
      <c r="C202" s="2" t="str">
        <f>SUBSTITUTE(IF(A202="","",'Root Material'!$C$2&amp;"_Group_"&amp;A202)," ","_")</f>
        <v/>
      </c>
      <c r="D202" s="83" t="s">
        <v>223</v>
      </c>
      <c r="E202" s="3" t="str">
        <f t="shared" si="15"/>
        <v>CR39/Hi Index, One Step</v>
      </c>
      <c r="F202" s="3" t="str">
        <f>SUBSTITUTE(IF(D202="","",'Root Material'!$C$2&amp;"_"&amp;B202&amp;"_"&amp;D202)," ","_")</f>
        <v>Consumables-RX_Fining_CR39/Hi_Index,_One_Step</v>
      </c>
      <c r="G202" s="3" t="s">
        <v>80</v>
      </c>
      <c r="H202" s="12" t="s">
        <v>81</v>
      </c>
      <c r="I202" s="14"/>
      <c r="J202" s="86" t="s">
        <v>81</v>
      </c>
      <c r="K202" s="14"/>
      <c r="L202" s="75"/>
      <c r="M202" s="4" t="str">
        <f>SUBSTITUTE(IF(L202="","",'Root Material'!$C$2&amp;"_"&amp;B202&amp;"_"&amp;E202&amp;"_"&amp;L202)," ","_")</f>
        <v/>
      </c>
      <c r="BV202" s="5" t="str">
        <f t="shared" si="0"/>
        <v>CR39/Hi Index, One Step</v>
      </c>
      <c r="BW202" s="18"/>
      <c r="BY202" s="9"/>
    </row>
    <row r="203" spans="1:79" ht="15" customHeight="1">
      <c r="B203" s="2" t="str">
        <f t="shared" si="14"/>
        <v>Fining</v>
      </c>
      <c r="C203" s="2" t="str">
        <f>SUBSTITUTE(IF(A203="","",'Root Material'!$C$2&amp;"_Group_"&amp;A203)," ","_")</f>
        <v/>
      </c>
      <c r="D203" s="10"/>
      <c r="E203" s="3" t="str">
        <f t="shared" si="15"/>
        <v>CR39/Hi Index, One Step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L203" s="90" t="s">
        <v>225</v>
      </c>
      <c r="M203" s="4" t="str">
        <f>SUBSTITUTE(IF(L203="","",'Root Material'!$C$2&amp;"_"&amp;B203&amp;"_"&amp;E203&amp;"_"&amp;L203)," ","_")</f>
        <v>Consumables-RX_Fining_CR39/Hi_Index,_One_Step_P1200,_76_mm/7_petal</v>
      </c>
      <c r="N203" s="96">
        <v>92000356</v>
      </c>
      <c r="AK203" s="84" t="s">
        <v>147</v>
      </c>
      <c r="BV203" s="5" t="str">
        <f t="shared" si="0"/>
        <v>P1200, 76 mm/7 petal</v>
      </c>
      <c r="BW203" s="18"/>
      <c r="BY203" s="10"/>
      <c r="CA203" s="89" t="s">
        <v>207</v>
      </c>
    </row>
    <row r="204" spans="1:79" ht="15" customHeight="1">
      <c r="B204" s="2" t="str">
        <f t="shared" si="14"/>
        <v>Fining</v>
      </c>
      <c r="C204" s="2" t="str">
        <f>SUBSTITUTE(IF(A204="","",'Root Material'!$C$2&amp;"_Group_"&amp;A204)," ","_")</f>
        <v/>
      </c>
      <c r="D204" s="9"/>
      <c r="E204" s="3" t="str">
        <f t="shared" si="15"/>
        <v>CR39/Hi Index, One Step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L204" s="90" t="s">
        <v>618</v>
      </c>
      <c r="M204" s="4" t="str">
        <f>SUBSTITUTE(IF(L204="","",'Root Material'!$C$2&amp;"_"&amp;B204&amp;"_"&amp;E204&amp;"_"&amp;L204)," ","_")</f>
        <v>Consumables-RX_Fining_CR39/Hi_Index,_One_Step_P1200,_83_mm/7_petal</v>
      </c>
      <c r="N204" s="96">
        <v>92000359</v>
      </c>
      <c r="P204" s="20"/>
      <c r="Q204" s="20"/>
      <c r="R204" s="20"/>
      <c r="S204" s="20"/>
      <c r="T204" s="20"/>
      <c r="U204" s="20"/>
      <c r="V204" s="20"/>
      <c r="W204" s="20"/>
      <c r="X204" s="20"/>
      <c r="AK204" s="84" t="s">
        <v>147</v>
      </c>
      <c r="BV204" s="5" t="str">
        <f t="shared" si="0"/>
        <v>P1200, 83 mm/7 petal</v>
      </c>
      <c r="BW204" s="18"/>
      <c r="BY204" s="9"/>
      <c r="CA204" s="89" t="s">
        <v>207</v>
      </c>
    </row>
    <row r="205" spans="1:79" ht="15" customHeight="1">
      <c r="B205" s="2" t="str">
        <f t="shared" si="14"/>
        <v>Fining</v>
      </c>
      <c r="C205" s="2" t="str">
        <f>SUBSTITUTE(IF(A205="","",'Root Material'!$C$2&amp;"_Group_"&amp;A205)," ","_")</f>
        <v/>
      </c>
      <c r="D205" s="9"/>
      <c r="E205" s="3" t="str">
        <f t="shared" si="15"/>
        <v>CR39/Hi Index, One Step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L205" s="90" t="s">
        <v>229</v>
      </c>
      <c r="M205" s="4" t="str">
        <f>SUBSTITUTE(IF(L205="","",'Root Material'!$C$2&amp;"_"&amp;B205&amp;"_"&amp;E205&amp;"_"&amp;L205)," ","_")</f>
        <v>Consumables-RX_Fining_CR39/Hi_Index,_One_Step_P1200,_76_mm/16_petal</v>
      </c>
      <c r="N205" s="96">
        <v>92010314</v>
      </c>
      <c r="AK205" s="84" t="s">
        <v>147</v>
      </c>
      <c r="BV205" s="5" t="str">
        <f t="shared" si="0"/>
        <v>P1200, 76 mm/16 petal</v>
      </c>
      <c r="BW205" s="18"/>
      <c r="BY205" s="9"/>
      <c r="CA205" s="89" t="s">
        <v>207</v>
      </c>
    </row>
    <row r="206" spans="1:79" ht="15" customHeight="1">
      <c r="A206" s="80"/>
      <c r="B206" s="2" t="str">
        <f t="shared" si="14"/>
        <v>Fining</v>
      </c>
      <c r="C206" s="2" t="str">
        <f>SUBSTITUTE(IF(A206="","",'Root Material'!$C$2&amp;"_Group_"&amp;A206)," ","_")</f>
        <v/>
      </c>
      <c r="D206" s="83" t="s">
        <v>240</v>
      </c>
      <c r="E206" s="3" t="str">
        <f t="shared" si="15"/>
        <v>Grip Pads</v>
      </c>
      <c r="F206" s="3" t="str">
        <f>SUBSTITUTE(IF(D206="","",'Root Material'!$C$2&amp;"_"&amp;B206&amp;"_"&amp;D206)," ","_")</f>
        <v>Consumables-RX_Fining_Grip_Pads</v>
      </c>
      <c r="G206" s="3" t="s">
        <v>80</v>
      </c>
      <c r="H206" s="12" t="s">
        <v>81</v>
      </c>
      <c r="I206" s="14"/>
      <c r="J206" s="86" t="s">
        <v>81</v>
      </c>
      <c r="K206" s="14"/>
      <c r="L206" s="20"/>
      <c r="M206" s="4" t="str">
        <f>SUBSTITUTE(IF(L206="","",'Root Material'!$C$2&amp;"_"&amp;B206&amp;"_"&amp;E206&amp;"_"&amp;L206)," ","_")</f>
        <v/>
      </c>
      <c r="BV206" s="5" t="str">
        <f t="shared" si="0"/>
        <v>Grip Pads</v>
      </c>
      <c r="BW206" s="18"/>
      <c r="BY206" s="9"/>
    </row>
    <row r="207" spans="1:79" ht="15" customHeight="1">
      <c r="B207" s="2" t="str">
        <f t="shared" si="14"/>
        <v>Fining</v>
      </c>
      <c r="C207" s="2" t="str">
        <f>SUBSTITUTE(IF(A207="","",'Root Material'!$C$2&amp;"_Group_"&amp;A207)," ","_")</f>
        <v/>
      </c>
      <c r="D207" s="10"/>
      <c r="E207" s="3" t="str">
        <f t="shared" si="15"/>
        <v>Grip Pads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L207" s="84" t="s">
        <v>241</v>
      </c>
      <c r="M207" s="4" t="str">
        <f>SUBSTITUTE(IF(L207="","",'Root Material'!$C$2&amp;"_"&amp;B207&amp;"_"&amp;E207&amp;"_"&amp;L207)," ","_")</f>
        <v>Consumables-RX_Fining_Grip_Pads_Friction_Pad,_76_mm/7_petal</v>
      </c>
      <c r="N207" s="84" t="s">
        <v>242</v>
      </c>
      <c r="AK207" s="84" t="s">
        <v>147</v>
      </c>
      <c r="BV207" s="5" t="str">
        <f t="shared" si="0"/>
        <v>Friction Pad, 76 mm/7 petal</v>
      </c>
      <c r="BW207" s="18"/>
      <c r="BY207" s="10"/>
      <c r="CA207" s="80" t="s">
        <v>246</v>
      </c>
    </row>
    <row r="208" spans="1:79" ht="15" customHeight="1">
      <c r="B208" s="2" t="str">
        <f t="shared" si="14"/>
        <v>Fining</v>
      </c>
      <c r="C208" s="2" t="str">
        <f>SUBSTITUTE(IF(A208="","",'Root Material'!$C$2&amp;"_Group_"&amp;A208)," ","_")</f>
        <v/>
      </c>
      <c r="D208" s="9"/>
      <c r="E208" s="3" t="str">
        <f t="shared" si="15"/>
        <v>Grip Pads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L208" s="88" t="s">
        <v>244</v>
      </c>
      <c r="M208" s="4" t="str">
        <f>SUBSTITUTE(IF(L208="","",'Root Material'!$C$2&amp;"_"&amp;B208&amp;"_"&amp;E208&amp;"_"&amp;L208)," ","_")</f>
        <v>Consumables-RX_Fining_Grip_Pads_Friction_Pad,_83_mm/7_petal</v>
      </c>
      <c r="N208" s="84" t="s">
        <v>243</v>
      </c>
      <c r="AK208" s="84" t="s">
        <v>147</v>
      </c>
      <c r="BV208" s="5" t="str">
        <f t="shared" si="0"/>
        <v>Friction Pad, 83 mm/7 petal</v>
      </c>
      <c r="BW208" s="18"/>
      <c r="BY208" s="9"/>
      <c r="CA208" s="80" t="s">
        <v>246</v>
      </c>
    </row>
    <row r="209" spans="1:79" ht="15" customHeight="1">
      <c r="B209" s="2" t="str">
        <f t="shared" si="14"/>
        <v>Fining</v>
      </c>
      <c r="C209" s="2" t="str">
        <f>SUBSTITUTE(IF(A209="","",'Root Material'!$C$2&amp;"_Group_"&amp;A209)," ","_")</f>
        <v/>
      </c>
      <c r="D209" s="83" t="s">
        <v>277</v>
      </c>
      <c r="E209" s="3" t="str">
        <f t="shared" si="15"/>
        <v>Smoothing Mineral</v>
      </c>
      <c r="F209" s="3" t="str">
        <f>SUBSTITUTE(IF(D209="","",'Root Material'!$C$2&amp;"_"&amp;B209&amp;"_"&amp;D209)," ","_")</f>
        <v>Consumables-RX_Fining_Smoothing_Mineral</v>
      </c>
      <c r="G209" s="3" t="s">
        <v>80</v>
      </c>
      <c r="H209" s="12" t="s">
        <v>81</v>
      </c>
      <c r="I209" s="14"/>
      <c r="J209" s="86" t="s">
        <v>81</v>
      </c>
      <c r="K209" s="14"/>
      <c r="L209" s="88"/>
      <c r="M209" s="4" t="str">
        <f>SUBSTITUTE(IF(L209="","",'Root Material'!$C$2&amp;"_"&amp;B209&amp;"_"&amp;E209&amp;"_"&amp;L209)," ","_")</f>
        <v/>
      </c>
      <c r="N209" s="84"/>
      <c r="BV209" s="5" t="str">
        <f t="shared" si="0"/>
        <v>Smoothing Mineral</v>
      </c>
      <c r="BW209" s="18"/>
      <c r="BY209" s="9"/>
      <c r="CA209" s="80"/>
    </row>
    <row r="210" spans="1:79" ht="15" customHeight="1">
      <c r="B210" s="2" t="str">
        <f t="shared" si="14"/>
        <v>Fining</v>
      </c>
      <c r="C210" s="2" t="str">
        <f>SUBSTITUTE(IF(A210="","",'Root Material'!$C$2&amp;"_Group_"&amp;A210)," ","_")</f>
        <v/>
      </c>
      <c r="D210" s="9"/>
      <c r="E210" s="3" t="str">
        <f t="shared" si="15"/>
        <v>Smoothing Mineral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L210" s="88" t="s">
        <v>278</v>
      </c>
      <c r="M210" s="4" t="str">
        <f>SUBSTITUTE(IF(L210="","",'Root Material'!$C$2&amp;"_"&amp;B210&amp;"_"&amp;E210&amp;"_"&amp;L210)," ","_")</f>
        <v>Consumables-RX_Fining_Smoothing_Mineral_SKD700,_75_mm/4_petal</v>
      </c>
      <c r="N210" s="84" t="s">
        <v>283</v>
      </c>
      <c r="AK210" s="84" t="s">
        <v>147</v>
      </c>
      <c r="BV210" s="5" t="str">
        <f t="shared" si="0"/>
        <v>SKD700, 75 mm/4 petal</v>
      </c>
      <c r="BW210" s="18"/>
      <c r="BY210" s="9"/>
      <c r="CA210" s="80" t="s">
        <v>284</v>
      </c>
    </row>
    <row r="211" spans="1:79" ht="15" customHeight="1">
      <c r="B211" s="2" t="str">
        <f t="shared" si="14"/>
        <v>Fining</v>
      </c>
      <c r="C211" s="2" t="str">
        <f>SUBSTITUTE(IF(A211="","",'Root Material'!$C$2&amp;"_Group_"&amp;A211)," ","_")</f>
        <v/>
      </c>
      <c r="D211" s="9"/>
      <c r="E211" s="3" t="str">
        <f t="shared" si="15"/>
        <v>Smoothing Mineral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L211" s="88" t="s">
        <v>279</v>
      </c>
      <c r="M211" s="4" t="str">
        <f>SUBSTITUTE(IF(L211="","",'Root Material'!$C$2&amp;"_"&amp;B211&amp;"_"&amp;E211&amp;"_"&amp;L211)," ","_")</f>
        <v>Consumables-RX_Fining_Smoothing_Mineral_LL700,_75_mm/_4_petal</v>
      </c>
      <c r="N211" s="84" t="s">
        <v>282</v>
      </c>
      <c r="AK211" s="84" t="s">
        <v>147</v>
      </c>
      <c r="BV211" s="5" t="str">
        <f t="shared" si="0"/>
        <v>LL700, 75 mm/ 4 petal</v>
      </c>
      <c r="BW211" s="18"/>
      <c r="BY211" s="9"/>
      <c r="CA211" s="80" t="s">
        <v>284</v>
      </c>
    </row>
    <row r="212" spans="1:79" ht="15" customHeight="1">
      <c r="B212" s="2" t="str">
        <f t="shared" si="14"/>
        <v>Fining</v>
      </c>
      <c r="C212" s="2" t="str">
        <f>SUBSTITUTE(IF(A212="","",'Root Material'!$C$2&amp;"_Group_"&amp;A212)," ","_")</f>
        <v/>
      </c>
      <c r="D212" s="9"/>
      <c r="E212" s="3" t="str">
        <f t="shared" si="15"/>
        <v>Smoothing Mineral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L212" s="88" t="s">
        <v>280</v>
      </c>
      <c r="M212" s="4" t="str">
        <f>SUBSTITUTE(IF(L212="","",'Root Material'!$C$2&amp;"_"&amp;B212&amp;"_"&amp;E212&amp;"_"&amp;L212)," ","_")</f>
        <v>Consumables-RX_Fining_Smoothing_Mineral_SKD700,_79_mm/4_petal</v>
      </c>
      <c r="N212" s="84" t="s">
        <v>281</v>
      </c>
      <c r="AK212" s="84" t="s">
        <v>147</v>
      </c>
      <c r="BV212" s="5" t="str">
        <f t="shared" si="0"/>
        <v>SKD700, 79 mm/4 petal</v>
      </c>
      <c r="BW212" s="18"/>
      <c r="BY212" s="9"/>
      <c r="CA212" s="80" t="s">
        <v>284</v>
      </c>
    </row>
    <row r="213" spans="1:79" ht="15" customHeight="1">
      <c r="A213" s="80" t="s">
        <v>247</v>
      </c>
      <c r="B213" s="2" t="str">
        <f t="shared" si="14"/>
        <v>Base Pads</v>
      </c>
      <c r="C213" s="2" t="str">
        <f>SUBSTITUTE(IF(A213="","",'Root Material'!$C$2&amp;"_Group_"&amp;A213)," ","_")</f>
        <v>Consumables-RX_Group_Base_Pads</v>
      </c>
      <c r="D213" s="9"/>
      <c r="E213" s="3" t="str">
        <f t="shared" si="15"/>
        <v>Smoothing Mineral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L213" s="20"/>
      <c r="M213" s="4" t="str">
        <f>SUBSTITUTE(IF(L213="","",'Root Material'!$C$2&amp;"_"&amp;B213&amp;"_"&amp;E213&amp;"_"&amp;L213)," ","_")</f>
        <v/>
      </c>
      <c r="BV213" s="5" t="str">
        <f t="shared" ref="BV213:BV259" si="16">IF(AND(L213&lt;&gt;"true",L213&lt;&gt;"false"),A213&amp;D213&amp;L213,"")</f>
        <v>Base Pads</v>
      </c>
      <c r="BW213" s="18"/>
      <c r="BY213" s="9"/>
    </row>
    <row r="214" spans="1:79" ht="15" customHeight="1">
      <c r="B214" s="2" t="str">
        <f t="shared" si="14"/>
        <v>Base Pads</v>
      </c>
      <c r="C214" s="2" t="str">
        <f>SUBSTITUTE(IF(A214="","",'Root Material'!$C$2&amp;"_Group_"&amp;A214)," ","_")</f>
        <v/>
      </c>
      <c r="D214" s="10" t="s">
        <v>248</v>
      </c>
      <c r="E214" s="3" t="str">
        <f t="shared" si="15"/>
        <v>LOH Lift Base Pad</v>
      </c>
      <c r="F214" s="3" t="str">
        <f>SUBSTITUTE(IF(D214="","",'Root Material'!$C$2&amp;"_"&amp;B214&amp;"_"&amp;D214)," ","_")</f>
        <v>Consumables-RX_Base_Pads_LOH_Lift_Base_Pad</v>
      </c>
      <c r="G214" s="3" t="s">
        <v>80</v>
      </c>
      <c r="H214" s="12" t="s">
        <v>81</v>
      </c>
      <c r="I214" s="14"/>
      <c r="J214" s="86" t="s">
        <v>81</v>
      </c>
      <c r="K214" s="14"/>
      <c r="M214" s="4" t="str">
        <f>SUBSTITUTE(IF(L214="","",'Root Material'!$C$2&amp;"_"&amp;B214&amp;"_"&amp;E214&amp;"_"&amp;L214)," ","_")</f>
        <v/>
      </c>
      <c r="BV214" s="5" t="str">
        <f t="shared" si="16"/>
        <v>LOH Lift Base Pad</v>
      </c>
      <c r="BW214" s="18"/>
      <c r="BY214" s="10"/>
    </row>
    <row r="215" spans="1:79" ht="15" customHeight="1">
      <c r="B215" s="2" t="str">
        <f t="shared" si="14"/>
        <v>Base Pads</v>
      </c>
      <c r="C215" s="2" t="str">
        <f>SUBSTITUTE(IF(A215="","",'Root Material'!$C$2&amp;"_Group_"&amp;A215)," ","_")</f>
        <v/>
      </c>
      <c r="D215" s="9"/>
      <c r="E215" s="3" t="str">
        <f t="shared" si="15"/>
        <v>LOH Lift Base Pad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L215" s="20" t="s">
        <v>656</v>
      </c>
      <c r="M215" s="4" t="str">
        <f>SUBSTITUTE(IF(L215="","",'Root Material'!$C$2&amp;"_"&amp;B215&amp;"_"&amp;E215&amp;"_"&amp;L215)," ","_")</f>
        <v>Consumables-RX_Base_Pads_LOH_Lift_Base_Pad_70_mm/7_petal,_Blue</v>
      </c>
      <c r="N215" s="19">
        <v>92010434</v>
      </c>
      <c r="AK215" s="84" t="s">
        <v>147</v>
      </c>
      <c r="BV215" s="5" t="str">
        <f t="shared" si="16"/>
        <v>70 mm/7 petal, Blue</v>
      </c>
      <c r="BW215" s="18"/>
      <c r="BY215" s="9"/>
      <c r="CA215" s="80" t="s">
        <v>271</v>
      </c>
    </row>
    <row r="216" spans="1:79" ht="15" customHeight="1">
      <c r="B216" s="2" t="str">
        <f t="shared" si="14"/>
        <v>Base Pads</v>
      </c>
      <c r="C216" s="2" t="str">
        <f>SUBSTITUTE(IF(A216="","",'Root Material'!$C$2&amp;"_Group_"&amp;A216)," ","_")</f>
        <v/>
      </c>
      <c r="D216" s="9"/>
      <c r="E216" s="3" t="str">
        <f t="shared" si="15"/>
        <v>LOH Lift Base Pad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L216" s="20" t="s">
        <v>657</v>
      </c>
      <c r="M216" s="4" t="str">
        <f>SUBSTITUTE(IF(L216="","",'Root Material'!$C$2&amp;"_"&amp;B216&amp;"_"&amp;E216&amp;"_"&amp;L216)," ","_")</f>
        <v>Consumables-RX_Base_Pads_LOH_Lift_Base_Pad_76_mm/7_petal,_Blue</v>
      </c>
      <c r="N216" s="19">
        <v>92010435</v>
      </c>
      <c r="AK216" s="84" t="s">
        <v>147</v>
      </c>
      <c r="BV216" s="5" t="str">
        <f t="shared" si="16"/>
        <v>76 mm/7 petal, Blue</v>
      </c>
      <c r="BW216" s="18"/>
      <c r="BY216" s="9"/>
      <c r="CA216" s="80" t="s">
        <v>271</v>
      </c>
    </row>
    <row r="217" spans="1:79" ht="15" customHeight="1">
      <c r="A217" s="9"/>
      <c r="B217" s="2" t="str">
        <f t="shared" si="14"/>
        <v>Base Pads</v>
      </c>
      <c r="C217" s="2" t="str">
        <f>SUBSTITUTE(IF(A217="","",'Root Material'!$C$2&amp;"_Group_"&amp;A217)," ","_")</f>
        <v/>
      </c>
      <c r="D217" s="9"/>
      <c r="E217" s="3" t="str">
        <f t="shared" si="15"/>
        <v>LOH Lift Base Pad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L217" s="19" t="s">
        <v>658</v>
      </c>
      <c r="M217" s="4" t="str">
        <f>SUBSTITUTE(IF(L217="","",'Root Material'!$C$2&amp;"_"&amp;B217&amp;"_"&amp;E217&amp;"_"&amp;L217)," ","_")</f>
        <v>Consumables-RX_Base_Pads_LOH_Lift_Base_Pad_85_mm/7_petal,_Blue</v>
      </c>
      <c r="N217" s="19">
        <v>92010436</v>
      </c>
      <c r="AK217" s="84" t="s">
        <v>147</v>
      </c>
      <c r="BV217" s="5" t="str">
        <f t="shared" si="16"/>
        <v>85 mm/7 petal, Blue</v>
      </c>
      <c r="BW217" s="18"/>
      <c r="BY217" s="9"/>
      <c r="BZ217" s="9"/>
      <c r="CA217" s="80" t="s">
        <v>271</v>
      </c>
    </row>
    <row r="218" spans="1:79" ht="15" customHeight="1">
      <c r="A218" s="9"/>
      <c r="B218" s="2" t="str">
        <f t="shared" si="14"/>
        <v>Base Pads</v>
      </c>
      <c r="C218" s="2" t="str">
        <f>SUBSTITUTE(IF(A218="","",'Root Material'!$C$2&amp;"_Group_"&amp;A218)," ","_")</f>
        <v/>
      </c>
      <c r="D218" s="10"/>
      <c r="E218" s="3" t="str">
        <f t="shared" si="15"/>
        <v>LOH Lift Base Pad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L218" s="19" t="s">
        <v>659</v>
      </c>
      <c r="M218" s="4" t="str">
        <f>SUBSTITUTE(IF(L218="","",'Root Material'!$C$2&amp;"_"&amp;B218&amp;"_"&amp;E218&amp;"_"&amp;L218)," ","_")</f>
        <v>Consumables-RX_Base_Pads_LOH_Lift_Base_Pad_70_mm/7_petal,_Purple</v>
      </c>
      <c r="N218" s="19">
        <v>92010437</v>
      </c>
      <c r="AK218" s="84" t="s">
        <v>147</v>
      </c>
      <c r="BV218" s="5" t="str">
        <f t="shared" si="16"/>
        <v>70 mm/7 petal, Purple</v>
      </c>
      <c r="BW218" s="18"/>
      <c r="BY218" s="10"/>
      <c r="BZ218" s="9"/>
      <c r="CA218" s="80" t="s">
        <v>271</v>
      </c>
    </row>
    <row r="219" spans="1:79" ht="15" customHeight="1">
      <c r="B219" s="2" t="str">
        <f t="shared" si="14"/>
        <v>Base Pads</v>
      </c>
      <c r="C219" s="2" t="str">
        <f>SUBSTITUTE(IF(A219="","",'Root Material'!$C$2&amp;"_Group_"&amp;A219)," ","_")</f>
        <v/>
      </c>
      <c r="D219" s="9"/>
      <c r="E219" s="3" t="str">
        <f t="shared" si="15"/>
        <v>LOH Lift Base Pad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L219" s="20" t="s">
        <v>660</v>
      </c>
      <c r="M219" s="4" t="str">
        <f>SUBSTITUTE(IF(L219="","",'Root Material'!$C$2&amp;"_"&amp;B219&amp;"_"&amp;E219&amp;"_"&amp;L219)," ","_")</f>
        <v>Consumables-RX_Base_Pads_LOH_Lift_Base_Pad_76_mm/7_petal,_Purple</v>
      </c>
      <c r="N219" s="19">
        <v>92010438</v>
      </c>
      <c r="AK219" s="84" t="s">
        <v>147</v>
      </c>
      <c r="BV219" s="5" t="str">
        <f t="shared" si="16"/>
        <v>76 mm/7 petal, Purple</v>
      </c>
      <c r="BW219" s="18"/>
      <c r="BY219" s="9"/>
      <c r="CA219" s="80" t="s">
        <v>271</v>
      </c>
    </row>
    <row r="220" spans="1:79" ht="15" customHeight="1">
      <c r="B220" s="2" t="str">
        <f t="shared" si="14"/>
        <v>Base Pads</v>
      </c>
      <c r="C220" s="2" t="str">
        <f>SUBSTITUTE(IF(A220="","",'Root Material'!$C$2&amp;"_Group_"&amp;A220)," ","_")</f>
        <v/>
      </c>
      <c r="D220" s="9"/>
      <c r="E220" s="3" t="str">
        <f t="shared" si="15"/>
        <v>LOH Lift Base Pad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L220" s="20" t="s">
        <v>661</v>
      </c>
      <c r="M220" s="4" t="str">
        <f>SUBSTITUTE(IF(L220="","",'Root Material'!$C$2&amp;"_"&amp;B220&amp;"_"&amp;E220&amp;"_"&amp;L220)," ","_")</f>
        <v>Consumables-RX_Base_Pads_LOH_Lift_Base_Pad_85_mm/7_petal,_Purple</v>
      </c>
      <c r="N220" s="19">
        <v>92010439</v>
      </c>
      <c r="AK220" s="84" t="s">
        <v>147</v>
      </c>
      <c r="BV220" s="5" t="str">
        <f t="shared" si="16"/>
        <v>85 mm/7 petal, Purple</v>
      </c>
      <c r="BW220" s="18"/>
      <c r="BY220" s="9"/>
      <c r="CA220" s="80" t="s">
        <v>271</v>
      </c>
    </row>
    <row r="221" spans="1:79" ht="15" customHeight="1">
      <c r="B221" s="2" t="str">
        <f t="shared" si="14"/>
        <v>Base Pads</v>
      </c>
      <c r="C221" s="2" t="str">
        <f>SUBSTITUTE(IF(A221="","",'Root Material'!$C$2&amp;"_Group_"&amp;A221)," ","_")</f>
        <v/>
      </c>
      <c r="D221" s="10"/>
      <c r="E221" s="3" t="str">
        <f t="shared" si="15"/>
        <v>LOH Lift Base Pad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L221" s="19" t="s">
        <v>662</v>
      </c>
      <c r="M221" s="4" t="str">
        <f>SUBSTITUTE(IF(L221="","",'Root Material'!$C$2&amp;"_"&amp;B221&amp;"_"&amp;E221&amp;"_"&amp;L221)," ","_")</f>
        <v>Consumables-RX_Base_Pads_LOH_Lift_Base_Pad_70_mm/7_petal,_Pink</v>
      </c>
      <c r="N221" s="19">
        <v>92010440</v>
      </c>
      <c r="AK221" s="84" t="s">
        <v>147</v>
      </c>
      <c r="BV221" s="5" t="str">
        <f t="shared" si="16"/>
        <v>70 mm/7 petal, Pink</v>
      </c>
      <c r="BW221" s="18"/>
      <c r="BY221" s="10"/>
      <c r="CA221" s="80" t="s">
        <v>271</v>
      </c>
    </row>
    <row r="222" spans="1:79" ht="15" customHeight="1">
      <c r="B222" s="2" t="str">
        <f t="shared" si="14"/>
        <v>Base Pads</v>
      </c>
      <c r="C222" s="2" t="str">
        <f>SUBSTITUTE(IF(A222="","",'Root Material'!$C$2&amp;"_Group_"&amp;A222)," ","_")</f>
        <v/>
      </c>
      <c r="D222" s="9"/>
      <c r="E222" s="3" t="str">
        <f t="shared" si="15"/>
        <v>LOH Lift Base Pad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L222" s="20" t="s">
        <v>663</v>
      </c>
      <c r="M222" s="4" t="str">
        <f>SUBSTITUTE(IF(L222="","",'Root Material'!$C$2&amp;"_"&amp;B222&amp;"_"&amp;E222&amp;"_"&amp;L222)," ","_")</f>
        <v>Consumables-RX_Base_Pads_LOH_Lift_Base_Pad_76_mm/7_petal,_Pink</v>
      </c>
      <c r="N222" s="19">
        <v>92010441</v>
      </c>
      <c r="AK222" s="84" t="s">
        <v>147</v>
      </c>
      <c r="BV222" s="5" t="str">
        <f t="shared" si="16"/>
        <v>76 mm/7 petal, Pink</v>
      </c>
      <c r="BW222" s="18"/>
      <c r="BY222" s="9"/>
      <c r="CA222" s="80" t="s">
        <v>271</v>
      </c>
    </row>
    <row r="223" spans="1:79" ht="15" customHeight="1">
      <c r="B223" s="2" t="str">
        <f t="shared" si="14"/>
        <v>Base Pads</v>
      </c>
      <c r="C223" s="2" t="str">
        <f>SUBSTITUTE(IF(A223="","",'Root Material'!$C$2&amp;"_Group_"&amp;A223)," ","_")</f>
        <v/>
      </c>
      <c r="D223" s="9"/>
      <c r="E223" s="3" t="str">
        <f t="shared" si="15"/>
        <v>LOH Lift Base Pad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L223" s="20" t="s">
        <v>664</v>
      </c>
      <c r="M223" s="4" t="str">
        <f>SUBSTITUTE(IF(L223="","",'Root Material'!$C$2&amp;"_"&amp;B223&amp;"_"&amp;E223&amp;"_"&amp;L223)," ","_")</f>
        <v>Consumables-RX_Base_Pads_LOH_Lift_Base_Pad_85_mm/7_petal,_Pink</v>
      </c>
      <c r="N223" s="19">
        <v>92010442</v>
      </c>
      <c r="AK223" s="84" t="s">
        <v>147</v>
      </c>
      <c r="BV223" s="5" t="str">
        <f t="shared" si="16"/>
        <v>85 mm/7 petal, Pink</v>
      </c>
      <c r="BW223" s="18"/>
      <c r="BY223" s="9"/>
      <c r="CA223" s="80" t="s">
        <v>271</v>
      </c>
    </row>
    <row r="224" spans="1:79" ht="15" customHeight="1">
      <c r="B224" s="2" t="str">
        <f t="shared" si="14"/>
        <v>Base Pads</v>
      </c>
      <c r="C224" s="2" t="str">
        <f>SUBSTITUTE(IF(A224="","",'Root Material'!$C$2&amp;"_Group_"&amp;A224)," ","_")</f>
        <v/>
      </c>
      <c r="D224" s="10"/>
      <c r="E224" s="3" t="str">
        <f t="shared" si="15"/>
        <v>LOH Lift Base Pad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L224" s="19" t="s">
        <v>665</v>
      </c>
      <c r="M224" s="4" t="str">
        <f>SUBSTITUTE(IF(L224="","",'Root Material'!$C$2&amp;"_"&amp;B224&amp;"_"&amp;E224&amp;"_"&amp;L224)," ","_")</f>
        <v>Consumables-RX_Base_Pads_LOH_Lift_Base_Pad_70_mm/7_petal,_White</v>
      </c>
      <c r="N224" s="19">
        <v>92010445</v>
      </c>
      <c r="AK224" s="84" t="s">
        <v>147</v>
      </c>
      <c r="BV224" s="5" t="str">
        <f t="shared" si="16"/>
        <v>70 mm/7 petal, White</v>
      </c>
      <c r="BW224" s="18"/>
      <c r="BY224" s="10"/>
      <c r="CA224" s="80" t="s">
        <v>271</v>
      </c>
    </row>
    <row r="225" spans="1:79" ht="15" customHeight="1">
      <c r="B225" s="2" t="str">
        <f t="shared" si="14"/>
        <v>Base Pads</v>
      </c>
      <c r="C225" s="2" t="str">
        <f>SUBSTITUTE(IF(A225="","",'Root Material'!$C$2&amp;"_Group_"&amp;A225)," ","_")</f>
        <v/>
      </c>
      <c r="D225" s="9"/>
      <c r="E225" s="3" t="str">
        <f t="shared" si="15"/>
        <v>LOH Lift Base Pad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L225" s="20" t="s">
        <v>666</v>
      </c>
      <c r="M225" s="4" t="str">
        <f>SUBSTITUTE(IF(L225="","",'Root Material'!$C$2&amp;"_"&amp;B225&amp;"_"&amp;E225&amp;"_"&amp;L225)," ","_")</f>
        <v>Consumables-RX_Base_Pads_LOH_Lift_Base_Pad_76_mm/7_petal,_White</v>
      </c>
      <c r="N225" s="19">
        <v>92010446</v>
      </c>
      <c r="Q225" s="20"/>
      <c r="R225" s="20"/>
      <c r="S225" s="20"/>
      <c r="T225" s="20"/>
      <c r="U225" s="20"/>
      <c r="V225" s="20"/>
      <c r="W225" s="20"/>
      <c r="X225" s="20"/>
      <c r="Z225" s="20"/>
      <c r="AA225" s="20"/>
      <c r="AB225" s="20"/>
      <c r="AC225" s="20"/>
      <c r="AD225" s="20"/>
      <c r="AE225" s="20"/>
      <c r="AF225" s="20"/>
      <c r="AG225" s="20"/>
      <c r="AH225" s="20"/>
      <c r="AK225" s="84" t="s">
        <v>147</v>
      </c>
      <c r="BV225" s="5" t="str">
        <f t="shared" si="16"/>
        <v>76 mm/7 petal, White</v>
      </c>
      <c r="BW225" s="18"/>
      <c r="BY225" s="9"/>
      <c r="CA225" s="80" t="s">
        <v>271</v>
      </c>
    </row>
    <row r="226" spans="1:79" ht="15" customHeight="1">
      <c r="B226" s="2" t="str">
        <f t="shared" si="14"/>
        <v>Base Pads</v>
      </c>
      <c r="C226" s="2" t="str">
        <f>SUBSTITUTE(IF(A226="","",'Root Material'!$C$2&amp;"_Group_"&amp;A226)," ","_")</f>
        <v/>
      </c>
      <c r="D226" s="9"/>
      <c r="E226" s="3" t="str">
        <f t="shared" si="15"/>
        <v>LOH Lift Base Pad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L226" s="20" t="s">
        <v>667</v>
      </c>
      <c r="M226" s="4" t="str">
        <f>SUBSTITUTE(IF(L226="","",'Root Material'!$C$2&amp;"_"&amp;B226&amp;"_"&amp;E226&amp;"_"&amp;L226)," ","_")</f>
        <v>Consumables-RX_Base_Pads_LOH_Lift_Base_Pad_85_mm/7_petal,_White</v>
      </c>
      <c r="N226" s="19">
        <v>92010447</v>
      </c>
      <c r="P226" s="20"/>
      <c r="Q226" s="20"/>
      <c r="R226" s="20"/>
      <c r="S226" s="20"/>
      <c r="T226" s="20"/>
      <c r="U226" s="20"/>
      <c r="V226" s="20"/>
      <c r="W226" s="20"/>
      <c r="X226" s="20"/>
      <c r="AK226" s="84" t="s">
        <v>147</v>
      </c>
      <c r="BV226" s="5" t="str">
        <f t="shared" si="16"/>
        <v>85 mm/7 petal, White</v>
      </c>
      <c r="BW226" s="18"/>
      <c r="BY226" s="9"/>
      <c r="CA226" s="80" t="s">
        <v>271</v>
      </c>
    </row>
    <row r="227" spans="1:79" ht="15" customHeight="1">
      <c r="B227" s="2" t="str">
        <f t="shared" si="14"/>
        <v>Base Pads</v>
      </c>
      <c r="C227" s="2" t="str">
        <f>SUBSTITUTE(IF(A227="","",'Root Material'!$C$2&amp;"_Group_"&amp;A227)," ","_")</f>
        <v/>
      </c>
      <c r="D227" s="9"/>
      <c r="E227" s="3" t="str">
        <f t="shared" si="15"/>
        <v>LOH Lift Base Pad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L227" s="19" t="s">
        <v>668</v>
      </c>
      <c r="M227" s="4" t="str">
        <f>SUBSTITUTE(IF(L227="","",'Root Material'!$C$2&amp;"_"&amp;B227&amp;"_"&amp;E227&amp;"_"&amp;L227)," ","_")</f>
        <v>Consumables-RX_Base_Pads_LOH_Lift_Base_Pad_70_mm/7_petal,_Green</v>
      </c>
      <c r="N227" s="19">
        <v>92010479</v>
      </c>
      <c r="AK227" s="84" t="s">
        <v>147</v>
      </c>
      <c r="BV227" s="5" t="str">
        <f t="shared" si="16"/>
        <v>70 mm/7 petal, Green</v>
      </c>
      <c r="BW227" s="18"/>
      <c r="BY227" s="9"/>
      <c r="CA227" s="80" t="s">
        <v>271</v>
      </c>
    </row>
    <row r="228" spans="1:79" ht="15" customHeight="1">
      <c r="B228" s="2" t="str">
        <f t="shared" si="14"/>
        <v>Base Pads</v>
      </c>
      <c r="C228" s="2" t="str">
        <f>SUBSTITUTE(IF(A228="","",'Root Material'!$C$2&amp;"_Group_"&amp;A228)," ","_")</f>
        <v/>
      </c>
      <c r="D228" s="10"/>
      <c r="E228" s="3" t="str">
        <f t="shared" si="15"/>
        <v>LOH Lift Base Pad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L228" s="19" t="s">
        <v>669</v>
      </c>
      <c r="M228" s="4" t="str">
        <f>SUBSTITUTE(IF(L228="","",'Root Material'!$C$2&amp;"_"&amp;B228&amp;"_"&amp;E228&amp;"_"&amp;L228)," ","_")</f>
        <v>Consumables-RX_Base_Pads_LOH_Lift_Base_Pad_76_mm/7_petal,_Green</v>
      </c>
      <c r="N228" s="19">
        <v>92010480</v>
      </c>
      <c r="AK228" s="84" t="s">
        <v>147</v>
      </c>
      <c r="BV228" s="5" t="str">
        <f t="shared" si="16"/>
        <v>76 mm/7 petal, Green</v>
      </c>
      <c r="BW228" s="18"/>
      <c r="BY228" s="10"/>
      <c r="CA228" s="80" t="s">
        <v>271</v>
      </c>
    </row>
    <row r="229" spans="1:79" ht="15" customHeight="1">
      <c r="B229" s="2" t="str">
        <f t="shared" si="14"/>
        <v>Base Pads</v>
      </c>
      <c r="C229" s="2" t="str">
        <f>SUBSTITUTE(IF(A229="","",'Root Material'!$C$2&amp;"_Group_"&amp;A229)," ","_")</f>
        <v/>
      </c>
      <c r="D229" s="9"/>
      <c r="E229" s="3" t="str">
        <f t="shared" si="15"/>
        <v>LOH Lift Base Pad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L229" s="20" t="s">
        <v>670</v>
      </c>
      <c r="M229" s="4" t="str">
        <f>SUBSTITUTE(IF(L229="","",'Root Material'!$C$2&amp;"_"&amp;B229&amp;"_"&amp;E229&amp;"_"&amp;L229)," ","_")</f>
        <v>Consumables-RX_Base_Pads_LOH_Lift_Base_Pad_85_mm/7_petal,_Green</v>
      </c>
      <c r="N229" s="19">
        <v>92010481</v>
      </c>
      <c r="AK229" s="84" t="s">
        <v>147</v>
      </c>
      <c r="BV229" s="5" t="str">
        <f t="shared" si="16"/>
        <v>85 mm/7 petal, Green</v>
      </c>
      <c r="BW229" s="18"/>
      <c r="BY229" s="9"/>
      <c r="CA229" s="80" t="s">
        <v>271</v>
      </c>
    </row>
    <row r="230" spans="1:79" ht="15" customHeight="1">
      <c r="B230" s="2" t="str">
        <f t="shared" si="14"/>
        <v>Base Pads</v>
      </c>
      <c r="C230" s="2" t="str">
        <f>SUBSTITUTE(IF(A230="","",'Root Material'!$C$2&amp;"_Group_"&amp;A230)," ","_")</f>
        <v/>
      </c>
      <c r="D230" s="9"/>
      <c r="E230" s="3" t="str">
        <f t="shared" si="15"/>
        <v>LOH Lift Base Pad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L230" s="20" t="s">
        <v>671</v>
      </c>
      <c r="M230" s="4" t="str">
        <f>SUBSTITUTE(IF(L230="","",'Root Material'!$C$2&amp;"_"&amp;B230&amp;"_"&amp;E230&amp;"_"&amp;L230)," ","_")</f>
        <v>Consumables-RX_Base_Pads_LOH_Lift_Base_Pad_70_mm/7_petal,_Yellow</v>
      </c>
      <c r="N230" s="19">
        <v>92010482</v>
      </c>
      <c r="AK230" s="84" t="s">
        <v>147</v>
      </c>
      <c r="BV230" s="5" t="str">
        <f t="shared" si="16"/>
        <v>70 mm/7 petal, Yellow</v>
      </c>
      <c r="BW230" s="18"/>
      <c r="BY230" s="9"/>
      <c r="CA230" s="80" t="s">
        <v>271</v>
      </c>
    </row>
    <row r="231" spans="1:79" ht="15" customHeight="1">
      <c r="B231" s="2" t="str">
        <f t="shared" si="14"/>
        <v>Base Pads</v>
      </c>
      <c r="C231" s="2" t="str">
        <f>SUBSTITUTE(IF(A231="","",'Root Material'!$C$2&amp;"_Group_"&amp;A231)," ","_")</f>
        <v/>
      </c>
      <c r="D231" s="10"/>
      <c r="E231" s="3" t="str">
        <f t="shared" si="15"/>
        <v>LOH Lift Base Pad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L231" s="19" t="s">
        <v>672</v>
      </c>
      <c r="M231" s="4" t="str">
        <f>SUBSTITUTE(IF(L231="","",'Root Material'!$C$2&amp;"_"&amp;B231&amp;"_"&amp;E231&amp;"_"&amp;L231)," ","_")</f>
        <v>Consumables-RX_Base_Pads_LOH_Lift_Base_Pad_76_mm/7_petal,_Yellow</v>
      </c>
      <c r="N231" s="19">
        <v>92010483</v>
      </c>
      <c r="AK231" s="84" t="s">
        <v>147</v>
      </c>
      <c r="BV231" s="5" t="str">
        <f t="shared" si="16"/>
        <v>76 mm/7 petal, Yellow</v>
      </c>
      <c r="BW231" s="18"/>
      <c r="BY231" s="10"/>
      <c r="CA231" s="80" t="s">
        <v>271</v>
      </c>
    </row>
    <row r="232" spans="1:79" ht="15" customHeight="1">
      <c r="B232" s="2" t="str">
        <f t="shared" si="14"/>
        <v>Base Pads</v>
      </c>
      <c r="C232" s="2" t="str">
        <f>SUBSTITUTE(IF(A232="","",'Root Material'!$C$2&amp;"_Group_"&amp;A232)," ","_")</f>
        <v/>
      </c>
      <c r="D232" s="9"/>
      <c r="E232" s="3" t="str">
        <f t="shared" si="15"/>
        <v>LOH Lift Base Pad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L232" s="20" t="s">
        <v>673</v>
      </c>
      <c r="M232" s="4" t="str">
        <f>SUBSTITUTE(IF(L232="","",'Root Material'!$C$2&amp;"_"&amp;B232&amp;"_"&amp;E232&amp;"_"&amp;L232)," ","_")</f>
        <v>Consumables-RX_Base_Pads_LOH_Lift_Base_Pad_85_mm/7_petal,_Yellow</v>
      </c>
      <c r="N232" s="19">
        <v>92010484</v>
      </c>
      <c r="AK232" s="84" t="s">
        <v>147</v>
      </c>
      <c r="BV232" s="5" t="str">
        <f t="shared" si="16"/>
        <v>85 mm/7 petal, Yellow</v>
      </c>
      <c r="BW232" s="18"/>
      <c r="BY232" s="9"/>
      <c r="CA232" s="80" t="s">
        <v>271</v>
      </c>
    </row>
    <row r="233" spans="1:79" ht="15" customHeight="1">
      <c r="B233" s="2" t="str">
        <f t="shared" si="14"/>
        <v>Base Pads</v>
      </c>
      <c r="C233" s="2" t="str">
        <f>SUBSTITUTE(IF(A233="","",'Root Material'!$C$2&amp;"_Group_"&amp;A233)," ","_")</f>
        <v/>
      </c>
      <c r="D233" s="9"/>
      <c r="E233" s="3" t="str">
        <f t="shared" si="15"/>
        <v>LOH Lift Base Pad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L233" s="20" t="s">
        <v>674</v>
      </c>
      <c r="M233" s="4" t="str">
        <f>SUBSTITUTE(IF(L233="","",'Root Material'!$C$2&amp;"_"&amp;B233&amp;"_"&amp;E233&amp;"_"&amp;L233)," ","_")</f>
        <v>Consumables-RX_Base_Pads_LOH_Lift_Base_Pad_70_mm/7_petal,Orange</v>
      </c>
      <c r="N233" s="19">
        <v>92010485</v>
      </c>
      <c r="AK233" s="84" t="s">
        <v>147</v>
      </c>
      <c r="BV233" s="5" t="str">
        <f t="shared" si="16"/>
        <v>70 mm/7 petal,Orange</v>
      </c>
      <c r="BW233" s="18"/>
      <c r="BY233" s="9"/>
      <c r="CA233" s="80" t="s">
        <v>271</v>
      </c>
    </row>
    <row r="234" spans="1:79" ht="15" customHeight="1">
      <c r="B234" s="2" t="str">
        <f t="shared" si="14"/>
        <v>Base Pads</v>
      </c>
      <c r="C234" s="2" t="str">
        <f>SUBSTITUTE(IF(A234="","",'Root Material'!$C$2&amp;"_Group_"&amp;A234)," ","_")</f>
        <v/>
      </c>
      <c r="D234" s="10"/>
      <c r="E234" s="3" t="str">
        <f t="shared" si="15"/>
        <v>LOH Lift Base Pad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L234" s="19" t="s">
        <v>675</v>
      </c>
      <c r="M234" s="4" t="str">
        <f>SUBSTITUTE(IF(L234="","",'Root Material'!$C$2&amp;"_"&amp;B234&amp;"_"&amp;E234&amp;"_"&amp;L234)," ","_")</f>
        <v>Consumables-RX_Base_Pads_LOH_Lift_Base_Pad_76_mm/7_petal,Orange</v>
      </c>
      <c r="N234" s="19">
        <v>92010486</v>
      </c>
      <c r="AK234" s="84" t="s">
        <v>147</v>
      </c>
      <c r="BV234" s="5" t="str">
        <f t="shared" si="16"/>
        <v>76 mm/7 petal,Orange</v>
      </c>
      <c r="BW234" s="18"/>
      <c r="BY234" s="10"/>
      <c r="CA234" s="80" t="s">
        <v>271</v>
      </c>
    </row>
    <row r="235" spans="1:79" ht="15" customHeight="1">
      <c r="B235" s="2" t="str">
        <f t="shared" si="14"/>
        <v>Base Pads</v>
      </c>
      <c r="C235" s="2" t="str">
        <f>SUBSTITUTE(IF(A235="","",'Root Material'!$C$2&amp;"_Group_"&amp;A235)," ","_")</f>
        <v/>
      </c>
      <c r="D235" s="9"/>
      <c r="E235" s="3" t="str">
        <f t="shared" si="15"/>
        <v>LOH Lift Base Pad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L235" s="20" t="s">
        <v>676</v>
      </c>
      <c r="M235" s="4" t="str">
        <f>SUBSTITUTE(IF(L235="","",'Root Material'!$C$2&amp;"_"&amp;B235&amp;"_"&amp;E235&amp;"_"&amp;L235)," ","_")</f>
        <v>Consumables-RX_Base_Pads_LOH_Lift_Base_Pad_70_mm/7_petal,Grey/Silver</v>
      </c>
      <c r="N235" s="19">
        <v>92010487</v>
      </c>
      <c r="AK235" s="84" t="s">
        <v>147</v>
      </c>
      <c r="BV235" s="5" t="str">
        <f t="shared" si="16"/>
        <v>70 mm/7 petal,Grey/Silver</v>
      </c>
      <c r="BW235" s="18"/>
      <c r="BY235" s="9"/>
      <c r="CA235" s="80" t="s">
        <v>271</v>
      </c>
    </row>
    <row r="236" spans="1:79" ht="15" customHeight="1">
      <c r="B236" s="2" t="str">
        <f t="shared" si="14"/>
        <v>Base Pads</v>
      </c>
      <c r="C236" s="2" t="str">
        <f>SUBSTITUTE(IF(A236="","",'Root Material'!$C$2&amp;"_Group_"&amp;A236)," ","_")</f>
        <v/>
      </c>
      <c r="D236" s="9"/>
      <c r="E236" s="3" t="str">
        <f t="shared" si="15"/>
        <v>LOH Lift Base Pad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L236" s="20" t="s">
        <v>677</v>
      </c>
      <c r="M236" s="4" t="str">
        <f>SUBSTITUTE(IF(L236="","",'Root Material'!$C$2&amp;"_"&amp;B236&amp;"_"&amp;E236&amp;"_"&amp;L236)," ","_")</f>
        <v>Consumables-RX_Base_Pads_LOH_Lift_Base_Pad_76_mm/7_petal,Grey/Silver</v>
      </c>
      <c r="N236" s="19">
        <v>92010488</v>
      </c>
      <c r="AK236" s="84" t="s">
        <v>147</v>
      </c>
      <c r="BV236" s="5" t="str">
        <f t="shared" si="16"/>
        <v>76 mm/7 petal,Grey/Silver</v>
      </c>
      <c r="BW236" s="18"/>
      <c r="BY236" s="9"/>
      <c r="CA236" s="80" t="s">
        <v>271</v>
      </c>
    </row>
    <row r="237" spans="1:79" ht="15" customHeight="1">
      <c r="A237" s="80" t="s">
        <v>239</v>
      </c>
      <c r="B237" s="2" t="str">
        <f t="shared" si="14"/>
        <v>Polishing</v>
      </c>
      <c r="C237" s="2" t="str">
        <f>SUBSTITUTE(IF(A237="","",'Root Material'!$C$2&amp;"_Group_"&amp;A237)," ","_")</f>
        <v>Consumables-RX_Group_Polishing</v>
      </c>
      <c r="D237" s="10"/>
      <c r="E237" s="3" t="str">
        <f t="shared" si="15"/>
        <v>LOH Lift Base Pad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16"/>
        <v>Polishing</v>
      </c>
      <c r="BW237" s="18"/>
      <c r="BY237" s="10"/>
    </row>
    <row r="238" spans="1:79" ht="15" customHeight="1">
      <c r="B238" s="2" t="str">
        <f t="shared" si="14"/>
        <v>Polishing</v>
      </c>
      <c r="C238" s="2" t="str">
        <f>SUBSTITUTE(IF(A238="","",'Root Material'!$C$2&amp;"_Group_"&amp;A238)," ","_")</f>
        <v/>
      </c>
      <c r="D238" s="83" t="s">
        <v>291</v>
      </c>
      <c r="E238" s="3" t="str">
        <f t="shared" si="15"/>
        <v xml:space="preserve">Conventional </v>
      </c>
      <c r="F238" s="3" t="str">
        <f>SUBSTITUTE(IF(D238="","",'Root Material'!$C$2&amp;"_"&amp;B238&amp;"_"&amp;D238)," ","_")</f>
        <v>Consumables-RX_Polishing_Conventional_</v>
      </c>
      <c r="G238" s="3" t="s">
        <v>80</v>
      </c>
      <c r="H238" s="12" t="s">
        <v>81</v>
      </c>
      <c r="I238" s="14"/>
      <c r="J238" s="86" t="s">
        <v>81</v>
      </c>
      <c r="K238" s="14"/>
      <c r="L238" s="20"/>
      <c r="M238" s="4" t="str">
        <f>SUBSTITUTE(IF(L238="","",'Root Material'!$C$2&amp;"_"&amp;B238&amp;"_"&amp;E238&amp;"_"&amp;L238)," ","_")</f>
        <v/>
      </c>
      <c r="BV238" s="5" t="str">
        <f t="shared" si="16"/>
        <v xml:space="preserve">Conventional </v>
      </c>
      <c r="BW238" s="18"/>
      <c r="BY238" s="9"/>
      <c r="CA238" s="80" t="s">
        <v>272</v>
      </c>
    </row>
    <row r="239" spans="1:79" ht="15" customHeight="1">
      <c r="B239" s="2" t="str">
        <f t="shared" si="14"/>
        <v>Polishing</v>
      </c>
      <c r="C239" s="2" t="str">
        <f>SUBSTITUTE(IF(A239="","",'Root Material'!$C$2&amp;"_Group_"&amp;A239)," ","_")</f>
        <v/>
      </c>
      <c r="D239" s="9"/>
      <c r="E239" s="3" t="str">
        <f t="shared" si="15"/>
        <v xml:space="preserve">Conventional 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L239" s="88" t="s">
        <v>273</v>
      </c>
      <c r="M239" s="4" t="str">
        <f>SUBSTITUTE(IF(L239="","",'Root Material'!$C$2&amp;"_"&amp;B239&amp;"_"&amp;E239&amp;"_"&amp;L239)," ","_")</f>
        <v>Consumables-RX_Polishing_Conventional__Ultimate_White,_76_mm/7_petal</v>
      </c>
      <c r="N239" s="19">
        <v>92005479</v>
      </c>
      <c r="AK239" s="84" t="s">
        <v>147</v>
      </c>
      <c r="BV239" s="5" t="str">
        <f t="shared" si="16"/>
        <v>Ultimate White, 76 mm/7 petal</v>
      </c>
      <c r="BW239" s="18"/>
      <c r="BY239" s="9"/>
      <c r="CA239" s="80" t="s">
        <v>245</v>
      </c>
    </row>
    <row r="240" spans="1:79" ht="15" customHeight="1">
      <c r="B240" s="2" t="str">
        <f t="shared" si="14"/>
        <v>Polishing</v>
      </c>
      <c r="C240" s="2" t="str">
        <f>SUBSTITUTE(IF(A240="","",'Root Material'!$C$2&amp;"_Group_"&amp;A240)," ","_")</f>
        <v/>
      </c>
      <c r="D240" s="13"/>
      <c r="E240" s="3" t="str">
        <f t="shared" si="15"/>
        <v xml:space="preserve">Conventional 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L240" s="84" t="s">
        <v>274</v>
      </c>
      <c r="M240" s="4" t="str">
        <f>SUBSTITUTE(IF(L240="","",'Root Material'!$C$2&amp;"_"&amp;B240&amp;"_"&amp;E240&amp;"_"&amp;L240)," ","_")</f>
        <v>Consumables-RX_Polishing_Conventional__Ultimate_White,_83_mm/7_petal</v>
      </c>
      <c r="N240" s="19">
        <v>92005438</v>
      </c>
      <c r="AK240" s="84" t="s">
        <v>147</v>
      </c>
      <c r="BV240" s="5" t="str">
        <f t="shared" si="16"/>
        <v>Ultimate White, 83 mm/7 petal</v>
      </c>
      <c r="BW240" s="18"/>
      <c r="BY240" s="13"/>
      <c r="CA240" s="80" t="s">
        <v>245</v>
      </c>
    </row>
    <row r="241" spans="1:79" ht="15" customHeight="1">
      <c r="B241" s="2" t="str">
        <f t="shared" si="14"/>
        <v>Polishing</v>
      </c>
      <c r="C241" s="2" t="str">
        <f>SUBSTITUTE(IF(A241="","",'Root Material'!$C$2&amp;"_Group_"&amp;A241)," ","_")</f>
        <v/>
      </c>
      <c r="D241" s="9"/>
      <c r="E241" s="3" t="str">
        <f t="shared" si="15"/>
        <v xml:space="preserve">Conventional 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L241" s="88" t="s">
        <v>275</v>
      </c>
      <c r="M241" s="4" t="str">
        <f>SUBSTITUTE(IF(L241="","",'Root Material'!$C$2&amp;"_"&amp;B241&amp;"_"&amp;E241&amp;"_"&amp;L241)," ","_")</f>
        <v>Consumables-RX_Polishing_Conventional__Ultimate_White,_89_mm/7_petal</v>
      </c>
      <c r="N241" s="19">
        <v>92005480</v>
      </c>
      <c r="AK241" s="84" t="s">
        <v>147</v>
      </c>
      <c r="BV241" s="5" t="str">
        <f t="shared" si="16"/>
        <v>Ultimate White, 89 mm/7 petal</v>
      </c>
      <c r="BW241" s="18"/>
      <c r="BY241" s="9"/>
      <c r="CA241" s="80" t="s">
        <v>245</v>
      </c>
    </row>
    <row r="242" spans="1:79" ht="15" customHeight="1">
      <c r="B242" s="2" t="str">
        <f t="shared" si="14"/>
        <v>Polishing</v>
      </c>
      <c r="C242" s="2" t="str">
        <f>SUBSTITUTE(IF(A242="","",'Root Material'!$C$2&amp;"_Group_"&amp;A242)," ","_")</f>
        <v/>
      </c>
      <c r="D242" s="9"/>
      <c r="E242" s="3" t="str">
        <f t="shared" si="15"/>
        <v xml:space="preserve">Conventional 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L242" s="88" t="s">
        <v>276</v>
      </c>
      <c r="M242" s="4" t="str">
        <f>SUBSTITUTE(IF(L242="","",'Root Material'!$C$2&amp;"_"&amp;B242&amp;"_"&amp;E242&amp;"_"&amp;L242)," ","_")</f>
        <v>Consumables-RX_Polishing_Conventional__Ultimate_White,_76_mm/16_petal</v>
      </c>
      <c r="N242" s="19">
        <v>92005402</v>
      </c>
      <c r="AK242" s="84" t="s">
        <v>147</v>
      </c>
      <c r="BV242" s="5" t="str">
        <f t="shared" si="16"/>
        <v>Ultimate White, 76 mm/16 petal</v>
      </c>
      <c r="BW242" s="18"/>
      <c r="BY242" s="9"/>
      <c r="CA242" s="80" t="s">
        <v>245</v>
      </c>
    </row>
    <row r="243" spans="1:79" ht="15" customHeight="1">
      <c r="B243" s="2" t="str">
        <f t="shared" si="14"/>
        <v>Polishing</v>
      </c>
      <c r="C243" s="2" t="str">
        <f>SUBSTITUTE(IF(A243="","",'Root Material'!$C$2&amp;"_Group_"&amp;A243)," ","_")</f>
        <v/>
      </c>
      <c r="D243" s="10" t="s">
        <v>285</v>
      </c>
      <c r="E243" s="3" t="str">
        <f t="shared" si="15"/>
        <v>Glass</v>
      </c>
      <c r="F243" s="3" t="str">
        <f>SUBSTITUTE(IF(D243="","",'Root Material'!$C$2&amp;"_"&amp;B243&amp;"_"&amp;D243)," ","_")</f>
        <v>Consumables-RX_Polishing_Glass</v>
      </c>
      <c r="G243" s="3" t="s">
        <v>80</v>
      </c>
      <c r="H243" s="12" t="s">
        <v>81</v>
      </c>
      <c r="I243" s="14"/>
      <c r="J243" s="86" t="s">
        <v>81</v>
      </c>
      <c r="K243" s="14"/>
      <c r="M243" s="4" t="str">
        <f>SUBSTITUTE(IF(L243="","",'Root Material'!$C$2&amp;"_"&amp;B243&amp;"_"&amp;E243&amp;"_"&amp;L243)," ","_")</f>
        <v/>
      </c>
      <c r="BV243" s="5" t="str">
        <f t="shared" si="16"/>
        <v>Glass</v>
      </c>
      <c r="BW243" s="18"/>
      <c r="BY243" s="10"/>
    </row>
    <row r="244" spans="1:79" ht="15" customHeight="1">
      <c r="B244" s="2" t="str">
        <f t="shared" si="14"/>
        <v>Polishing</v>
      </c>
      <c r="C244" s="2" t="str">
        <f>SUBSTITUTE(IF(A244="","",'Root Material'!$C$2&amp;"_Group_"&amp;A244)," ","_")</f>
        <v/>
      </c>
      <c r="D244" s="9"/>
      <c r="E244" s="3" t="str">
        <f t="shared" si="15"/>
        <v>Glass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L244" s="88" t="s">
        <v>286</v>
      </c>
      <c r="M244" s="4" t="str">
        <f>SUBSTITUTE(IF(L244="","",'Root Material'!$C$2&amp;"_"&amp;B244&amp;"_"&amp;E244&amp;"_"&amp;L244)," ","_")</f>
        <v>Consumables-RX_Polishing_Glass_PU_166,_83_mm/_4_petal,_polyurethane</v>
      </c>
      <c r="N244" s="84" t="s">
        <v>287</v>
      </c>
      <c r="AK244" s="84" t="s">
        <v>147</v>
      </c>
      <c r="BV244" s="5" t="str">
        <f t="shared" si="16"/>
        <v>PU 166, 83 mm/ 4 petal, polyurethane</v>
      </c>
      <c r="BW244" s="18"/>
      <c r="BY244" s="9"/>
      <c r="CA244" s="80" t="s">
        <v>284</v>
      </c>
    </row>
    <row r="245" spans="1:79" ht="15" customHeight="1">
      <c r="B245" s="2" t="str">
        <f t="shared" si="14"/>
        <v>Polishing</v>
      </c>
      <c r="C245" s="2" t="str">
        <f>SUBSTITUTE(IF(A245="","",'Root Material'!$C$2&amp;"_Group_"&amp;A245)," ","_")</f>
        <v/>
      </c>
      <c r="D245" s="9"/>
      <c r="E245" s="3" t="str">
        <f t="shared" si="15"/>
        <v>Glass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L245" s="88" t="s">
        <v>288</v>
      </c>
      <c r="M245" s="4" t="str">
        <f>SUBSTITUTE(IF(L245="","",'Root Material'!$C$2&amp;"_"&amp;B245&amp;"_"&amp;E245&amp;"_"&amp;L245)," ","_")</f>
        <v>Consumables-RX_Polishing_Glass_Non-adhesive,_83_mm/_6_petal,_white</v>
      </c>
      <c r="N245" s="84" t="s">
        <v>289</v>
      </c>
      <c r="AK245" s="84" t="s">
        <v>147</v>
      </c>
      <c r="BV245" s="5" t="str">
        <f t="shared" si="16"/>
        <v>Non-adhesive, 83 mm/ 6 petal, white</v>
      </c>
      <c r="BW245" s="18"/>
      <c r="BY245" s="9"/>
      <c r="CA245" s="80" t="s">
        <v>290</v>
      </c>
    </row>
    <row r="246" spans="1:79" ht="15" customHeight="1">
      <c r="A246" s="80" t="s">
        <v>292</v>
      </c>
      <c r="B246" s="2" t="str">
        <f t="shared" si="14"/>
        <v>Polish</v>
      </c>
      <c r="C246" s="2" t="str">
        <f>SUBSTITUTE(IF(A246="","",'Root Material'!$C$2&amp;"_Group_"&amp;A246)," ","_")</f>
        <v>Consumables-RX_Group_Polish</v>
      </c>
      <c r="D246" s="13"/>
      <c r="E246" s="3" t="str">
        <f t="shared" si="15"/>
        <v>Glass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16"/>
        <v>Polish</v>
      </c>
      <c r="BW246" s="18"/>
      <c r="BY246" s="13"/>
    </row>
    <row r="247" spans="1:79" ht="15" customHeight="1">
      <c r="B247" s="2" t="str">
        <f t="shared" si="14"/>
        <v>Polish</v>
      </c>
      <c r="C247" s="2" t="str">
        <f>SUBSTITUTE(IF(A247="","",'Root Material'!$C$2&amp;"_Group_"&amp;A247)," ","_")</f>
        <v/>
      </c>
      <c r="D247" s="83" t="s">
        <v>293</v>
      </c>
      <c r="E247" s="3" t="str">
        <f t="shared" si="15"/>
        <v>Organics</v>
      </c>
      <c r="F247" s="3" t="str">
        <f>SUBSTITUTE(IF(D247="","",'Root Material'!$C$2&amp;"_"&amp;B247&amp;"_"&amp;D247)," ","_")</f>
        <v>Consumables-RX_Polish_Organics</v>
      </c>
      <c r="G247" s="3" t="s">
        <v>80</v>
      </c>
      <c r="H247" s="12" t="s">
        <v>81</v>
      </c>
      <c r="I247" s="14"/>
      <c r="J247" s="86" t="s">
        <v>81</v>
      </c>
      <c r="K247" s="14"/>
      <c r="L247" s="20"/>
      <c r="M247" s="4" t="str">
        <f>SUBSTITUTE(IF(L247="","",'Root Material'!$C$2&amp;"_"&amp;B247&amp;"_"&amp;E247&amp;"_"&amp;L247)," ","_")</f>
        <v/>
      </c>
      <c r="BV247" s="5" t="str">
        <f t="shared" si="16"/>
        <v>Organics</v>
      </c>
      <c r="BW247" s="18"/>
      <c r="BY247" s="9"/>
    </row>
    <row r="248" spans="1:79" ht="15" customHeight="1">
      <c r="B248" s="2" t="str">
        <f t="shared" si="14"/>
        <v>Polish</v>
      </c>
      <c r="C248" s="2" t="str">
        <f>SUBSTITUTE(IF(A248="","",'Root Material'!$C$2&amp;"_Group_"&amp;A248)," ","_")</f>
        <v/>
      </c>
      <c r="D248" s="9"/>
      <c r="E248" s="3" t="str">
        <f t="shared" si="15"/>
        <v>Organics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L248" s="20" t="s">
        <v>619</v>
      </c>
      <c r="M248" s="4" t="str">
        <f>SUBSTITUTE(IF(L248="","",'Root Material'!$C$2&amp;"_"&amp;B248&amp;"_"&amp;E248&amp;"_"&amp;L248)," ","_")</f>
        <v>Consumables-RX_Polish_Organics_7_Americal_Plus_Polish,_1_gal.</v>
      </c>
      <c r="N248" s="19">
        <v>92010300</v>
      </c>
      <c r="AK248" s="84" t="s">
        <v>147</v>
      </c>
      <c r="BV248" s="5" t="str">
        <f t="shared" si="16"/>
        <v>7 Americal Plus Polish, 1 gal.</v>
      </c>
      <c r="BW248" s="18"/>
      <c r="BY248" s="9"/>
    </row>
    <row r="249" spans="1:79" ht="15" customHeight="1">
      <c r="B249" s="2" t="str">
        <f t="shared" si="14"/>
        <v>Polish</v>
      </c>
      <c r="C249" s="2" t="str">
        <f>SUBSTITUTE(IF(A249="","",'Root Material'!$C$2&amp;"_Group_"&amp;A249)," ","_")</f>
        <v/>
      </c>
      <c r="D249" s="10"/>
      <c r="E249" s="3" t="str">
        <f t="shared" si="15"/>
        <v>Organics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L249" s="19" t="s">
        <v>620</v>
      </c>
      <c r="M249" s="4" t="str">
        <f>SUBSTITUTE(IF(L249="","",'Root Material'!$C$2&amp;"_"&amp;B249&amp;"_"&amp;E249&amp;"_"&amp;L249)," ","_")</f>
        <v>Consumables-RX_Polish_Organics_8_Americal_Plus_Polish,_5_gal._Pail</v>
      </c>
      <c r="N249" s="19">
        <v>92010301</v>
      </c>
      <c r="AK249" s="84" t="s">
        <v>147</v>
      </c>
      <c r="BV249" s="5" t="str">
        <f t="shared" si="16"/>
        <v>8 Americal Plus Polish, 5 gal. Pail</v>
      </c>
      <c r="BW249" s="18"/>
      <c r="BY249" s="10"/>
    </row>
    <row r="250" spans="1:79" ht="15" customHeight="1">
      <c r="B250" s="2" t="str">
        <f t="shared" si="14"/>
        <v>Polish</v>
      </c>
      <c r="C250" s="2" t="str">
        <f>SUBSTITUTE(IF(A250="","",'Root Material'!$C$2&amp;"_Group_"&amp;A250)," ","_")</f>
        <v/>
      </c>
      <c r="D250" s="9"/>
      <c r="E250" s="3" t="str">
        <f t="shared" si="15"/>
        <v>Organics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L250" s="88" t="s">
        <v>621</v>
      </c>
      <c r="M250" s="4" t="str">
        <f>SUBSTITUTE(IF(L250="","",'Root Material'!$C$2&amp;"_"&amp;B250&amp;"_"&amp;E250&amp;"_"&amp;L250)," ","_")</f>
        <v>Consumables-RX_Polish_Organics_5_Poly-Pro_PLUS,_gallon_(ACT_Process)</v>
      </c>
      <c r="N250" s="19">
        <v>92007987</v>
      </c>
      <c r="AK250" s="84" t="s">
        <v>147</v>
      </c>
      <c r="BV250" s="5" t="str">
        <f t="shared" si="16"/>
        <v>5 Poly-Pro PLUS, gallon (ACT Process)</v>
      </c>
      <c r="BW250" s="18"/>
      <c r="BY250" s="9"/>
    </row>
    <row r="251" spans="1:79" ht="15" customHeight="1">
      <c r="B251" s="2" t="str">
        <f t="shared" si="14"/>
        <v>Polish</v>
      </c>
      <c r="C251" s="2" t="str">
        <f>SUBSTITUTE(IF(A251="","",'Root Material'!$C$2&amp;"_Group_"&amp;A251)," ","_")</f>
        <v/>
      </c>
      <c r="D251" s="9"/>
      <c r="E251" s="3" t="str">
        <f t="shared" si="15"/>
        <v>Organics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L251" s="88" t="s">
        <v>622</v>
      </c>
      <c r="M251" s="4" t="str">
        <f>SUBSTITUTE(IF(L251="","",'Root Material'!$C$2&amp;"_"&amp;B251&amp;"_"&amp;E251&amp;"_"&amp;L251)," ","_")</f>
        <v>Consumables-RX_Polish_Organics_6_Poly-Pro_PLUS,_pail_(ACT_Process)</v>
      </c>
      <c r="N251" s="19">
        <v>92007988</v>
      </c>
      <c r="AK251" s="84" t="s">
        <v>147</v>
      </c>
      <c r="BV251" s="5" t="str">
        <f t="shared" si="16"/>
        <v>6 Poly-Pro PLUS, pail (ACT Process)</v>
      </c>
      <c r="BW251" s="18"/>
      <c r="BY251" s="9"/>
    </row>
    <row r="252" spans="1:79" ht="15" customHeight="1">
      <c r="B252" s="2" t="str">
        <f t="shared" si="14"/>
        <v>Polish</v>
      </c>
      <c r="C252" s="2" t="str">
        <f>SUBSTITUTE(IF(A252="","",'Root Material'!$C$2&amp;"_Group_"&amp;A252)," ","_")</f>
        <v/>
      </c>
      <c r="D252" s="9"/>
      <c r="E252" s="3" t="str">
        <f t="shared" si="15"/>
        <v>Organics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L252" s="84" t="s">
        <v>623</v>
      </c>
      <c r="M252" s="4" t="str">
        <f>SUBSTITUTE(IF(L252="","",'Root Material'!$C$2&amp;"_"&amp;B252&amp;"_"&amp;E252&amp;"_"&amp;L252)," ","_")</f>
        <v>Consumables-RX_Polish_Organics_1_Poly-Pro_Polish,_gallon</v>
      </c>
      <c r="N252" s="19">
        <v>92005015</v>
      </c>
      <c r="AK252" s="84" t="s">
        <v>147</v>
      </c>
      <c r="BV252" s="5" t="str">
        <f t="shared" si="16"/>
        <v>1 Poly-Pro Polish, gallon</v>
      </c>
      <c r="BW252" s="18"/>
      <c r="BY252" s="9"/>
    </row>
    <row r="253" spans="1:79" ht="15" customHeight="1">
      <c r="B253" s="2" t="str">
        <f t="shared" si="14"/>
        <v>Polish</v>
      </c>
      <c r="C253" s="2" t="str">
        <f>SUBSTITUTE(IF(A253="","",'Root Material'!$C$2&amp;"_Group_"&amp;A253)," ","_")</f>
        <v/>
      </c>
      <c r="D253" s="10"/>
      <c r="E253" s="3" t="str">
        <f t="shared" si="15"/>
        <v>Organics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L253" s="19" t="s">
        <v>624</v>
      </c>
      <c r="M253" s="4" t="str">
        <f>SUBSTITUTE(IF(L253="","",'Root Material'!$C$2&amp;"_"&amp;B253&amp;"_"&amp;E253&amp;"_"&amp;L253)," ","_")</f>
        <v>Consumables-RX_Polish_Organics_2_Poly-Pro_Polish,_pail</v>
      </c>
      <c r="N253" s="19">
        <v>92010299</v>
      </c>
      <c r="AK253" s="84" t="s">
        <v>147</v>
      </c>
      <c r="BV253" s="5" t="str">
        <f t="shared" si="16"/>
        <v>2 Poly-Pro Polish, pail</v>
      </c>
      <c r="BW253" s="18"/>
      <c r="BY253" s="10"/>
    </row>
    <row r="254" spans="1:79" ht="15" customHeight="1">
      <c r="B254" s="2" t="str">
        <f t="shared" si="14"/>
        <v>Polish</v>
      </c>
      <c r="C254" s="2" t="str">
        <f>SUBSTITUTE(IF(A254="","",'Root Material'!$C$2&amp;"_Group_"&amp;A254)," ","_")</f>
        <v/>
      </c>
      <c r="D254" s="9"/>
      <c r="E254" s="3" t="str">
        <f t="shared" si="15"/>
        <v>Organics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L254" s="20" t="s">
        <v>625</v>
      </c>
      <c r="M254" s="4" t="str">
        <f>SUBSTITUTE(IF(L254="","",'Root Material'!$C$2&amp;"_"&amp;B254&amp;"_"&amp;E254&amp;"_"&amp;L254)," ","_")</f>
        <v>Consumables-RX_Polish_Organics_3_Poly-Pro_All_Format_Polish,_gallon</v>
      </c>
      <c r="N254" s="19">
        <v>92005541</v>
      </c>
      <c r="AK254" s="84" t="s">
        <v>147</v>
      </c>
      <c r="BV254" s="5" t="str">
        <f t="shared" si="16"/>
        <v>3 Poly-Pro All Format Polish, gallon</v>
      </c>
      <c r="BW254" s="18"/>
      <c r="BY254" s="9"/>
    </row>
    <row r="255" spans="1:79" ht="15" customHeight="1">
      <c r="B255" s="2" t="str">
        <f t="shared" si="14"/>
        <v>Polish</v>
      </c>
      <c r="C255" s="2" t="str">
        <f>SUBSTITUTE(IF(A255="","",'Root Material'!$C$2&amp;"_Group_"&amp;A255)," ","_")</f>
        <v/>
      </c>
      <c r="D255" s="9"/>
      <c r="E255" s="3" t="str">
        <f t="shared" si="15"/>
        <v>Organics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L255" s="20" t="s">
        <v>626</v>
      </c>
      <c r="M255" s="4" t="str">
        <f>SUBSTITUTE(IF(L255="","",'Root Material'!$C$2&amp;"_"&amp;B255&amp;"_"&amp;E255&amp;"_"&amp;L255)," ","_")</f>
        <v>Consumables-RX_Polish_Organics_4_Poly-Pro_All_Format_Polish,_pail</v>
      </c>
      <c r="N255" s="19">
        <v>92005542</v>
      </c>
      <c r="AK255" s="84" t="s">
        <v>147</v>
      </c>
      <c r="BV255" s="5" t="str">
        <f t="shared" si="16"/>
        <v>4 Poly-Pro All Format Polish, pail</v>
      </c>
      <c r="BW255" s="18"/>
      <c r="BY255" s="9"/>
    </row>
    <row r="256" spans="1:79" ht="15" customHeight="1">
      <c r="B256" s="2" t="str">
        <f t="shared" si="14"/>
        <v>Polish</v>
      </c>
      <c r="C256" s="2" t="str">
        <f>SUBSTITUTE(IF(A256="","",'Root Material'!$C$2&amp;"_Group_"&amp;A256)," ","_")</f>
        <v/>
      </c>
      <c r="D256" s="10"/>
      <c r="E256" s="3" t="str">
        <f t="shared" si="15"/>
        <v>Organics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L256" s="19" t="s">
        <v>627</v>
      </c>
      <c r="M256" s="4" t="str">
        <f>SUBSTITUTE(IF(L256="","",'Root Material'!$C$2&amp;"_"&amp;B256&amp;"_"&amp;E256&amp;"_"&amp;L256)," ","_")</f>
        <v>Consumables-RX_Polish_Organics_10_Machine-Clean,_External_polish_remover,_gallon</v>
      </c>
      <c r="N256" s="19">
        <v>92007787</v>
      </c>
      <c r="AK256" s="84" t="s">
        <v>147</v>
      </c>
      <c r="BV256" s="5" t="str">
        <f t="shared" si="16"/>
        <v>10 Machine-Clean, External polish remover, gallon</v>
      </c>
      <c r="BW256" s="18"/>
      <c r="BY256" s="10"/>
    </row>
    <row r="257" spans="1:77" ht="15" customHeight="1">
      <c r="B257" s="2" t="str">
        <f t="shared" si="14"/>
        <v>Polish</v>
      </c>
      <c r="C257" s="2" t="str">
        <f>SUBSTITUTE(IF(A257="","",'Root Material'!$C$2&amp;"_Group_"&amp;A257)," ","_")</f>
        <v/>
      </c>
      <c r="D257" s="9"/>
      <c r="E257" s="3" t="str">
        <f t="shared" si="15"/>
        <v>Organics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L257" s="20" t="s">
        <v>628</v>
      </c>
      <c r="M257" s="4" t="str">
        <f>SUBSTITUTE(IF(L257="","",'Root Material'!$C$2&amp;"_"&amp;B257&amp;"_"&amp;E257&amp;"_"&amp;L257)," ","_")</f>
        <v>Consumables-RX_Polish_Organics_9_Slurry-Clean,_Polish_tank_cleaner,_quart</v>
      </c>
      <c r="N257" s="19">
        <v>92008068</v>
      </c>
      <c r="AK257" s="84" t="s">
        <v>147</v>
      </c>
      <c r="BV257" s="5" t="str">
        <f t="shared" si="16"/>
        <v>9 Slurry-Clean, Polish tank cleaner, quart</v>
      </c>
      <c r="BW257" s="18"/>
      <c r="BY257" s="9"/>
    </row>
    <row r="258" spans="1:77" ht="15" customHeight="1">
      <c r="B258" s="2" t="str">
        <f t="shared" si="14"/>
        <v>Polish</v>
      </c>
      <c r="C258" s="2" t="str">
        <f>SUBSTITUTE(IF(A258="","",'Root Material'!$C$2&amp;"_Group_"&amp;A258)," ","_")</f>
        <v/>
      </c>
      <c r="D258" s="83" t="s">
        <v>285</v>
      </c>
      <c r="E258" s="3" t="str">
        <f t="shared" si="15"/>
        <v>Glass</v>
      </c>
      <c r="F258" s="3" t="str">
        <f>SUBSTITUTE(IF(D258="","",'Root Material'!$C$2&amp;"_"&amp;B258&amp;"_"&amp;D258)," ","_")</f>
        <v>Consumables-RX_Polish_Glass</v>
      </c>
      <c r="G258" s="3" t="s">
        <v>80</v>
      </c>
      <c r="H258" s="12" t="s">
        <v>81</v>
      </c>
      <c r="I258" s="14"/>
      <c r="J258" s="86" t="s">
        <v>81</v>
      </c>
      <c r="K258" s="14"/>
      <c r="L258" s="20"/>
      <c r="M258" s="4" t="str">
        <f>SUBSTITUTE(IF(L258="","",'Root Material'!$C$2&amp;"_"&amp;B258&amp;"_"&amp;E258&amp;"_"&amp;L258)," ","_")</f>
        <v/>
      </c>
      <c r="BV258" s="5" t="str">
        <f t="shared" si="16"/>
        <v>Glass</v>
      </c>
      <c r="BW258" s="18"/>
      <c r="BY258" s="9"/>
    </row>
    <row r="259" spans="1:77" ht="15" customHeight="1">
      <c r="B259" s="2" t="str">
        <f t="shared" si="14"/>
        <v>Polish</v>
      </c>
      <c r="C259" s="2" t="str">
        <f>SUBSTITUTE(IF(A259="","",'Root Material'!$C$2&amp;"_Group_"&amp;A259)," ","_")</f>
        <v/>
      </c>
      <c r="D259" s="10"/>
      <c r="E259" s="3" t="str">
        <f t="shared" si="15"/>
        <v>Glass</v>
      </c>
      <c r="F259" s="3" t="str">
        <f>SUBSTITUTE(IF(D259="","",'Root Material'!$C$2&amp;"_"&amp;B259&amp;"_"&amp;D259)," ","_")</f>
        <v/>
      </c>
      <c r="G259" s="3"/>
      <c r="H259" s="12"/>
      <c r="I259" s="16"/>
      <c r="J259" s="16"/>
      <c r="L259" s="84" t="s">
        <v>304</v>
      </c>
      <c r="M259" s="4" t="str">
        <f>SUBSTITUTE(IF(L259="","",'Root Material'!$C$2&amp;"_"&amp;B259&amp;"_"&amp;E259&amp;"_"&amp;L259)," ","_")</f>
        <v>Consumables-RX_Polish_Glass_Cerrox_1663,_20_kg_pail</v>
      </c>
      <c r="N259" s="84" t="s">
        <v>305</v>
      </c>
      <c r="AK259" s="84" t="s">
        <v>147</v>
      </c>
      <c r="BV259" s="5" t="str">
        <f t="shared" si="16"/>
        <v>Cerrox 1663, 20 kg pail</v>
      </c>
      <c r="BW259" s="18"/>
      <c r="BY259" s="10"/>
    </row>
    <row r="260" spans="1:77" ht="15" customHeight="1">
      <c r="A260" s="80" t="s">
        <v>423</v>
      </c>
      <c r="B260" s="2" t="str">
        <f t="shared" si="14"/>
        <v>Filter Bags</v>
      </c>
      <c r="C260" s="2" t="str">
        <f>SUBSTITUTE(IF(A260="","",'Root Material'!$C$2&amp;"_Group_"&amp;A260)," ","_")</f>
        <v>Consumables-RX_Group_Filter_Bags</v>
      </c>
      <c r="D260" s="9"/>
      <c r="E260" s="3" t="str">
        <f t="shared" si="15"/>
        <v>Glass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ref="BV260:BV307" si="17">IF(AND(L260&lt;&gt;"true",L260&lt;&gt;"false"),A260&amp;D260&amp;L260,"")</f>
        <v>Filter Bags</v>
      </c>
      <c r="BY260" s="9"/>
    </row>
    <row r="261" spans="1:77" ht="15" customHeight="1">
      <c r="B261" s="2" t="str">
        <f t="shared" si="14"/>
        <v>Filter Bags</v>
      </c>
      <c r="C261" s="2" t="str">
        <f>SUBSTITUTE(IF(A261="","",'Root Material'!$C$2&amp;"_Group_"&amp;A261)," ","_")</f>
        <v/>
      </c>
      <c r="D261" s="83" t="s">
        <v>424</v>
      </c>
      <c r="E261" s="3" t="str">
        <f t="shared" si="15"/>
        <v>Standard</v>
      </c>
      <c r="F261" s="3" t="str">
        <f>SUBSTITUTE(IF(D261="","",'Root Material'!$C$2&amp;"_"&amp;B261&amp;"_"&amp;D261)," ","_")</f>
        <v>Consumables-RX_Filter_Bags_Standard</v>
      </c>
      <c r="G261" s="3" t="s">
        <v>80</v>
      </c>
      <c r="H261" s="12" t="s">
        <v>81</v>
      </c>
      <c r="I261" s="14"/>
      <c r="J261" s="86" t="s">
        <v>81</v>
      </c>
      <c r="K261" s="14"/>
      <c r="M261" s="4" t="str">
        <f>SUBSTITUTE(IF(L261="","",'Root Material'!$C$2&amp;"_"&amp;B261&amp;"_"&amp;E261&amp;"_"&amp;L261)," ","_")</f>
        <v/>
      </c>
      <c r="BV261" s="5" t="str">
        <f t="shared" si="17"/>
        <v>Standard</v>
      </c>
      <c r="BY261" s="9"/>
    </row>
    <row r="262" spans="1:77" ht="15" customHeight="1">
      <c r="B262" s="2" t="str">
        <f t="shared" si="14"/>
        <v>Filter Bags</v>
      </c>
      <c r="C262" s="2" t="str">
        <f>SUBSTITUTE(IF(A262="","",'Root Material'!$C$2&amp;"_Group_"&amp;A262)," ","_")</f>
        <v/>
      </c>
      <c r="D262" s="9"/>
      <c r="E262" s="3" t="str">
        <f t="shared" si="15"/>
        <v>Standard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L262" s="19" t="s">
        <v>425</v>
      </c>
      <c r="M262" s="4" t="str">
        <f>SUBSTITUTE(IF(L262="","",'Root Material'!$C$2&amp;"_"&amp;B262&amp;"_"&amp;E262&amp;"_"&amp;L262)," ","_")</f>
        <v>Consumables-RX_Filter_Bags_Standard_Course_Bag_used_for_Poly_(150_Micron)</v>
      </c>
      <c r="N262" s="19">
        <v>90000581</v>
      </c>
      <c r="AK262" s="84" t="s">
        <v>147</v>
      </c>
      <c r="BV262" s="5" t="str">
        <f t="shared" si="17"/>
        <v>Course Bag used for Poly (150 Micron)</v>
      </c>
      <c r="BY262" s="9"/>
    </row>
    <row r="263" spans="1:77" ht="15" customHeight="1">
      <c r="B263" s="2" t="str">
        <f t="shared" ref="B263:B326" si="18">IF(A263="",B262,A263)</f>
        <v>Filter Bags</v>
      </c>
      <c r="C263" s="2" t="str">
        <f>SUBSTITUTE(IF(A263="","",'Root Material'!$C$2&amp;"_Group_"&amp;A263)," ","_")</f>
        <v/>
      </c>
      <c r="D263" s="83" t="s">
        <v>427</v>
      </c>
      <c r="E263" s="3" t="str">
        <f t="shared" ref="E263:E326" si="19">IF(D263="",E262,D263)</f>
        <v>140L System</v>
      </c>
      <c r="F263" s="3" t="str">
        <f>SUBSTITUTE(IF(D263="","",'Root Material'!$C$2&amp;"_"&amp;B263&amp;"_"&amp;D263)," ","_")</f>
        <v>Consumables-RX_Filter_Bags_140L_System</v>
      </c>
      <c r="G263" s="3" t="s">
        <v>80</v>
      </c>
      <c r="H263" s="12" t="s">
        <v>81</v>
      </c>
      <c r="I263" s="14"/>
      <c r="J263" s="86" t="s">
        <v>81</v>
      </c>
      <c r="K263" s="14"/>
      <c r="M263" s="4" t="str">
        <f>SUBSTITUTE(IF(L263="","",'Root Material'!$C$2&amp;"_"&amp;B263&amp;"_"&amp;E263&amp;"_"&amp;L263)," ","_")</f>
        <v/>
      </c>
      <c r="BV263" s="5" t="str">
        <f t="shared" si="17"/>
        <v>140L System</v>
      </c>
      <c r="BY263" s="9"/>
    </row>
    <row r="264" spans="1:77" ht="15" customHeight="1">
      <c r="B264" s="2" t="str">
        <f t="shared" si="18"/>
        <v>Filter Bags</v>
      </c>
      <c r="C264" s="2" t="str">
        <f>SUBSTITUTE(IF(A264="","",'Root Material'!$C$2&amp;"_Group_"&amp;A264)," ","_")</f>
        <v/>
      </c>
      <c r="D264" s="9"/>
      <c r="E264" s="3" t="str">
        <f t="shared" si="19"/>
        <v>140L System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L264" s="19" t="s">
        <v>428</v>
      </c>
      <c r="M264" s="4" t="str">
        <f>SUBSTITUTE(IF(L264="","",'Root Material'!$C$2&amp;"_"&amp;B264&amp;"_"&amp;E264&amp;"_"&amp;L264)," ","_")</f>
        <v>Consumables-RX_Filter_Bags_140L_System_Finer_Bag_used_for_Plastic_(150_Micron)</v>
      </c>
      <c r="N264" s="19">
        <v>90000647</v>
      </c>
      <c r="AK264" s="84" t="s">
        <v>147</v>
      </c>
      <c r="BV264" s="5" t="str">
        <f t="shared" si="17"/>
        <v>Finer Bag used for Plastic (150 Micron)</v>
      </c>
      <c r="BY264" s="9"/>
    </row>
    <row r="265" spans="1:77" ht="15" customHeight="1">
      <c r="B265" s="2" t="str">
        <f t="shared" si="18"/>
        <v>Filter Bags</v>
      </c>
      <c r="C265" s="2" t="str">
        <f>SUBSTITUTE(IF(A265="","",'Root Material'!$C$2&amp;"_Group_"&amp;A265)," ","_")</f>
        <v/>
      </c>
      <c r="D265" s="9"/>
      <c r="E265" s="3" t="str">
        <f t="shared" si="19"/>
        <v>140L System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L265" s="19" t="s">
        <v>429</v>
      </c>
      <c r="M265" s="4" t="str">
        <f>SUBSTITUTE(IF(L265="","",'Root Material'!$C$2&amp;"_"&amp;B265&amp;"_"&amp;E265&amp;"_"&amp;L265)," ","_")</f>
        <v>Consumables-RX_Filter_Bags_140L_System_Course_Bag_used_for_Poly_(250_Micron)</v>
      </c>
      <c r="N265" s="19">
        <v>90000648</v>
      </c>
      <c r="AK265" s="84" t="s">
        <v>147</v>
      </c>
      <c r="BV265" s="5" t="str">
        <f t="shared" si="17"/>
        <v>Course Bag used for Poly (250 Micron)</v>
      </c>
      <c r="BY265" s="9"/>
    </row>
    <row r="266" spans="1:77" ht="15" customHeight="1">
      <c r="B266" s="2" t="str">
        <f t="shared" si="18"/>
        <v>Filter Bags</v>
      </c>
      <c r="C266" s="2" t="str">
        <f>SUBSTITUTE(IF(A266="","",'Root Material'!$C$2&amp;"_Group_"&amp;A266)," ","_")</f>
        <v/>
      </c>
      <c r="D266" s="83" t="s">
        <v>430</v>
      </c>
      <c r="E266" s="3" t="str">
        <f t="shared" si="19"/>
        <v>KM50</v>
      </c>
      <c r="F266" s="3" t="str">
        <f>SUBSTITUTE(IF(D266="","",'Root Material'!$C$2&amp;"_"&amp;B266&amp;"_"&amp;D266)," ","_")</f>
        <v>Consumables-RX_Filter_Bags_KM50</v>
      </c>
      <c r="G266" s="3" t="s">
        <v>80</v>
      </c>
      <c r="H266" s="12" t="s">
        <v>81</v>
      </c>
      <c r="I266" s="14"/>
      <c r="J266" s="86" t="s">
        <v>81</v>
      </c>
      <c r="K266" s="14"/>
      <c r="M266" s="4" t="str">
        <f>SUBSTITUTE(IF(L266="","",'Root Material'!$C$2&amp;"_"&amp;B266&amp;"_"&amp;E266&amp;"_"&amp;L266)," ","_")</f>
        <v/>
      </c>
      <c r="BV266" s="5" t="str">
        <f t="shared" si="17"/>
        <v>KM50</v>
      </c>
      <c r="BY266" s="9"/>
    </row>
    <row r="267" spans="1:77" ht="15" customHeight="1">
      <c r="B267" s="2" t="str">
        <f t="shared" si="18"/>
        <v>Filter Bags</v>
      </c>
      <c r="C267" s="2" t="str">
        <f>SUBSTITUTE(IF(A267="","",'Root Material'!$C$2&amp;"_Group_"&amp;A267)," ","_")</f>
        <v/>
      </c>
      <c r="D267" s="9"/>
      <c r="E267" s="3" t="str">
        <f t="shared" si="19"/>
        <v>KM50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L267" s="84" t="s">
        <v>432</v>
      </c>
      <c r="M267" s="4" t="str">
        <f>SUBSTITUTE(IF(L267="","",'Root Material'!$C$2&amp;"_"&amp;B267&amp;"_"&amp;E267&amp;"_"&amp;L267)," ","_")</f>
        <v>Consumables-RX_Filter_Bags_KM50_Course_Bag,_Nylon,_for_Poly_(38"x28"x12")_-_OLDER_MODEL</v>
      </c>
      <c r="N267" s="19">
        <v>90054673</v>
      </c>
      <c r="AK267" s="84" t="s">
        <v>147</v>
      </c>
      <c r="BV267" s="5" t="str">
        <f t="shared" si="17"/>
        <v>Course Bag, Nylon, for Poly (38"x28"x12") - OLDER MODEL</v>
      </c>
      <c r="BY267" s="9"/>
    </row>
    <row r="268" spans="1:77" ht="15" customHeight="1">
      <c r="B268" s="2" t="str">
        <f t="shared" si="18"/>
        <v>Filter Bags</v>
      </c>
      <c r="C268" s="2" t="str">
        <f>SUBSTITUTE(IF(A268="","",'Root Material'!$C$2&amp;"_Group_"&amp;A268)," ","_")</f>
        <v/>
      </c>
      <c r="D268" s="9"/>
      <c r="E268" s="3" t="str">
        <f t="shared" si="19"/>
        <v>KM50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L268" s="19" t="s">
        <v>431</v>
      </c>
      <c r="M268" s="4" t="str">
        <f>SUBSTITUTE(IF(L268="","",'Root Material'!$C$2&amp;"_"&amp;B268&amp;"_"&amp;E268&amp;"_"&amp;L268)," ","_")</f>
        <v>Consumables-RX_Filter_Bags_KM50_Course_Bag,_Nylon_for_Poly_(25"x19"x17")</v>
      </c>
      <c r="N268" s="19">
        <v>90054674</v>
      </c>
      <c r="AK268" s="84" t="s">
        <v>147</v>
      </c>
      <c r="BV268" s="5" t="str">
        <f t="shared" si="17"/>
        <v>Course Bag, Nylon for Poly (25"x19"x17")</v>
      </c>
      <c r="BY268" s="9"/>
    </row>
    <row r="269" spans="1:77" ht="15" customHeight="1">
      <c r="B269" s="2" t="str">
        <f t="shared" si="18"/>
        <v>Filter Bags</v>
      </c>
      <c r="C269" s="2" t="str">
        <f>SUBSTITUTE(IF(A269="","",'Root Material'!$C$2&amp;"_Group_"&amp;A269)," ","_")</f>
        <v/>
      </c>
      <c r="D269" s="83" t="s">
        <v>433</v>
      </c>
      <c r="E269" s="3" t="str">
        <f t="shared" si="19"/>
        <v>SlimChill &amp; ChillMate 200</v>
      </c>
      <c r="F269" s="3" t="str">
        <f>SUBSTITUTE(IF(D269="","",'Root Material'!$C$2&amp;"_"&amp;B269&amp;"_"&amp;D269)," ","_")</f>
        <v>Consumables-RX_Filter_Bags_SlimChill_&amp;_ChillMate_200</v>
      </c>
      <c r="G269" s="3" t="s">
        <v>80</v>
      </c>
      <c r="H269" s="12" t="s">
        <v>81</v>
      </c>
      <c r="I269" s="14"/>
      <c r="J269" s="86" t="s">
        <v>81</v>
      </c>
      <c r="K269" s="14"/>
      <c r="M269" s="4" t="str">
        <f>SUBSTITUTE(IF(L269="","",'Root Material'!$C$2&amp;"_"&amp;B269&amp;"_"&amp;E269&amp;"_"&amp;L269)," ","_")</f>
        <v/>
      </c>
      <c r="BV269" s="5" t="str">
        <f t="shared" si="17"/>
        <v>SlimChill &amp; ChillMate 200</v>
      </c>
      <c r="BY269" s="9"/>
    </row>
    <row r="270" spans="1:77" ht="15" customHeight="1">
      <c r="B270" s="2" t="str">
        <f t="shared" si="18"/>
        <v>Filter Bags</v>
      </c>
      <c r="C270" s="2" t="str">
        <f>SUBSTITUTE(IF(A270="","",'Root Material'!$C$2&amp;"_Group_"&amp;A270)," ","_")</f>
        <v/>
      </c>
      <c r="D270" s="9"/>
      <c r="E270" s="3" t="str">
        <f t="shared" si="19"/>
        <v>SlimChill &amp; ChillMate 200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L270" s="19" t="s">
        <v>434</v>
      </c>
      <c r="M270" s="4" t="str">
        <f>SUBSTITUTE(IF(L270="","",'Root Material'!$C$2&amp;"_"&amp;B270&amp;"_"&amp;E270&amp;"_"&amp;L270)," ","_")</f>
        <v>Consumables-RX_Filter_Bags_SlimChill_&amp;_ChillMate_200_Filter_bag,_Chillmate_200_(150_Micron)</v>
      </c>
      <c r="N270" s="19">
        <v>90054675</v>
      </c>
      <c r="AK270" s="84" t="s">
        <v>147</v>
      </c>
      <c r="BV270" s="5" t="str">
        <f t="shared" si="17"/>
        <v>Filter bag, Chillmate 200 (150 Micron)</v>
      </c>
      <c r="BY270" s="9"/>
    </row>
    <row r="271" spans="1:77" ht="15" customHeight="1">
      <c r="B271" s="2" t="str">
        <f t="shared" si="18"/>
        <v>Filter Bags</v>
      </c>
      <c r="C271" s="2" t="str">
        <f>SUBSTITUTE(IF(A271="","",'Root Material'!$C$2&amp;"_Group_"&amp;A271)," ","_")</f>
        <v/>
      </c>
      <c r="D271" s="9"/>
      <c r="E271" s="3" t="str">
        <f t="shared" si="19"/>
        <v>SlimChill &amp; ChillMate 200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L271" s="19" t="s">
        <v>435</v>
      </c>
      <c r="M271" s="4" t="str">
        <f>SUBSTITUTE(IF(L271="","",'Root Material'!$C$2&amp;"_"&amp;B271&amp;"_"&amp;E271&amp;"_"&amp;L271)," ","_")</f>
        <v>Consumables-RX_Filter_Bags_SlimChill_&amp;_ChillMate_200_Filter_bag,_Chillmate_200_(200_Micron)</v>
      </c>
      <c r="N271" s="19">
        <v>90054676</v>
      </c>
      <c r="AK271" s="84" t="s">
        <v>147</v>
      </c>
      <c r="BV271" s="5" t="str">
        <f t="shared" si="17"/>
        <v>Filter bag, Chillmate 200 (200 Micron)</v>
      </c>
      <c r="BY271" s="9"/>
    </row>
    <row r="272" spans="1:77" ht="15" customHeight="1">
      <c r="A272" s="80" t="s">
        <v>436</v>
      </c>
      <c r="B272" s="2" t="str">
        <f t="shared" si="18"/>
        <v>Instruments &amp; Tools</v>
      </c>
      <c r="C272" s="2" t="str">
        <f>SUBSTITUTE(IF(A272="","",'Root Material'!$C$2&amp;"_Group_"&amp;A272)," ","_")</f>
        <v>Consumables-RX_Group_Instruments_&amp;_Tools</v>
      </c>
      <c r="D272" s="9"/>
      <c r="E272" s="3" t="str">
        <f t="shared" si="19"/>
        <v>SlimChill &amp; ChillMate 200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17"/>
        <v>Instruments &amp; Tools</v>
      </c>
      <c r="BY272" s="9"/>
    </row>
    <row r="273" spans="2:77" ht="15" customHeight="1">
      <c r="B273" s="2" t="str">
        <f t="shared" si="18"/>
        <v>Instruments &amp; Tools</v>
      </c>
      <c r="C273" s="2" t="str">
        <f>SUBSTITUTE(IF(A273="","",'Root Material'!$C$2&amp;"_Group_"&amp;A273)," ","_")</f>
        <v/>
      </c>
      <c r="D273" s="83" t="s">
        <v>436</v>
      </c>
      <c r="E273" s="3" t="str">
        <f t="shared" si="19"/>
        <v>Instruments &amp; Tools</v>
      </c>
      <c r="F273" s="3" t="str">
        <f>SUBSTITUTE(IF(D273="","",'Root Material'!$C$2&amp;"_"&amp;B273&amp;"_"&amp;D273)," ","_")</f>
        <v>Consumables-RX_Instruments_&amp;_Tools_Instruments_&amp;_Tools</v>
      </c>
      <c r="G273" s="3" t="s">
        <v>80</v>
      </c>
      <c r="H273" s="12" t="s">
        <v>81</v>
      </c>
      <c r="I273" s="14"/>
      <c r="J273" s="86" t="s">
        <v>81</v>
      </c>
      <c r="K273" s="14"/>
      <c r="M273" s="4" t="str">
        <f>SUBSTITUTE(IF(L273="","",'Root Material'!$C$2&amp;"_"&amp;B273&amp;"_"&amp;E273&amp;"_"&amp;L273)," ","_")</f>
        <v/>
      </c>
      <c r="BV273" s="5" t="str">
        <f t="shared" si="17"/>
        <v>Instruments &amp; Tools</v>
      </c>
      <c r="BY273" s="9"/>
    </row>
    <row r="274" spans="2:77" ht="15" customHeight="1">
      <c r="B274" s="2" t="str">
        <f t="shared" si="18"/>
        <v>Instruments &amp; Tools</v>
      </c>
      <c r="C274" s="2" t="str">
        <f>SUBSTITUTE(IF(A274="","",'Root Material'!$C$2&amp;"_Group_"&amp;A274)," ","_")</f>
        <v/>
      </c>
      <c r="D274" s="9"/>
      <c r="E274" s="3" t="str">
        <f t="shared" si="19"/>
        <v>Instruments &amp; Tools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L274" s="19" t="s">
        <v>629</v>
      </c>
      <c r="M274" s="4" t="str">
        <f>SUBSTITUTE(IF(L274="","",'Root Material'!$C$2&amp;"_"&amp;B274&amp;"_"&amp;E274&amp;"_"&amp;L274)," ","_")</f>
        <v>Consumables-RX_Instruments_&amp;_Tools_Instruments_&amp;_Tools_*3M_manual_taper</v>
      </c>
      <c r="N274" s="19">
        <v>92000509</v>
      </c>
      <c r="AK274" s="84" t="s">
        <v>147</v>
      </c>
      <c r="BV274" s="5" t="str">
        <f t="shared" si="17"/>
        <v>*3M manual taper</v>
      </c>
      <c r="BY274" s="9"/>
    </row>
    <row r="275" spans="2:77" ht="15" customHeight="1">
      <c r="B275" s="2" t="str">
        <f t="shared" si="18"/>
        <v>Instruments &amp; Tools</v>
      </c>
      <c r="C275" s="2" t="str">
        <f>SUBSTITUTE(IF(A275="","",'Root Material'!$C$2&amp;"_Group_"&amp;A275)," ","_")</f>
        <v/>
      </c>
      <c r="D275" s="9"/>
      <c r="E275" s="3" t="str">
        <f t="shared" si="19"/>
        <v>Instruments &amp; Tools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L275" s="19" t="s">
        <v>630</v>
      </c>
      <c r="M275" s="4" t="str">
        <f>SUBSTITUTE(IF(L275="","",'Root Material'!$C$2&amp;"_"&amp;B275&amp;"_"&amp;E275&amp;"_"&amp;L275)," ","_")</f>
        <v>Consumables-RX_Instruments_&amp;_Tools_Instruments_&amp;_Tools_*Manual_Refractometer,_model_101</v>
      </c>
      <c r="N275" s="19">
        <v>92010327</v>
      </c>
      <c r="AK275" s="84" t="s">
        <v>147</v>
      </c>
      <c r="BV275" s="5" t="str">
        <f t="shared" si="17"/>
        <v>*Manual Refractometer, model 101</v>
      </c>
      <c r="BY275" s="9"/>
    </row>
    <row r="276" spans="2:77" ht="15" customHeight="1">
      <c r="B276" s="2" t="str">
        <f t="shared" si="18"/>
        <v>Instruments &amp; Tools</v>
      </c>
      <c r="C276" s="2" t="str">
        <f>SUBSTITUTE(IF(A276="","",'Root Material'!$C$2&amp;"_Group_"&amp;A276)," ","_")</f>
        <v/>
      </c>
      <c r="D276" s="9"/>
      <c r="E276" s="3" t="str">
        <f t="shared" si="19"/>
        <v>Instruments &amp; Tools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L276" s="84" t="s">
        <v>439</v>
      </c>
      <c r="M276" s="4" t="str">
        <f>SUBSTITUTE(IF(L276="","",'Root Material'!$C$2&amp;"_"&amp;B276&amp;"_"&amp;E276&amp;"_"&amp;L276)," ","_")</f>
        <v>Consumables-RX_Instruments_&amp;_Tools_Instruments_&amp;_Tools_M_Areometer_for_mineral_without_cylinder</v>
      </c>
      <c r="N276" s="19">
        <v>92000482</v>
      </c>
      <c r="AK276" s="84" t="s">
        <v>147</v>
      </c>
      <c r="BV276" s="5" t="str">
        <f t="shared" si="17"/>
        <v>M Areometer for mineral without cylinder</v>
      </c>
      <c r="BY276" s="9"/>
    </row>
    <row r="277" spans="2:77" ht="15" customHeight="1">
      <c r="B277" s="2" t="str">
        <f t="shared" si="18"/>
        <v>Instruments &amp; Tools</v>
      </c>
      <c r="C277" s="2" t="str">
        <f>SUBSTITUTE(IF(A277="","",'Root Material'!$C$2&amp;"_Group_"&amp;A277)," ","_")</f>
        <v/>
      </c>
      <c r="D277" s="9"/>
      <c r="E277" s="3" t="str">
        <f t="shared" si="19"/>
        <v>Instruments &amp; Tools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L277" s="19" t="s">
        <v>440</v>
      </c>
      <c r="M277" s="4" t="str">
        <f>SUBSTITUTE(IF(L277="","",'Root Material'!$C$2&amp;"_"&amp;B277&amp;"_"&amp;E277&amp;"_"&amp;L277)," ","_")</f>
        <v>Consumables-RX_Instruments_&amp;_Tools_Instruments_&amp;_Tools_M_Areometer_Plastic_without_meas.cylin.</v>
      </c>
      <c r="N277" s="19">
        <v>92000483</v>
      </c>
      <c r="AK277" s="84" t="s">
        <v>147</v>
      </c>
      <c r="BV277" s="5" t="str">
        <f t="shared" si="17"/>
        <v>M Areometer Plastic without meas.cylin.</v>
      </c>
      <c r="BY277" s="9"/>
    </row>
    <row r="278" spans="2:77" ht="15" customHeight="1">
      <c r="B278" s="2" t="str">
        <f t="shared" si="18"/>
        <v>Instruments &amp; Tools</v>
      </c>
      <c r="C278" s="2" t="str">
        <f>SUBSTITUTE(IF(A278="","",'Root Material'!$C$2&amp;"_Group_"&amp;A278)," ","_")</f>
        <v/>
      </c>
      <c r="D278" s="9"/>
      <c r="E278" s="3" t="str">
        <f t="shared" si="19"/>
        <v>Instruments &amp; Tools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L278" s="19" t="s">
        <v>441</v>
      </c>
      <c r="M278" s="4" t="str">
        <f>SUBSTITUTE(IF(L278="","",'Root Material'!$C$2&amp;"_"&amp;B278&amp;"_"&amp;E278&amp;"_"&amp;L278)," ","_")</f>
        <v>Consumables-RX_Instruments_&amp;_Tools_Instruments_&amp;_Tools_M_Measuring_cylinder__mineral_glass</v>
      </c>
      <c r="N278" s="19">
        <v>92000484</v>
      </c>
      <c r="AK278" s="84" t="s">
        <v>147</v>
      </c>
      <c r="BV278" s="5" t="str">
        <f t="shared" si="17"/>
        <v>M Measuring cylinder  mineral glass</v>
      </c>
      <c r="BY278" s="9"/>
    </row>
    <row r="279" spans="2:77" ht="15" customHeight="1">
      <c r="B279" s="2" t="str">
        <f t="shared" si="18"/>
        <v>Instruments &amp; Tools</v>
      </c>
      <c r="C279" s="2" t="str">
        <f>SUBSTITUTE(IF(A279="","",'Root Material'!$C$2&amp;"_Group_"&amp;A279)," ","_")</f>
        <v/>
      </c>
      <c r="D279" s="9"/>
      <c r="E279" s="3" t="str">
        <f t="shared" si="19"/>
        <v>Instruments &amp; Tools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L279" s="19" t="s">
        <v>442</v>
      </c>
      <c r="M279" s="4" t="str">
        <f>SUBSTITUTE(IF(L279="","",'Root Material'!$C$2&amp;"_"&amp;B279&amp;"_"&amp;E279&amp;"_"&amp;L279)," ","_")</f>
        <v>Consumables-RX_Instruments_&amp;_Tools_Instruments_&amp;_Tools_M_Measuring_cylinder_for_areometer_plast</v>
      </c>
      <c r="N279" s="19">
        <v>92000485</v>
      </c>
      <c r="AK279" s="84" t="s">
        <v>147</v>
      </c>
      <c r="BV279" s="5" t="str">
        <f t="shared" si="17"/>
        <v>M Measuring cylinder for areometer plast</v>
      </c>
      <c r="BY279" s="9"/>
    </row>
    <row r="280" spans="2:77" ht="15" customHeight="1">
      <c r="B280" s="2" t="str">
        <f t="shared" si="18"/>
        <v>Instruments &amp; Tools</v>
      </c>
      <c r="C280" s="2" t="str">
        <f>SUBSTITUTE(IF(A280="","",'Root Material'!$C$2&amp;"_Group_"&amp;A280)," ","_")</f>
        <v/>
      </c>
      <c r="D280" s="9"/>
      <c r="E280" s="3" t="str">
        <f t="shared" si="19"/>
        <v>Instruments &amp; Tools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L280" s="19" t="s">
        <v>443</v>
      </c>
      <c r="M280" s="4" t="str">
        <f>SUBSTITUTE(IF(L280="","",'Root Material'!$C$2&amp;"_"&amp;B280&amp;"_"&amp;E280&amp;"_"&amp;L280)," ","_")</f>
        <v>Consumables-RX_Instruments_&amp;_Tools_Instruments_&amp;_Tools_Dynamometer,Toro-X</v>
      </c>
      <c r="N280" s="19">
        <v>92000479</v>
      </c>
      <c r="AK280" s="84" t="s">
        <v>147</v>
      </c>
      <c r="BV280" s="5" t="str">
        <f t="shared" si="17"/>
        <v>Dynamometer,Toro-X</v>
      </c>
      <c r="BY280" s="9"/>
    </row>
    <row r="281" spans="2:77" ht="15" customHeight="1">
      <c r="B281" s="2" t="str">
        <f t="shared" si="18"/>
        <v>Instruments &amp; Tools</v>
      </c>
      <c r="C281" s="2" t="str">
        <f>SUBSTITUTE(IF(A281="","",'Root Material'!$C$2&amp;"_Group_"&amp;A281)," ","_")</f>
        <v/>
      </c>
      <c r="D281" s="9"/>
      <c r="E281" s="3" t="str">
        <f t="shared" si="19"/>
        <v>Instruments &amp; Tools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L281" s="19" t="s">
        <v>444</v>
      </c>
      <c r="M281" s="4" t="str">
        <f>SUBSTITUTE(IF(L281="","",'Root Material'!$C$2&amp;"_"&amp;B281&amp;"_"&amp;E281&amp;"_"&amp;L281)," ","_")</f>
        <v>Consumables-RX_Instruments_&amp;_Tools_Instruments_&amp;_Tools_Torometer,_w/dial_Indicator</v>
      </c>
      <c r="N281" s="84" t="s">
        <v>452</v>
      </c>
      <c r="AK281" s="84" t="s">
        <v>147</v>
      </c>
      <c r="BV281" s="5" t="str">
        <f t="shared" si="17"/>
        <v>Torometer, w/dial Indicator</v>
      </c>
      <c r="BY281" s="9"/>
    </row>
    <row r="282" spans="2:77" ht="15" customHeight="1">
      <c r="B282" s="2" t="str">
        <f t="shared" si="18"/>
        <v>Instruments &amp; Tools</v>
      </c>
      <c r="C282" s="2" t="str">
        <f>SUBSTITUTE(IF(A282="","",'Root Material'!$C$2&amp;"_Group_"&amp;A282)," ","_")</f>
        <v/>
      </c>
      <c r="D282" s="9"/>
      <c r="E282" s="3" t="str">
        <f t="shared" si="19"/>
        <v>Instruments &amp; Tools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L282" s="19" t="s">
        <v>445</v>
      </c>
      <c r="M282" s="4" t="str">
        <f>SUBSTITUTE(IF(L282="","",'Root Material'!$C$2&amp;"_"&amp;B282&amp;"_"&amp;E282&amp;"_"&amp;L282)," ","_")</f>
        <v>Consumables-RX_Instruments_&amp;_Tools_Instruments_&amp;_Tools_Center_thickness_gauge,_Blocked_lens</v>
      </c>
      <c r="N282" s="84" t="s">
        <v>453</v>
      </c>
      <c r="AK282" s="84" t="s">
        <v>147</v>
      </c>
      <c r="BV282" s="5" t="str">
        <f t="shared" si="17"/>
        <v>Center thickness gauge, Blocked lens</v>
      </c>
      <c r="BY282" s="9"/>
    </row>
    <row r="283" spans="2:77" ht="15" customHeight="1">
      <c r="B283" s="2" t="str">
        <f t="shared" si="18"/>
        <v>Instruments &amp; Tools</v>
      </c>
      <c r="C283" s="2" t="str">
        <f>SUBSTITUTE(IF(A283="","",'Root Material'!$C$2&amp;"_Group_"&amp;A283)," ","_")</f>
        <v/>
      </c>
      <c r="D283" s="9"/>
      <c r="E283" s="3" t="str">
        <f t="shared" si="19"/>
        <v>Instruments &amp; Tools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L283" s="19" t="s">
        <v>446</v>
      </c>
      <c r="M283" s="4" t="str">
        <f>SUBSTITUTE(IF(L283="","",'Root Material'!$C$2&amp;"_"&amp;B283&amp;"_"&amp;E283&amp;"_"&amp;L283)," ","_")</f>
        <v>Consumables-RX_Instruments_&amp;_Tools_Instruments_&amp;_Tools_Control_Glass_060_PLAN-PLAN_(replaced_Calibrator,_Plano)</v>
      </c>
      <c r="N283" s="84" t="s">
        <v>454</v>
      </c>
      <c r="AK283" s="84" t="s">
        <v>147</v>
      </c>
      <c r="BV283" s="5" t="str">
        <f t="shared" si="17"/>
        <v>Control Glass 060 PLAN-PLAN (replaced Calibrator, Plano)</v>
      </c>
      <c r="BY283" s="9"/>
    </row>
    <row r="284" spans="2:77" ht="15" customHeight="1">
      <c r="B284" s="2" t="str">
        <f t="shared" si="18"/>
        <v>Instruments &amp; Tools</v>
      </c>
      <c r="C284" s="2" t="str">
        <f>SUBSTITUTE(IF(A284="","",'Root Material'!$C$2&amp;"_Group_"&amp;A284)," ","_")</f>
        <v/>
      </c>
      <c r="D284" s="9"/>
      <c r="E284" s="3" t="str">
        <f t="shared" si="19"/>
        <v>Instruments &amp; Tools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L284" s="19" t="s">
        <v>447</v>
      </c>
      <c r="M284" s="4" t="str">
        <f>SUBSTITUTE(IF(L284="","",'Root Material'!$C$2&amp;"_"&amp;B284&amp;"_"&amp;E284&amp;"_"&amp;L284)," ","_")</f>
        <v>Consumables-RX_Instruments_&amp;_Tools_Instruments_&amp;_Tools_Adapter,_2"_LOH_Flatback,_For_tool_cutting</v>
      </c>
      <c r="N284" s="84" t="s">
        <v>455</v>
      </c>
      <c r="AK284" s="84" t="s">
        <v>147</v>
      </c>
      <c r="BV284" s="5" t="str">
        <f t="shared" si="17"/>
        <v>Adapter, 2" LOH Flatback, For tool cutting</v>
      </c>
      <c r="BY284" s="9"/>
    </row>
    <row r="285" spans="2:77" ht="15" customHeight="1">
      <c r="B285" s="2" t="str">
        <f t="shared" si="18"/>
        <v>Instruments &amp; Tools</v>
      </c>
      <c r="C285" s="2" t="str">
        <f>SUBSTITUTE(IF(A285="","",'Root Material'!$C$2&amp;"_Group_"&amp;A285)," ","_")</f>
        <v/>
      </c>
      <c r="D285" s="9"/>
      <c r="E285" s="3" t="str">
        <f t="shared" si="19"/>
        <v>Instruments &amp; Tools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L285" s="19" t="s">
        <v>448</v>
      </c>
      <c r="M285" s="4" t="str">
        <f>SUBSTITUTE(IF(L285="","",'Root Material'!$C$2&amp;"_"&amp;B285&amp;"_"&amp;E285&amp;"_"&amp;L285)," ","_")</f>
        <v>Consumables-RX_Instruments_&amp;_Tools_Instruments_&amp;_Tools_Indicator,_50mm_range,_0.01_inc.</v>
      </c>
      <c r="N285" s="19">
        <v>65000013</v>
      </c>
      <c r="AK285" s="84" t="s">
        <v>147</v>
      </c>
      <c r="BV285" s="5" t="str">
        <f t="shared" si="17"/>
        <v>Indicator, 50mm range, 0.01 inc.</v>
      </c>
      <c r="BY285" s="9"/>
    </row>
    <row r="286" spans="2:77" ht="15" customHeight="1">
      <c r="B286" s="2" t="str">
        <f t="shared" si="18"/>
        <v>Instruments &amp; Tools</v>
      </c>
      <c r="C286" s="2" t="str">
        <f>SUBSTITUTE(IF(A286="","",'Root Material'!$C$2&amp;"_Group_"&amp;A286)," ","_")</f>
        <v/>
      </c>
      <c r="D286" s="9"/>
      <c r="E286" s="3" t="str">
        <f t="shared" si="19"/>
        <v>Instruments &amp; Tools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L286" s="19" t="s">
        <v>449</v>
      </c>
      <c r="M286" s="4" t="str">
        <f>SUBSTITUTE(IF(L286="","",'Root Material'!$C$2&amp;"_"&amp;B286&amp;"_"&amp;E286&amp;"_"&amp;L286)," ","_")</f>
        <v>Consumables-RX_Instruments_&amp;_Tools_Instruments_&amp;_Tools_Satisloh_Xenon_Arc_Lamp,115v,each_(includes_bulb)</v>
      </c>
      <c r="N286" s="19">
        <v>92003075</v>
      </c>
      <c r="AK286" s="84" t="s">
        <v>147</v>
      </c>
      <c r="BV286" s="5" t="str">
        <f t="shared" si="17"/>
        <v>Satisloh Xenon Arc Lamp,115v,each (includes bulb)</v>
      </c>
      <c r="BY286" s="9"/>
    </row>
    <row r="287" spans="2:77" ht="15" customHeight="1">
      <c r="B287" s="2" t="str">
        <f t="shared" si="18"/>
        <v>Instruments &amp; Tools</v>
      </c>
      <c r="C287" s="2" t="str">
        <f>SUBSTITUTE(IF(A287="","",'Root Material'!$C$2&amp;"_Group_"&amp;A287)," ","_")</f>
        <v/>
      </c>
      <c r="D287" s="9"/>
      <c r="E287" s="3" t="str">
        <f t="shared" si="19"/>
        <v>Instruments &amp; Tools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L287" s="19" t="s">
        <v>450</v>
      </c>
      <c r="M287" s="4" t="str">
        <f>SUBSTITUTE(IF(L287="","",'Root Material'!$C$2&amp;"_"&amp;B287&amp;"_"&amp;E287&amp;"_"&amp;L287)," ","_")</f>
        <v>Consumables-RX_Instruments_&amp;_Tools_Instruments_&amp;_Tools_Xenon_Arc_lamp_bulb,each</v>
      </c>
      <c r="N287" s="19">
        <v>92003077</v>
      </c>
      <c r="AK287" s="84" t="s">
        <v>147</v>
      </c>
      <c r="BV287" s="5" t="str">
        <f t="shared" si="17"/>
        <v>Xenon Arc lamp bulb,each</v>
      </c>
      <c r="BY287" s="9"/>
    </row>
    <row r="288" spans="2:77" ht="15" customHeight="1">
      <c r="B288" s="2" t="str">
        <f t="shared" si="18"/>
        <v>Instruments &amp; Tools</v>
      </c>
      <c r="C288" s="2" t="str">
        <f>SUBSTITUTE(IF(A288="","",'Root Material'!$C$2&amp;"_Group_"&amp;A288)," ","_")</f>
        <v/>
      </c>
      <c r="D288" s="9"/>
      <c r="E288" s="3" t="str">
        <f t="shared" si="19"/>
        <v>Instruments &amp; Tools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L288" s="19" t="s">
        <v>451</v>
      </c>
      <c r="M288" s="4" t="str">
        <f>SUBSTITUTE(IF(L288="","",'Root Material'!$C$2&amp;"_"&amp;B288&amp;"_"&amp;E288&amp;"_"&amp;L288)," ","_")</f>
        <v>Consumables-RX_Instruments_&amp;_Tools_Instruments_&amp;_Tools_Inspection_Unit,_SL_Built</v>
      </c>
      <c r="N288" s="19">
        <v>65050200</v>
      </c>
      <c r="AK288" s="84" t="s">
        <v>147</v>
      </c>
      <c r="BV288" s="5" t="str">
        <f t="shared" si="17"/>
        <v>Inspection Unit, SL Built</v>
      </c>
      <c r="BY288" s="9"/>
    </row>
    <row r="289" spans="1:77" ht="15" customHeight="1">
      <c r="A289" s="80" t="s">
        <v>563</v>
      </c>
      <c r="B289" s="2" t="str">
        <f t="shared" si="18"/>
        <v>Job Trays</v>
      </c>
      <c r="C289" s="2" t="str">
        <f>SUBSTITUTE(IF(A289="","",'Root Material'!$C$2&amp;"_Group_"&amp;A289)," ","_")</f>
        <v>Consumables-RX_Group_Job_Trays</v>
      </c>
      <c r="D289" s="9"/>
      <c r="E289" s="3" t="str">
        <f t="shared" si="19"/>
        <v>Instruments &amp; Tools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17"/>
        <v>Job Trays</v>
      </c>
      <c r="BY289" s="9"/>
    </row>
    <row r="290" spans="1:77" ht="15" customHeight="1">
      <c r="B290" s="2" t="str">
        <f t="shared" si="18"/>
        <v>Job Trays</v>
      </c>
      <c r="C290" s="2" t="str">
        <f>SUBSTITUTE(IF(A290="","",'Root Material'!$C$2&amp;"_Group_"&amp;A290)," ","_")</f>
        <v/>
      </c>
      <c r="D290" s="83" t="s">
        <v>564</v>
      </c>
      <c r="E290" s="3" t="str">
        <f t="shared" si="19"/>
        <v>Combi Trays</v>
      </c>
      <c r="F290" s="3" t="str">
        <f>SUBSTITUTE(IF(D290="","",'Root Material'!$C$2&amp;"_"&amp;B290&amp;"_"&amp;D290)," ","_")</f>
        <v>Consumables-RX_Job_Trays_Combi_Trays</v>
      </c>
      <c r="G290" s="3" t="s">
        <v>80</v>
      </c>
      <c r="H290" s="12" t="s">
        <v>81</v>
      </c>
      <c r="I290" s="14"/>
      <c r="J290" s="86" t="s">
        <v>81</v>
      </c>
      <c r="K290" s="14"/>
      <c r="M290" s="4" t="str">
        <f>SUBSTITUTE(IF(L290="","",'Root Material'!$C$2&amp;"_"&amp;B290&amp;"_"&amp;E290&amp;"_"&amp;L290)," ","_")</f>
        <v/>
      </c>
      <c r="BV290" s="5" t="str">
        <f t="shared" si="17"/>
        <v>Combi Trays</v>
      </c>
      <c r="BY290" s="9"/>
    </row>
    <row r="291" spans="1:77" ht="15" customHeight="1">
      <c r="B291" s="2" t="str">
        <f t="shared" si="18"/>
        <v>Job Trays</v>
      </c>
      <c r="C291" s="2" t="str">
        <f>SUBSTITUTE(IF(A291="","",'Root Material'!$C$2&amp;"_Group_"&amp;A291)," ","_")</f>
        <v/>
      </c>
      <c r="D291" s="9"/>
      <c r="E291" s="3" t="str">
        <f t="shared" si="19"/>
        <v>Combi Trays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L291" s="19" t="s">
        <v>565</v>
      </c>
      <c r="M291" s="4" t="str">
        <f>SUBSTITUTE(IF(L291="","",'Root Material'!$C$2&amp;"_"&amp;B291&amp;"_"&amp;E291&amp;"_"&amp;L291)," ","_")</f>
        <v>Consumables-RX_Job_Trays_Combi_Trays_Job_Tray,_Satisloh_Grey/White_IO_</v>
      </c>
      <c r="N291" s="19" t="s">
        <v>576</v>
      </c>
      <c r="AK291" s="84" t="s">
        <v>147</v>
      </c>
      <c r="BV291" s="5" t="str">
        <f t="shared" si="17"/>
        <v xml:space="preserve">Job Tray, Satisloh Grey/White IO </v>
      </c>
      <c r="BY291" s="9"/>
    </row>
    <row r="292" spans="1:77" ht="15" customHeight="1">
      <c r="B292" s="2" t="str">
        <f t="shared" si="18"/>
        <v>Job Trays</v>
      </c>
      <c r="C292" s="2" t="str">
        <f>SUBSTITUTE(IF(A292="","",'Root Material'!$C$2&amp;"_Group_"&amp;A292)," ","_")</f>
        <v/>
      </c>
      <c r="D292" s="9"/>
      <c r="E292" s="3" t="str">
        <f t="shared" si="19"/>
        <v>Combi Trays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L292" s="19" t="s">
        <v>566</v>
      </c>
      <c r="M292" s="4" t="str">
        <f>SUBSTITUTE(IF(L292="","",'Root Material'!$C$2&amp;"_"&amp;B292&amp;"_"&amp;E292&amp;"_"&amp;L292)," ","_")</f>
        <v>Consumables-RX_Job_Trays_Combi_Trays_Job_Tray,_Satisloh_Blue_IO_</v>
      </c>
      <c r="N292" s="19" t="s">
        <v>577</v>
      </c>
      <c r="AK292" s="19" t="s">
        <v>147</v>
      </c>
      <c r="BV292" s="5" t="str">
        <f t="shared" si="17"/>
        <v xml:space="preserve">Job Tray, Satisloh Blue IO </v>
      </c>
      <c r="BY292" s="9"/>
    </row>
    <row r="293" spans="1:77" ht="15" customHeight="1">
      <c r="B293" s="2" t="str">
        <f t="shared" si="18"/>
        <v>Job Trays</v>
      </c>
      <c r="C293" s="2" t="str">
        <f>SUBSTITUTE(IF(A293="","",'Root Material'!$C$2&amp;"_Group_"&amp;A293)," ","_")</f>
        <v/>
      </c>
      <c r="D293" s="9"/>
      <c r="E293" s="3" t="str">
        <f t="shared" si="19"/>
        <v>Combi Trays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L293" s="19" t="s">
        <v>567</v>
      </c>
      <c r="M293" s="4" t="str">
        <f>SUBSTITUTE(IF(L293="","",'Root Material'!$C$2&amp;"_"&amp;B293&amp;"_"&amp;E293&amp;"_"&amp;L293)," ","_")</f>
        <v>Consumables-RX_Job_Trays_Combi_Trays_Job_Tray,_Satisloh_Red_IO_</v>
      </c>
      <c r="N293" s="19" t="s">
        <v>578</v>
      </c>
      <c r="AK293" s="19" t="s">
        <v>147</v>
      </c>
      <c r="BV293" s="5" t="str">
        <f t="shared" si="17"/>
        <v xml:space="preserve">Job Tray, Satisloh Red IO </v>
      </c>
      <c r="BY293" s="9"/>
    </row>
    <row r="294" spans="1:77" ht="15" customHeight="1">
      <c r="B294" s="2" t="str">
        <f t="shared" si="18"/>
        <v>Job Trays</v>
      </c>
      <c r="C294" s="2" t="str">
        <f>SUBSTITUTE(IF(A294="","",'Root Material'!$C$2&amp;"_Group_"&amp;A294)," ","_")</f>
        <v/>
      </c>
      <c r="D294" s="9"/>
      <c r="E294" s="3" t="str">
        <f t="shared" si="19"/>
        <v>Combi Trays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L294" s="19" t="s">
        <v>568</v>
      </c>
      <c r="M294" s="4" t="str">
        <f>SUBSTITUTE(IF(L294="","",'Root Material'!$C$2&amp;"_"&amp;B294&amp;"_"&amp;E294&amp;"_"&amp;L294)," ","_")</f>
        <v>Consumables-RX_Job_Trays_Combi_Trays_Job_Tray,_Satisloh_Green_IO_</v>
      </c>
      <c r="N294" s="19" t="s">
        <v>579</v>
      </c>
      <c r="AK294" s="19" t="s">
        <v>147</v>
      </c>
      <c r="BV294" s="5" t="str">
        <f t="shared" si="17"/>
        <v xml:space="preserve">Job Tray, Satisloh Green IO </v>
      </c>
      <c r="BY294" s="9"/>
    </row>
    <row r="295" spans="1:77" ht="15" customHeight="1">
      <c r="B295" s="2" t="str">
        <f t="shared" si="18"/>
        <v>Job Trays</v>
      </c>
      <c r="C295" s="2" t="str">
        <f>SUBSTITUTE(IF(A295="","",'Root Material'!$C$2&amp;"_Group_"&amp;A295)," ","_")</f>
        <v/>
      </c>
      <c r="D295" s="9"/>
      <c r="E295" s="3" t="str">
        <f t="shared" si="19"/>
        <v>Combi Trays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L295" s="19" t="s">
        <v>569</v>
      </c>
      <c r="M295" s="4" t="str">
        <f>SUBSTITUTE(IF(L295="","",'Root Material'!$C$2&amp;"_"&amp;B295&amp;"_"&amp;E295&amp;"_"&amp;L295)," ","_")</f>
        <v>Consumables-RX_Job_Trays_Combi_Trays_Job_Tray,_Satisloh_Yellow_IO_</v>
      </c>
      <c r="N295" s="19" t="s">
        <v>580</v>
      </c>
      <c r="AK295" s="19" t="s">
        <v>147</v>
      </c>
      <c r="BV295" s="5" t="str">
        <f t="shared" si="17"/>
        <v xml:space="preserve">Job Tray, Satisloh Yellow IO </v>
      </c>
      <c r="BY295" s="9"/>
    </row>
    <row r="296" spans="1:77" ht="15" customHeight="1">
      <c r="B296" s="2" t="str">
        <f t="shared" si="18"/>
        <v>Job Trays</v>
      </c>
      <c r="C296" s="2" t="str">
        <f>SUBSTITUTE(IF(A296="","",'Root Material'!$C$2&amp;"_Group_"&amp;A296)," ","_")</f>
        <v/>
      </c>
      <c r="D296" s="9"/>
      <c r="E296" s="3" t="str">
        <f t="shared" si="19"/>
        <v>Combi Trays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L296" s="19" t="s">
        <v>570</v>
      </c>
      <c r="M296" s="4" t="str">
        <f>SUBSTITUTE(IF(L296="","",'Root Material'!$C$2&amp;"_"&amp;B296&amp;"_"&amp;E296&amp;"_"&amp;L296)," ","_")</f>
        <v>Consumables-RX_Job_Trays_Combi_Trays_Job_Tray,_Satisloh_Black_IO</v>
      </c>
      <c r="N296" s="19" t="s">
        <v>581</v>
      </c>
      <c r="AK296" s="19" t="s">
        <v>147</v>
      </c>
      <c r="BV296" s="5" t="str">
        <f t="shared" si="17"/>
        <v>Job Tray, Satisloh Black IO</v>
      </c>
      <c r="BY296" s="9"/>
    </row>
    <row r="297" spans="1:77" ht="15" customHeight="1">
      <c r="B297" s="2" t="str">
        <f t="shared" si="18"/>
        <v>Job Trays</v>
      </c>
      <c r="C297" s="2" t="str">
        <f>SUBSTITUTE(IF(A297="","",'Root Material'!$C$2&amp;"_Group_"&amp;A297)," ","_")</f>
        <v/>
      </c>
      <c r="D297" s="9"/>
      <c r="E297" s="3" t="str">
        <f t="shared" si="19"/>
        <v>Combi Trays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L297" s="19" t="s">
        <v>571</v>
      </c>
      <c r="M297" s="4" t="str">
        <f>SUBSTITUTE(IF(L297="","",'Root Material'!$C$2&amp;"_"&amp;B297&amp;"_"&amp;E297&amp;"_"&amp;L297)," ","_")</f>
        <v>Consumables-RX_Job_Trays_Combi_Trays_Job_Tray,_Satisloh_Purple_IO</v>
      </c>
      <c r="N297" s="19" t="s">
        <v>582</v>
      </c>
      <c r="AK297" s="19" t="s">
        <v>147</v>
      </c>
      <c r="BV297" s="5" t="str">
        <f t="shared" si="17"/>
        <v>Job Tray, Satisloh Purple IO</v>
      </c>
      <c r="BY297" s="9"/>
    </row>
    <row r="298" spans="1:77" ht="15" customHeight="1">
      <c r="B298" s="2" t="str">
        <f t="shared" si="18"/>
        <v>Job Trays</v>
      </c>
      <c r="C298" s="2" t="str">
        <f>SUBSTITUTE(IF(A298="","",'Root Material'!$C$2&amp;"_Group_"&amp;A298)," ","_")</f>
        <v/>
      </c>
      <c r="D298" s="9"/>
      <c r="E298" s="3" t="str">
        <f t="shared" si="19"/>
        <v>Combi Trays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L298" s="19" t="s">
        <v>572</v>
      </c>
      <c r="M298" s="4" t="str">
        <f>SUBSTITUTE(IF(L298="","",'Root Material'!$C$2&amp;"_"&amp;B298&amp;"_"&amp;E298&amp;"_"&amp;L298)," ","_")</f>
        <v>Consumables-RX_Job_Trays_Combi_Trays_Job_Tray,_Satisloh_Orange_IO</v>
      </c>
      <c r="N298" s="19" t="s">
        <v>583</v>
      </c>
      <c r="AK298" s="19" t="s">
        <v>147</v>
      </c>
      <c r="BV298" s="5" t="str">
        <f t="shared" si="17"/>
        <v>Job Tray, Satisloh Orange IO</v>
      </c>
      <c r="BY298" s="9"/>
    </row>
    <row r="299" spans="1:77" ht="15" customHeight="1">
      <c r="B299" s="2" t="str">
        <f t="shared" si="18"/>
        <v>Job Trays</v>
      </c>
      <c r="C299" s="2" t="str">
        <f>SUBSTITUTE(IF(A299="","",'Root Material'!$C$2&amp;"_Group_"&amp;A299)," ","_")</f>
        <v/>
      </c>
      <c r="D299" s="9"/>
      <c r="E299" s="3" t="str">
        <f t="shared" si="19"/>
        <v>Combi Trays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L299" s="19" t="s">
        <v>573</v>
      </c>
      <c r="M299" s="4" t="str">
        <f>SUBSTITUTE(IF(L299="","",'Root Material'!$C$2&amp;"_"&amp;B299&amp;"_"&amp;E299&amp;"_"&amp;L299)," ","_")</f>
        <v>Consumables-RX_Job_Trays_Combi_Trays_Rubber_insert_for_Combi_Tray</v>
      </c>
      <c r="N299" s="19" t="s">
        <v>584</v>
      </c>
      <c r="AK299" s="19" t="s">
        <v>147</v>
      </c>
      <c r="BV299" s="5" t="str">
        <f t="shared" si="17"/>
        <v>Rubber insert for Combi Tray</v>
      </c>
      <c r="BY299" s="9"/>
    </row>
    <row r="300" spans="1:77" ht="15" customHeight="1">
      <c r="B300" s="2" t="str">
        <f t="shared" si="18"/>
        <v>Job Trays</v>
      </c>
      <c r="C300" s="2" t="str">
        <f>SUBSTITUTE(IF(A300="","",'Root Material'!$C$2&amp;"_Group_"&amp;A300)," ","_")</f>
        <v/>
      </c>
      <c r="D300" s="9"/>
      <c r="E300" s="3" t="str">
        <f t="shared" si="19"/>
        <v>Combi Trays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L300" s="19" t="s">
        <v>574</v>
      </c>
      <c r="M300" s="4" t="str">
        <f>SUBSTITUTE(IF(L300="","",'Root Material'!$C$2&amp;"_"&amp;B300&amp;"_"&amp;E300&amp;"_"&amp;L300)," ","_")</f>
        <v>Consumables-RX_Job_Trays_Combi_Trays_Job_Tray_Divider</v>
      </c>
      <c r="N300" s="19" t="s">
        <v>585</v>
      </c>
      <c r="AK300" s="19" t="s">
        <v>147</v>
      </c>
      <c r="BV300" s="5" t="str">
        <f t="shared" si="17"/>
        <v>Job Tray Divider</v>
      </c>
      <c r="BY300" s="9"/>
    </row>
    <row r="301" spans="1:77" ht="15" customHeight="1">
      <c r="B301" s="2" t="str">
        <f t="shared" si="18"/>
        <v>Job Trays</v>
      </c>
      <c r="C301" s="2" t="str">
        <f>SUBSTITUTE(IF(A301="","",'Root Material'!$C$2&amp;"_Group_"&amp;A301)," ","_")</f>
        <v/>
      </c>
      <c r="D301" s="9"/>
      <c r="E301" s="3" t="str">
        <f t="shared" si="19"/>
        <v>Combi Trays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L301" s="19" t="s">
        <v>575</v>
      </c>
      <c r="M301" s="4" t="str">
        <f>SUBSTITUTE(IF(L301="","",'Root Material'!$C$2&amp;"_"&amp;B301&amp;"_"&amp;E301&amp;"_"&amp;L301)," ","_")</f>
        <v>Consumables-RX_Job_Trays_Combi_Trays_Job_Tray_Locating_Pin,_each</v>
      </c>
      <c r="N301" s="19" t="s">
        <v>586</v>
      </c>
      <c r="AK301" s="19" t="s">
        <v>147</v>
      </c>
      <c r="BV301" s="5" t="str">
        <f t="shared" si="17"/>
        <v>Job Tray Locating Pin, each</v>
      </c>
      <c r="BY301" s="9"/>
    </row>
    <row r="302" spans="1:77" ht="15" customHeight="1">
      <c r="B302" s="2" t="str">
        <f t="shared" si="18"/>
        <v>Job Trays</v>
      </c>
      <c r="C302" s="2" t="str">
        <f>SUBSTITUTE(IF(A302="","",'Root Material'!$C$2&amp;"_Group_"&amp;A302)," ","_")</f>
        <v/>
      </c>
      <c r="D302" s="9"/>
      <c r="E302" s="3" t="str">
        <f t="shared" si="19"/>
        <v>Combi Trays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17"/>
        <v/>
      </c>
      <c r="BY302" s="9"/>
    </row>
    <row r="303" spans="1:77" ht="15" customHeight="1">
      <c r="B303" s="2" t="str">
        <f t="shared" si="18"/>
        <v>Job Trays</v>
      </c>
      <c r="C303" s="2" t="str">
        <f>SUBSTITUTE(IF(A303="","",'Root Material'!$C$2&amp;"_Group_"&amp;A303)," ","_")</f>
        <v/>
      </c>
      <c r="D303" s="9"/>
      <c r="E303" s="3" t="str">
        <f t="shared" si="19"/>
        <v>Combi Trays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17"/>
        <v/>
      </c>
      <c r="BY303" s="9"/>
    </row>
    <row r="304" spans="1:77" ht="15" customHeight="1">
      <c r="B304" s="2" t="str">
        <f t="shared" si="18"/>
        <v>Job Trays</v>
      </c>
      <c r="C304" s="2" t="str">
        <f>SUBSTITUTE(IF(A304="","",'Root Material'!$C$2&amp;"_Group_"&amp;A304)," ","_")</f>
        <v/>
      </c>
      <c r="D304" s="9"/>
      <c r="E304" s="3" t="str">
        <f t="shared" si="19"/>
        <v>Combi Trays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17"/>
        <v/>
      </c>
      <c r="BY304" s="9"/>
    </row>
    <row r="305" spans="2:77" ht="15" customHeight="1">
      <c r="B305" s="2" t="str">
        <f t="shared" si="18"/>
        <v>Job Trays</v>
      </c>
      <c r="C305" s="2" t="str">
        <f>SUBSTITUTE(IF(A305="","",'Root Material'!$C$2&amp;"_Group_"&amp;A305)," ","_")</f>
        <v/>
      </c>
      <c r="D305" s="9"/>
      <c r="E305" s="3" t="str">
        <f t="shared" si="19"/>
        <v>Combi Trays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17"/>
        <v/>
      </c>
      <c r="BY305" s="9"/>
    </row>
    <row r="306" spans="2:77" ht="15" customHeight="1">
      <c r="B306" s="2" t="str">
        <f t="shared" si="18"/>
        <v>Job Trays</v>
      </c>
      <c r="C306" s="2" t="str">
        <f>SUBSTITUTE(IF(A306="","",'Root Material'!$C$2&amp;"_Group_"&amp;A306)," ","_")</f>
        <v/>
      </c>
      <c r="D306" s="9"/>
      <c r="E306" s="3" t="str">
        <f t="shared" si="19"/>
        <v>Combi Trays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17"/>
        <v/>
      </c>
      <c r="BY306" s="9"/>
    </row>
    <row r="307" spans="2:77" ht="15" customHeight="1">
      <c r="B307" s="2" t="str">
        <f t="shared" si="18"/>
        <v>Job Trays</v>
      </c>
      <c r="C307" s="2" t="str">
        <f>SUBSTITUTE(IF(A307="","",'Root Material'!$C$2&amp;"_Group_"&amp;A307)," ","_")</f>
        <v/>
      </c>
      <c r="D307" s="9"/>
      <c r="E307" s="3" t="str">
        <f t="shared" si="19"/>
        <v>Combi Trays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17"/>
        <v/>
      </c>
      <c r="BY307" s="9"/>
    </row>
    <row r="308" spans="2:77" ht="15" customHeight="1">
      <c r="B308" s="2" t="str">
        <f t="shared" si="18"/>
        <v>Job Trays</v>
      </c>
      <c r="C308" s="2" t="str">
        <f>SUBSTITUTE(IF(A308="","",'Root Material'!$C$2&amp;"_Group_"&amp;A308)," ","_")</f>
        <v/>
      </c>
      <c r="D308" s="9"/>
      <c r="E308" s="3" t="str">
        <f t="shared" si="19"/>
        <v>Combi Trays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ref="BV308:BV350" si="20">IF(AND(L308&lt;&gt;"true",L308&lt;&gt;"false"),A308&amp;D308&amp;L308,"")</f>
        <v/>
      </c>
      <c r="BY308" s="9"/>
    </row>
    <row r="309" spans="2:77" ht="15" customHeight="1">
      <c r="B309" s="2" t="str">
        <f t="shared" si="18"/>
        <v>Job Trays</v>
      </c>
      <c r="C309" s="2" t="str">
        <f>SUBSTITUTE(IF(A309="","",'Root Material'!$C$2&amp;"_Group_"&amp;A309)," ","_")</f>
        <v/>
      </c>
      <c r="D309" s="9"/>
      <c r="E309" s="3" t="str">
        <f t="shared" si="19"/>
        <v>Combi Trays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20"/>
        <v/>
      </c>
      <c r="BY309" s="9"/>
    </row>
    <row r="310" spans="2:77" ht="15" customHeight="1">
      <c r="B310" s="2" t="str">
        <f t="shared" si="18"/>
        <v>Job Trays</v>
      </c>
      <c r="C310" s="2" t="str">
        <f>SUBSTITUTE(IF(A310="","",'Root Material'!$C$2&amp;"_Group_"&amp;A310)," ","_")</f>
        <v/>
      </c>
      <c r="D310" s="9"/>
      <c r="E310" s="3" t="str">
        <f t="shared" si="19"/>
        <v>Combi Trays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20"/>
        <v/>
      </c>
      <c r="BY310" s="9"/>
    </row>
    <row r="311" spans="2:77" ht="15" customHeight="1">
      <c r="B311" s="2" t="str">
        <f t="shared" si="18"/>
        <v>Job Trays</v>
      </c>
      <c r="C311" s="2" t="str">
        <f>SUBSTITUTE(IF(A311="","",'Root Material'!$C$2&amp;"_Group_"&amp;A311)," ","_")</f>
        <v/>
      </c>
      <c r="D311" s="9"/>
      <c r="E311" s="3" t="str">
        <f t="shared" si="19"/>
        <v>Combi Trays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20"/>
        <v/>
      </c>
      <c r="BY311" s="9"/>
    </row>
    <row r="312" spans="2:77" ht="15" customHeight="1">
      <c r="B312" s="2" t="str">
        <f t="shared" si="18"/>
        <v>Job Trays</v>
      </c>
      <c r="C312" s="2" t="str">
        <f>SUBSTITUTE(IF(A312="","",'Root Material'!$C$2&amp;"_Group_"&amp;A312)," ","_")</f>
        <v/>
      </c>
      <c r="D312" s="9"/>
      <c r="E312" s="3" t="str">
        <f t="shared" si="19"/>
        <v>Combi Trays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20"/>
        <v/>
      </c>
      <c r="BY312" s="9"/>
    </row>
    <row r="313" spans="2:77" ht="15" customHeight="1">
      <c r="B313" s="2" t="str">
        <f t="shared" si="18"/>
        <v>Job Trays</v>
      </c>
      <c r="C313" s="2" t="str">
        <f>SUBSTITUTE(IF(A313="","",'Root Material'!$C$2&amp;"_Group_"&amp;A313)," ","_")</f>
        <v/>
      </c>
      <c r="D313" s="9"/>
      <c r="E313" s="3" t="str">
        <f t="shared" si="19"/>
        <v>Combi Trays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20"/>
        <v/>
      </c>
      <c r="BY313" s="9"/>
    </row>
    <row r="314" spans="2:77" ht="15" customHeight="1">
      <c r="B314" s="2" t="str">
        <f t="shared" si="18"/>
        <v>Job Trays</v>
      </c>
      <c r="C314" s="2" t="str">
        <f>SUBSTITUTE(IF(A314="","",'Root Material'!$C$2&amp;"_Group_"&amp;A314)," ","_")</f>
        <v/>
      </c>
      <c r="D314" s="9"/>
      <c r="E314" s="3" t="str">
        <f t="shared" si="19"/>
        <v>Combi Trays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20"/>
        <v/>
      </c>
      <c r="BY314" s="9"/>
    </row>
    <row r="315" spans="2:77" ht="15" customHeight="1">
      <c r="B315" s="2" t="str">
        <f t="shared" si="18"/>
        <v>Job Trays</v>
      </c>
      <c r="C315" s="2" t="str">
        <f>SUBSTITUTE(IF(A315="","",'Root Material'!$C$2&amp;"_Group_"&amp;A315)," ","_")</f>
        <v/>
      </c>
      <c r="D315" s="9"/>
      <c r="E315" s="3" t="str">
        <f t="shared" si="19"/>
        <v>Combi Trays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20"/>
        <v/>
      </c>
      <c r="BY315" s="9"/>
    </row>
    <row r="316" spans="2:77" ht="15" customHeight="1">
      <c r="B316" s="2" t="str">
        <f t="shared" si="18"/>
        <v>Job Trays</v>
      </c>
      <c r="C316" s="2" t="str">
        <f>SUBSTITUTE(IF(A316="","",'Root Material'!$C$2&amp;"_Group_"&amp;A316)," ","_")</f>
        <v/>
      </c>
      <c r="D316" s="9"/>
      <c r="E316" s="3" t="str">
        <f t="shared" si="19"/>
        <v>Combi Trays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20"/>
        <v/>
      </c>
      <c r="BY316" s="9"/>
    </row>
    <row r="317" spans="2:77" ht="15" customHeight="1">
      <c r="B317" s="2" t="str">
        <f t="shared" si="18"/>
        <v>Job Trays</v>
      </c>
      <c r="C317" s="2" t="str">
        <f>SUBSTITUTE(IF(A317="","",'Root Material'!$C$2&amp;"_Group_"&amp;A317)," ","_")</f>
        <v/>
      </c>
      <c r="D317" s="9"/>
      <c r="E317" s="3" t="str">
        <f t="shared" si="19"/>
        <v>Combi Trays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20"/>
        <v/>
      </c>
      <c r="BY317" s="9"/>
    </row>
    <row r="318" spans="2:77" ht="15" customHeight="1">
      <c r="B318" s="2" t="str">
        <f t="shared" si="18"/>
        <v>Job Trays</v>
      </c>
      <c r="C318" s="2" t="str">
        <f>SUBSTITUTE(IF(A318="","",'Root Material'!$C$2&amp;"_Group_"&amp;A318)," ","_")</f>
        <v/>
      </c>
      <c r="D318" s="9"/>
      <c r="E318" s="3" t="str">
        <f t="shared" si="19"/>
        <v>Combi Trays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20"/>
        <v/>
      </c>
      <c r="BY318" s="9"/>
    </row>
    <row r="319" spans="2:77" ht="15" customHeight="1">
      <c r="B319" s="2" t="str">
        <f t="shared" si="18"/>
        <v>Job Trays</v>
      </c>
      <c r="C319" s="2" t="str">
        <f>SUBSTITUTE(IF(A319="","",'Root Material'!$C$2&amp;"_Group_"&amp;A319)," ","_")</f>
        <v/>
      </c>
      <c r="D319" s="9"/>
      <c r="E319" s="3" t="str">
        <f t="shared" si="19"/>
        <v>Combi Trays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20"/>
        <v/>
      </c>
      <c r="BY319" s="9"/>
    </row>
    <row r="320" spans="2:77" ht="15" customHeight="1">
      <c r="B320" s="2" t="str">
        <f t="shared" si="18"/>
        <v>Job Trays</v>
      </c>
      <c r="C320" s="2" t="str">
        <f>SUBSTITUTE(IF(A320="","",'Root Material'!$C$2&amp;"_Group_"&amp;A320)," ","_")</f>
        <v/>
      </c>
      <c r="D320" s="9"/>
      <c r="E320" s="3" t="str">
        <f t="shared" si="19"/>
        <v>Combi Trays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20"/>
        <v/>
      </c>
      <c r="BY320" s="9"/>
    </row>
    <row r="321" spans="2:77" ht="15" customHeight="1">
      <c r="B321" s="2" t="str">
        <f t="shared" si="18"/>
        <v>Job Trays</v>
      </c>
      <c r="C321" s="2" t="str">
        <f>SUBSTITUTE(IF(A321="","",'Root Material'!$C$2&amp;"_Group_"&amp;A321)," ","_")</f>
        <v/>
      </c>
      <c r="D321" s="9"/>
      <c r="E321" s="3" t="str">
        <f t="shared" si="19"/>
        <v>Combi Trays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20"/>
        <v/>
      </c>
      <c r="BY321" s="9"/>
    </row>
    <row r="322" spans="2:77" ht="15" customHeight="1">
      <c r="B322" s="2" t="str">
        <f t="shared" si="18"/>
        <v>Job Trays</v>
      </c>
      <c r="C322" s="2" t="str">
        <f>SUBSTITUTE(IF(A322="","",'Root Material'!$C$2&amp;"_Group_"&amp;A322)," ","_")</f>
        <v/>
      </c>
      <c r="D322" s="9"/>
      <c r="E322" s="3" t="str">
        <f t="shared" si="19"/>
        <v>Combi Trays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si="20"/>
        <v/>
      </c>
      <c r="BY322" s="9"/>
    </row>
    <row r="323" spans="2:77" ht="15" customHeight="1">
      <c r="B323" s="2" t="str">
        <f t="shared" si="18"/>
        <v>Job Trays</v>
      </c>
      <c r="C323" s="2" t="str">
        <f>SUBSTITUTE(IF(A323="","",'Root Material'!$C$2&amp;"_Group_"&amp;A323)," ","_")</f>
        <v/>
      </c>
      <c r="D323" s="9"/>
      <c r="E323" s="3" t="str">
        <f t="shared" si="19"/>
        <v>Combi Trays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0"/>
        <v/>
      </c>
      <c r="BY323" s="9"/>
    </row>
    <row r="324" spans="2:77" ht="15" customHeight="1">
      <c r="B324" s="2" t="str">
        <f t="shared" si="18"/>
        <v>Job Trays</v>
      </c>
      <c r="C324" s="2" t="str">
        <f>SUBSTITUTE(IF(A324="","",'Root Material'!$C$2&amp;"_Group_"&amp;A324)," ","_")</f>
        <v/>
      </c>
      <c r="D324" s="9"/>
      <c r="E324" s="3" t="str">
        <f t="shared" si="19"/>
        <v>Combi Trays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0"/>
        <v/>
      </c>
      <c r="BY324" s="9"/>
    </row>
    <row r="325" spans="2:77" ht="15" customHeight="1">
      <c r="B325" s="2" t="str">
        <f t="shared" si="18"/>
        <v>Job Trays</v>
      </c>
      <c r="C325" s="2" t="str">
        <f>SUBSTITUTE(IF(A325="","",'Root Material'!$C$2&amp;"_Group_"&amp;A325)," ","_")</f>
        <v/>
      </c>
      <c r="D325" s="9"/>
      <c r="E325" s="3" t="str">
        <f t="shared" si="19"/>
        <v>Combi Trays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0"/>
        <v/>
      </c>
      <c r="BY325" s="9"/>
    </row>
    <row r="326" spans="2:77" ht="15" customHeight="1">
      <c r="B326" s="2" t="str">
        <f t="shared" si="18"/>
        <v>Job Trays</v>
      </c>
      <c r="C326" s="2" t="str">
        <f>SUBSTITUTE(IF(A326="","",'Root Material'!$C$2&amp;"_Group_"&amp;A326)," ","_")</f>
        <v/>
      </c>
      <c r="D326" s="9"/>
      <c r="E326" s="3" t="str">
        <f t="shared" si="19"/>
        <v>Combi Trays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0"/>
        <v/>
      </c>
      <c r="BY326" s="9"/>
    </row>
    <row r="327" spans="2:77" ht="15" customHeight="1">
      <c r="B327" s="2" t="str">
        <f t="shared" ref="B327:B390" si="21">IF(A327="",B326,A327)</f>
        <v>Job Trays</v>
      </c>
      <c r="C327" s="2" t="str">
        <f>SUBSTITUTE(IF(A327="","",'Root Material'!$C$2&amp;"_Group_"&amp;A327)," ","_")</f>
        <v/>
      </c>
      <c r="D327" s="9"/>
      <c r="E327" s="3" t="str">
        <f t="shared" ref="E327:E366" si="22">IF(D327="",E326,D327)</f>
        <v>Combi Trays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0"/>
        <v/>
      </c>
      <c r="BY327" s="9"/>
    </row>
    <row r="328" spans="2:77" ht="15" customHeight="1">
      <c r="B328" s="2" t="str">
        <f t="shared" si="21"/>
        <v>Job Trays</v>
      </c>
      <c r="C328" s="2" t="str">
        <f>SUBSTITUTE(IF(A328="","",'Root Material'!$C$2&amp;"_Group_"&amp;A328)," ","_")</f>
        <v/>
      </c>
      <c r="D328" s="9"/>
      <c r="E328" s="3" t="str">
        <f t="shared" si="22"/>
        <v>Combi Trays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0"/>
        <v/>
      </c>
      <c r="BY328" s="9"/>
    </row>
    <row r="329" spans="2:77" ht="15" customHeight="1">
      <c r="B329" s="2" t="str">
        <f t="shared" si="21"/>
        <v>Job Trays</v>
      </c>
      <c r="C329" s="2" t="str">
        <f>SUBSTITUTE(IF(A329="","",'Root Material'!$C$2&amp;"_Group_"&amp;A329)," ","_")</f>
        <v/>
      </c>
      <c r="D329" s="9"/>
      <c r="E329" s="3" t="str">
        <f t="shared" si="22"/>
        <v>Combi Trays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0"/>
        <v/>
      </c>
      <c r="BY329" s="9"/>
    </row>
    <row r="330" spans="2:77" ht="15" customHeight="1">
      <c r="B330" s="2" t="str">
        <f t="shared" si="21"/>
        <v>Job Trays</v>
      </c>
      <c r="C330" s="2" t="str">
        <f>SUBSTITUTE(IF(A330="","",'Root Material'!$C$2&amp;"_Group_"&amp;A330)," ","_")</f>
        <v/>
      </c>
      <c r="D330" s="9"/>
      <c r="E330" s="3" t="str">
        <f t="shared" si="22"/>
        <v>Combi Trays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0"/>
        <v/>
      </c>
      <c r="BY330" s="9"/>
    </row>
    <row r="331" spans="2:77" ht="15" customHeight="1">
      <c r="B331" s="2" t="str">
        <f t="shared" si="21"/>
        <v>Job Trays</v>
      </c>
      <c r="C331" s="2" t="str">
        <f>SUBSTITUTE(IF(A331="","",'Root Material'!$C$2&amp;"_Group_"&amp;A331)," ","_")</f>
        <v/>
      </c>
      <c r="D331" s="9"/>
      <c r="E331" s="3" t="str">
        <f t="shared" si="22"/>
        <v>Combi Trays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0"/>
        <v/>
      </c>
      <c r="BY331" s="9"/>
    </row>
    <row r="332" spans="2:77" ht="15" customHeight="1">
      <c r="B332" s="2" t="str">
        <f t="shared" si="21"/>
        <v>Job Trays</v>
      </c>
      <c r="C332" s="2" t="str">
        <f>SUBSTITUTE(IF(A332="","",'Root Material'!$C$2&amp;"_Group_"&amp;A332)," ","_")</f>
        <v/>
      </c>
      <c r="D332" s="9"/>
      <c r="E332" s="3" t="str">
        <f t="shared" si="22"/>
        <v>Combi Trays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0"/>
        <v/>
      </c>
      <c r="BY332" s="9"/>
    </row>
    <row r="333" spans="2:77" ht="15" customHeight="1">
      <c r="B333" s="2" t="str">
        <f t="shared" si="21"/>
        <v>Job Trays</v>
      </c>
      <c r="C333" s="2" t="str">
        <f>SUBSTITUTE(IF(A333="","",'Root Material'!$C$2&amp;"_Group_"&amp;A333)," ","_")</f>
        <v/>
      </c>
      <c r="D333" s="9"/>
      <c r="E333" s="3" t="str">
        <f t="shared" si="22"/>
        <v>Combi Trays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0"/>
        <v/>
      </c>
      <c r="BY333" s="9"/>
    </row>
    <row r="334" spans="2:77" ht="15" customHeight="1">
      <c r="B334" s="2" t="str">
        <f t="shared" si="21"/>
        <v>Job Trays</v>
      </c>
      <c r="C334" s="2" t="str">
        <f>SUBSTITUTE(IF(A334="","",'Root Material'!$C$2&amp;"_Group_"&amp;A334)," ","_")</f>
        <v/>
      </c>
      <c r="D334" s="9"/>
      <c r="E334" s="3" t="str">
        <f t="shared" si="22"/>
        <v>Combi Trays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0"/>
        <v/>
      </c>
      <c r="BY334" s="9"/>
    </row>
    <row r="335" spans="2:77" ht="15" customHeight="1">
      <c r="B335" s="2" t="str">
        <f t="shared" si="21"/>
        <v>Job Trays</v>
      </c>
      <c r="C335" s="2" t="str">
        <f>SUBSTITUTE(IF(A335="","",'Root Material'!$C$2&amp;"_Group_"&amp;A335)," ","_")</f>
        <v/>
      </c>
      <c r="D335" s="9"/>
      <c r="E335" s="3" t="str">
        <f t="shared" si="22"/>
        <v>Combi Trays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0"/>
        <v/>
      </c>
      <c r="BY335" s="9"/>
    </row>
    <row r="336" spans="2:77" ht="15" customHeight="1">
      <c r="B336" s="2" t="str">
        <f t="shared" si="21"/>
        <v>Job Trays</v>
      </c>
      <c r="C336" s="2" t="str">
        <f>SUBSTITUTE(IF(A336="","",'Root Material'!$C$2&amp;"_Group_"&amp;A336)," ","_")</f>
        <v/>
      </c>
      <c r="D336" s="9"/>
      <c r="E336" s="3" t="str">
        <f t="shared" si="22"/>
        <v>Combi Trays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0"/>
        <v/>
      </c>
      <c r="BY336" s="9"/>
    </row>
    <row r="337" spans="2:77" ht="15" customHeight="1">
      <c r="B337" s="2" t="str">
        <f t="shared" si="21"/>
        <v>Job Trays</v>
      </c>
      <c r="C337" s="2" t="str">
        <f>SUBSTITUTE(IF(A337="","",'Root Material'!$C$2&amp;"_Group_"&amp;A337)," ","_")</f>
        <v/>
      </c>
      <c r="D337" s="9"/>
      <c r="E337" s="3" t="str">
        <f t="shared" si="22"/>
        <v>Combi Trays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0"/>
        <v/>
      </c>
      <c r="BY337" s="9"/>
    </row>
    <row r="338" spans="2:77" ht="15" customHeight="1">
      <c r="B338" s="2" t="str">
        <f t="shared" si="21"/>
        <v>Job Trays</v>
      </c>
      <c r="C338" s="2" t="str">
        <f>SUBSTITUTE(IF(A338="","",'Root Material'!$C$2&amp;"_Group_"&amp;A338)," ","_")</f>
        <v/>
      </c>
      <c r="D338" s="9"/>
      <c r="E338" s="3" t="str">
        <f t="shared" si="22"/>
        <v>Combi Trays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0"/>
        <v/>
      </c>
      <c r="BY338" s="9"/>
    </row>
    <row r="339" spans="2:77" ht="15" customHeight="1">
      <c r="B339" s="2" t="str">
        <f t="shared" si="21"/>
        <v>Job Trays</v>
      </c>
      <c r="C339" s="2" t="str">
        <f>SUBSTITUTE(IF(A339="","",'Root Material'!$C$2&amp;"_Group_"&amp;A339)," ","_")</f>
        <v/>
      </c>
      <c r="D339" s="9"/>
      <c r="E339" s="3" t="str">
        <f t="shared" si="22"/>
        <v>Combi Trays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0"/>
        <v/>
      </c>
      <c r="BY339" s="9"/>
    </row>
    <row r="340" spans="2:77" ht="15" customHeight="1">
      <c r="B340" s="2" t="str">
        <f t="shared" si="21"/>
        <v>Job Trays</v>
      </c>
      <c r="C340" s="2" t="str">
        <f>SUBSTITUTE(IF(A340="","",'Root Material'!$C$2&amp;"_Group_"&amp;A340)," ","_")</f>
        <v/>
      </c>
      <c r="D340" s="9"/>
      <c r="E340" s="3" t="str">
        <f t="shared" si="22"/>
        <v>Combi Trays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0"/>
        <v/>
      </c>
      <c r="BY340" s="9"/>
    </row>
    <row r="341" spans="2:77" ht="15" customHeight="1">
      <c r="B341" s="2" t="str">
        <f t="shared" si="21"/>
        <v>Job Trays</v>
      </c>
      <c r="C341" s="2" t="str">
        <f>SUBSTITUTE(IF(A341="","",'Root Material'!$C$2&amp;"_Group_"&amp;A341)," ","_")</f>
        <v/>
      </c>
      <c r="D341" s="9"/>
      <c r="E341" s="3" t="str">
        <f t="shared" si="22"/>
        <v>Combi Trays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0"/>
        <v/>
      </c>
      <c r="BY341" s="9"/>
    </row>
    <row r="342" spans="2:77" ht="15" customHeight="1">
      <c r="B342" s="2" t="str">
        <f t="shared" si="21"/>
        <v>Job Trays</v>
      </c>
      <c r="C342" s="2" t="str">
        <f>SUBSTITUTE(IF(A342="","",'Root Material'!$C$2&amp;"_Group_"&amp;A342)," ","_")</f>
        <v/>
      </c>
      <c r="D342" s="9"/>
      <c r="E342" s="3" t="str">
        <f t="shared" si="22"/>
        <v>Combi Trays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0"/>
        <v/>
      </c>
      <c r="BY342" s="9"/>
    </row>
    <row r="343" spans="2:77" ht="15" customHeight="1">
      <c r="B343" s="2" t="str">
        <f t="shared" si="21"/>
        <v>Job Trays</v>
      </c>
      <c r="C343" s="2" t="str">
        <f>SUBSTITUTE(IF(A343="","",'Root Material'!$C$2&amp;"_Group_"&amp;A343)," ","_")</f>
        <v/>
      </c>
      <c r="D343" s="9"/>
      <c r="E343" s="3" t="str">
        <f t="shared" si="22"/>
        <v>Combi Trays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0"/>
        <v/>
      </c>
      <c r="BY343" s="9"/>
    </row>
    <row r="344" spans="2:77" ht="15" customHeight="1">
      <c r="B344" s="2" t="str">
        <f t="shared" si="21"/>
        <v>Job Trays</v>
      </c>
      <c r="C344" s="2" t="str">
        <f>SUBSTITUTE(IF(A344="","",'Root Material'!$C$2&amp;"_Group_"&amp;A344)," ","_")</f>
        <v/>
      </c>
      <c r="D344" s="9"/>
      <c r="E344" s="3" t="str">
        <f t="shared" si="22"/>
        <v>Combi Trays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0"/>
        <v/>
      </c>
      <c r="BY344" s="9"/>
    </row>
    <row r="345" spans="2:77" ht="15" customHeight="1">
      <c r="B345" s="2" t="str">
        <f t="shared" si="21"/>
        <v>Job Trays</v>
      </c>
      <c r="C345" s="2" t="str">
        <f>SUBSTITUTE(IF(A345="","",'Root Material'!$C$2&amp;"_Group_"&amp;A345)," ","_")</f>
        <v/>
      </c>
      <c r="D345" s="9"/>
      <c r="E345" s="3" t="str">
        <f t="shared" si="22"/>
        <v>Combi Trays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0"/>
        <v/>
      </c>
      <c r="BY345" s="9"/>
    </row>
    <row r="346" spans="2:77" ht="15" customHeight="1">
      <c r="B346" s="2" t="str">
        <f t="shared" si="21"/>
        <v>Job Trays</v>
      </c>
      <c r="C346" s="2" t="str">
        <f>SUBSTITUTE(IF(A346="","",'Root Material'!$C$2&amp;"_Group_"&amp;A346)," ","_")</f>
        <v/>
      </c>
      <c r="D346" s="9"/>
      <c r="E346" s="3" t="str">
        <f t="shared" si="22"/>
        <v>Combi Trays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0"/>
        <v/>
      </c>
      <c r="BY346" s="9"/>
    </row>
    <row r="347" spans="2:77" ht="15" customHeight="1">
      <c r="B347" s="2" t="str">
        <f t="shared" si="21"/>
        <v>Job Trays</v>
      </c>
      <c r="C347" s="2" t="str">
        <f>SUBSTITUTE(IF(A347="","",'Root Material'!$C$2&amp;"_Group_"&amp;A347)," ","_")</f>
        <v/>
      </c>
      <c r="D347" s="9"/>
      <c r="E347" s="3" t="str">
        <f t="shared" si="22"/>
        <v>Combi Trays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0"/>
        <v/>
      </c>
      <c r="BY347" s="9"/>
    </row>
    <row r="348" spans="2:77" ht="15" customHeight="1">
      <c r="B348" s="2" t="str">
        <f t="shared" si="21"/>
        <v>Job Trays</v>
      </c>
      <c r="C348" s="2" t="str">
        <f>SUBSTITUTE(IF(A348="","",'Root Material'!$C$2&amp;"_Group_"&amp;A348)," ","_")</f>
        <v/>
      </c>
      <c r="D348" s="9"/>
      <c r="E348" s="3" t="str">
        <f t="shared" si="22"/>
        <v>Combi Trays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0"/>
        <v/>
      </c>
      <c r="BY348" s="9"/>
    </row>
    <row r="349" spans="2:77" ht="15" customHeight="1">
      <c r="B349" s="2" t="str">
        <f t="shared" si="21"/>
        <v>Job Trays</v>
      </c>
      <c r="C349" s="2" t="str">
        <f>SUBSTITUTE(IF(A349="","",'Root Material'!$C$2&amp;"_Group_"&amp;A349)," ","_")</f>
        <v/>
      </c>
      <c r="D349" s="9"/>
      <c r="E349" s="3" t="str">
        <f t="shared" si="22"/>
        <v>Combi Trays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0"/>
        <v/>
      </c>
      <c r="BY349" s="9"/>
    </row>
    <row r="350" spans="2:77" ht="15" customHeight="1">
      <c r="B350" s="2" t="str">
        <f t="shared" si="21"/>
        <v>Job Trays</v>
      </c>
      <c r="C350" s="2" t="str">
        <f>SUBSTITUTE(IF(A350="","",'Root Material'!$C$2&amp;"_Group_"&amp;A350)," ","_")</f>
        <v/>
      </c>
      <c r="D350" s="9"/>
      <c r="E350" s="3" t="str">
        <f t="shared" si="22"/>
        <v>Combi Trays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0"/>
        <v/>
      </c>
      <c r="BY350" s="9"/>
    </row>
    <row r="351" spans="2:77" ht="15" customHeight="1">
      <c r="B351" s="2" t="str">
        <f t="shared" si="21"/>
        <v>Job Trays</v>
      </c>
      <c r="C351" s="2" t="str">
        <f>SUBSTITUTE(IF(A351="","",'Root Material'!$C$2&amp;"_Group_"&amp;A351)," ","_")</f>
        <v/>
      </c>
      <c r="D351" s="9"/>
      <c r="E351" s="3" t="str">
        <f t="shared" si="22"/>
        <v>Combi Trays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ref="BV351:BV383" si="23">IF(AND(L351&lt;&gt;"true",L351&lt;&gt;"false"),A351&amp;D351&amp;L351,"")</f>
        <v/>
      </c>
      <c r="BY351" s="9"/>
    </row>
    <row r="352" spans="2:77" ht="15" customHeight="1">
      <c r="B352" s="2" t="str">
        <f t="shared" si="21"/>
        <v>Job Trays</v>
      </c>
      <c r="C352" s="2" t="str">
        <f>SUBSTITUTE(IF(A352="","",'Root Material'!$C$2&amp;"_Group_"&amp;A352)," ","_")</f>
        <v/>
      </c>
      <c r="D352" s="9"/>
      <c r="E352" s="3" t="str">
        <f t="shared" si="22"/>
        <v>Combi Trays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3"/>
        <v/>
      </c>
      <c r="BY352" s="9"/>
    </row>
    <row r="353" spans="2:77" ht="15" customHeight="1">
      <c r="B353" s="2" t="str">
        <f t="shared" si="21"/>
        <v>Job Trays</v>
      </c>
      <c r="C353" s="2" t="str">
        <f>SUBSTITUTE(IF(A353="","",'Root Material'!$C$2&amp;"_Group_"&amp;A353)," ","_")</f>
        <v/>
      </c>
      <c r="D353" s="9"/>
      <c r="E353" s="3" t="str">
        <f t="shared" si="22"/>
        <v>Combi Trays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3"/>
        <v/>
      </c>
      <c r="BY353" s="9"/>
    </row>
    <row r="354" spans="2:77" ht="15" customHeight="1">
      <c r="B354" s="2" t="str">
        <f t="shared" si="21"/>
        <v>Job Trays</v>
      </c>
      <c r="C354" s="2" t="str">
        <f>SUBSTITUTE(IF(A354="","",'Root Material'!$C$2&amp;"_Group_"&amp;A354)," ","_")</f>
        <v/>
      </c>
      <c r="D354" s="9"/>
      <c r="E354" s="3" t="str">
        <f t="shared" si="22"/>
        <v>Combi Trays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3"/>
        <v/>
      </c>
      <c r="BY354" s="9"/>
    </row>
    <row r="355" spans="2:77" ht="15" customHeight="1">
      <c r="B355" s="2" t="str">
        <f t="shared" si="21"/>
        <v>Job Trays</v>
      </c>
      <c r="C355" s="2" t="str">
        <f>SUBSTITUTE(IF(A355="","",'Root Material'!$C$2&amp;"_Group_"&amp;A355)," ","_")</f>
        <v/>
      </c>
      <c r="D355" s="9"/>
      <c r="E355" s="3" t="str">
        <f t="shared" si="22"/>
        <v>Combi Trays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3"/>
        <v/>
      </c>
      <c r="BY355" s="9"/>
    </row>
    <row r="356" spans="2:77" ht="15" customHeight="1">
      <c r="B356" s="2" t="str">
        <f t="shared" si="21"/>
        <v>Job Trays</v>
      </c>
      <c r="C356" s="2" t="str">
        <f>SUBSTITUTE(IF(A356="","",'Root Material'!$C$2&amp;"_Group_"&amp;A356)," ","_")</f>
        <v/>
      </c>
      <c r="D356" s="9"/>
      <c r="E356" s="3" t="str">
        <f t="shared" si="22"/>
        <v>Combi Trays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3"/>
        <v/>
      </c>
      <c r="BY356" s="9"/>
    </row>
    <row r="357" spans="2:77" ht="15" customHeight="1">
      <c r="B357" s="2" t="str">
        <f t="shared" si="21"/>
        <v>Job Trays</v>
      </c>
      <c r="C357" s="2" t="str">
        <f>SUBSTITUTE(IF(A357="","",'Root Material'!$C$2&amp;"_Group_"&amp;A357)," ","_")</f>
        <v/>
      </c>
      <c r="D357" s="9"/>
      <c r="E357" s="3" t="str">
        <f t="shared" si="22"/>
        <v>Combi Trays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3"/>
        <v/>
      </c>
      <c r="BY357" s="9"/>
    </row>
    <row r="358" spans="2:77" ht="15" customHeight="1">
      <c r="B358" s="2" t="str">
        <f t="shared" si="21"/>
        <v>Job Trays</v>
      </c>
      <c r="C358" s="2" t="str">
        <f>SUBSTITUTE(IF(A358="","",'Root Material'!$C$2&amp;"_Group_"&amp;A358)," ","_")</f>
        <v/>
      </c>
      <c r="D358" s="9"/>
      <c r="E358" s="3" t="str">
        <f t="shared" si="22"/>
        <v>Combi Trays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3"/>
        <v/>
      </c>
      <c r="BY358" s="9"/>
    </row>
    <row r="359" spans="2:77" ht="15" customHeight="1">
      <c r="B359" s="2" t="str">
        <f t="shared" si="21"/>
        <v>Job Trays</v>
      </c>
      <c r="C359" s="2" t="str">
        <f>SUBSTITUTE(IF(A359="","",'Root Material'!$C$2&amp;"_Group_"&amp;A359)," ","_")</f>
        <v/>
      </c>
      <c r="D359" s="9"/>
      <c r="E359" s="3" t="str">
        <f t="shared" si="22"/>
        <v>Combi Trays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3"/>
        <v/>
      </c>
      <c r="BY359" s="9"/>
    </row>
    <row r="360" spans="2:77" ht="15" customHeight="1">
      <c r="B360" s="2" t="str">
        <f t="shared" si="21"/>
        <v>Job Trays</v>
      </c>
      <c r="C360" s="2" t="str">
        <f>SUBSTITUTE(IF(A360="","",'Root Material'!$C$2&amp;"_Group_"&amp;A360)," ","_")</f>
        <v/>
      </c>
      <c r="D360" s="9"/>
      <c r="E360" s="3" t="str">
        <f t="shared" si="22"/>
        <v>Combi Trays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3"/>
        <v/>
      </c>
      <c r="BY360" s="9"/>
    </row>
    <row r="361" spans="2:77" ht="15" customHeight="1">
      <c r="B361" s="2" t="str">
        <f t="shared" si="21"/>
        <v>Job Trays</v>
      </c>
      <c r="C361" s="2" t="str">
        <f>SUBSTITUTE(IF(A361="","",'Root Material'!$C$2&amp;"_Group_"&amp;A361)," ","_")</f>
        <v/>
      </c>
      <c r="D361" s="9"/>
      <c r="E361" s="3" t="str">
        <f t="shared" si="22"/>
        <v>Combi Trays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3"/>
        <v/>
      </c>
      <c r="BY361" s="9"/>
    </row>
    <row r="362" spans="2:77" ht="15" customHeight="1">
      <c r="B362" s="2" t="str">
        <f t="shared" si="21"/>
        <v>Job Trays</v>
      </c>
      <c r="C362" s="2" t="str">
        <f>SUBSTITUTE(IF(A362="","",'Root Material'!$C$2&amp;"_Group_"&amp;A362)," ","_")</f>
        <v/>
      </c>
      <c r="D362" s="9"/>
      <c r="E362" s="3" t="str">
        <f t="shared" si="22"/>
        <v>Combi Trays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3"/>
        <v/>
      </c>
      <c r="BY362" s="9"/>
    </row>
    <row r="363" spans="2:77" ht="15" customHeight="1">
      <c r="B363" s="2" t="str">
        <f t="shared" si="21"/>
        <v>Job Trays</v>
      </c>
      <c r="C363" s="2" t="str">
        <f>SUBSTITUTE(IF(A363="","",'Root Material'!$C$2&amp;"_Group_"&amp;A363)," ","_")</f>
        <v/>
      </c>
      <c r="D363" s="9"/>
      <c r="E363" s="3" t="str">
        <f t="shared" si="22"/>
        <v>Combi Trays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3"/>
        <v/>
      </c>
      <c r="BY363" s="9"/>
    </row>
    <row r="364" spans="2:77" ht="15" customHeight="1">
      <c r="B364" s="2" t="str">
        <f t="shared" si="21"/>
        <v>Job Trays</v>
      </c>
      <c r="C364" s="2" t="str">
        <f>SUBSTITUTE(IF(A364="","",'Root Material'!$C$2&amp;"_Group_"&amp;A364)," ","_")</f>
        <v/>
      </c>
      <c r="D364" s="9"/>
      <c r="E364" s="3" t="str">
        <f t="shared" si="22"/>
        <v>Combi Trays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3"/>
        <v/>
      </c>
      <c r="BY364" s="9"/>
    </row>
    <row r="365" spans="2:77" ht="15" customHeight="1">
      <c r="B365" s="2" t="str">
        <f t="shared" si="21"/>
        <v>Job Trays</v>
      </c>
      <c r="C365" s="2" t="str">
        <f>SUBSTITUTE(IF(A365="","",'Root Material'!$C$2&amp;"_Group_"&amp;A365)," ","_")</f>
        <v/>
      </c>
      <c r="D365" s="9"/>
      <c r="E365" s="3" t="str">
        <f t="shared" si="22"/>
        <v>Combi Trays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3"/>
        <v/>
      </c>
      <c r="BY365" s="9"/>
    </row>
    <row r="366" spans="2:77" ht="15" customHeight="1">
      <c r="B366" s="2" t="str">
        <f t="shared" si="21"/>
        <v>Job Trays</v>
      </c>
      <c r="C366" s="2" t="str">
        <f>SUBSTITUTE(IF(A366="","",'Root Material'!$C$2&amp;"_Group_"&amp;A366)," ","_")</f>
        <v/>
      </c>
      <c r="D366" s="9"/>
      <c r="E366" s="3" t="str">
        <f t="shared" si="22"/>
        <v>Combi Trays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3"/>
        <v/>
      </c>
      <c r="BY366" s="9"/>
    </row>
    <row r="367" spans="2:77" ht="15" customHeight="1">
      <c r="B367" s="2" t="str">
        <f t="shared" si="21"/>
        <v>Job Trays</v>
      </c>
      <c r="C367" s="2" t="str">
        <f>SUBSTITUTE(IF(A367="","",'Root Material'!$C$2&amp;"_Group_"&amp;A367)," ","_")</f>
        <v/>
      </c>
      <c r="D367" s="9"/>
      <c r="E367" s="3" t="str">
        <f t="shared" ref="E344:E377" si="24">IF(D367="",E366,D367)</f>
        <v>Combi Trays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3"/>
        <v/>
      </c>
      <c r="BY367" s="9"/>
    </row>
    <row r="368" spans="2:77" ht="15" customHeight="1">
      <c r="B368" s="2" t="str">
        <f t="shared" si="21"/>
        <v>Job Trays</v>
      </c>
      <c r="C368" s="2" t="str">
        <f>SUBSTITUTE(IF(A368="","",'Root Material'!$C$2&amp;"_Group_"&amp;A368)," ","_")</f>
        <v/>
      </c>
      <c r="D368" s="9"/>
      <c r="E368" s="3" t="str">
        <f t="shared" si="24"/>
        <v>Combi Trays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3"/>
        <v/>
      </c>
      <c r="BY368" s="9"/>
    </row>
    <row r="369" spans="2:77" ht="15" customHeight="1">
      <c r="B369" s="2" t="str">
        <f t="shared" si="21"/>
        <v>Job Trays</v>
      </c>
      <c r="C369" s="2" t="str">
        <f>SUBSTITUTE(IF(A369="","",'Root Material'!$C$2&amp;"_Group_"&amp;A369)," ","_")</f>
        <v/>
      </c>
      <c r="D369" s="9"/>
      <c r="E369" s="3" t="str">
        <f t="shared" si="24"/>
        <v>Combi Trays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3"/>
        <v/>
      </c>
      <c r="BY369" s="9"/>
    </row>
    <row r="370" spans="2:77" ht="15" customHeight="1">
      <c r="B370" s="2" t="str">
        <f t="shared" si="21"/>
        <v>Job Trays</v>
      </c>
      <c r="C370" s="2" t="str">
        <f>SUBSTITUTE(IF(A370="","",'Root Material'!$C$2&amp;"_Group_"&amp;A370)," ","_")</f>
        <v/>
      </c>
      <c r="D370" s="9"/>
      <c r="E370" s="3" t="str">
        <f t="shared" si="24"/>
        <v>Combi Trays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3"/>
        <v/>
      </c>
      <c r="BY370" s="9"/>
    </row>
    <row r="371" spans="2:77" ht="15" customHeight="1">
      <c r="B371" s="2" t="str">
        <f t="shared" si="21"/>
        <v>Job Trays</v>
      </c>
      <c r="C371" s="2" t="str">
        <f>SUBSTITUTE(IF(A371="","",'Root Material'!$C$2&amp;"_Group_"&amp;A371)," ","_")</f>
        <v/>
      </c>
      <c r="D371" s="9"/>
      <c r="E371" s="3" t="str">
        <f t="shared" si="24"/>
        <v>Combi Trays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3"/>
        <v/>
      </c>
      <c r="BY371" s="9"/>
    </row>
    <row r="372" spans="2:77" ht="15" customHeight="1">
      <c r="B372" s="2" t="str">
        <f t="shared" si="21"/>
        <v>Job Trays</v>
      </c>
      <c r="C372" s="2" t="str">
        <f>SUBSTITUTE(IF(A372="","",'Root Material'!$C$2&amp;"_Group_"&amp;A372)," ","_")</f>
        <v/>
      </c>
      <c r="D372" s="9"/>
      <c r="E372" s="3" t="str">
        <f t="shared" si="24"/>
        <v>Combi Trays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3"/>
        <v/>
      </c>
      <c r="BY372" s="9"/>
    </row>
    <row r="373" spans="2:77" ht="15" customHeight="1">
      <c r="B373" s="2" t="str">
        <f t="shared" si="21"/>
        <v>Job Trays</v>
      </c>
      <c r="C373" s="2" t="str">
        <f>SUBSTITUTE(IF(A373="","",'Root Material'!$C$2&amp;"_Group_"&amp;A373)," ","_")</f>
        <v/>
      </c>
      <c r="D373" s="9"/>
      <c r="E373" s="3" t="str">
        <f t="shared" si="24"/>
        <v>Combi Trays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3"/>
        <v/>
      </c>
      <c r="BY373" s="9"/>
    </row>
    <row r="374" spans="2:77" ht="15" customHeight="1">
      <c r="B374" s="2" t="str">
        <f t="shared" si="21"/>
        <v>Job Trays</v>
      </c>
      <c r="C374" s="2" t="str">
        <f>SUBSTITUTE(IF(A374="","",'Root Material'!$C$2&amp;"_Group_"&amp;A374)," ","_")</f>
        <v/>
      </c>
      <c r="D374" s="9"/>
      <c r="E374" s="3" t="str">
        <f t="shared" si="24"/>
        <v>Combi Trays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3"/>
        <v/>
      </c>
      <c r="BY374" s="9"/>
    </row>
    <row r="375" spans="2:77" ht="15" customHeight="1">
      <c r="B375" s="2" t="str">
        <f t="shared" si="21"/>
        <v>Job Trays</v>
      </c>
      <c r="C375" s="2" t="str">
        <f>SUBSTITUTE(IF(A375="","",'Root Material'!$C$2&amp;"_Group_"&amp;A375)," ","_")</f>
        <v/>
      </c>
      <c r="D375" s="9"/>
      <c r="E375" s="3" t="str">
        <f t="shared" si="24"/>
        <v>Combi Trays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3"/>
        <v/>
      </c>
      <c r="BY375" s="9"/>
    </row>
    <row r="376" spans="2:77" ht="15" customHeight="1">
      <c r="B376" s="2" t="str">
        <f t="shared" si="21"/>
        <v>Job Trays</v>
      </c>
      <c r="C376" s="2" t="str">
        <f>SUBSTITUTE(IF(A376="","",'Root Material'!$C$2&amp;"_Group_"&amp;A376)," ","_")</f>
        <v/>
      </c>
      <c r="D376" s="9"/>
      <c r="E376" s="3" t="str">
        <f t="shared" si="24"/>
        <v>Combi Trays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3"/>
        <v/>
      </c>
      <c r="BY376" s="9"/>
    </row>
    <row r="377" spans="2:77" ht="15" customHeight="1">
      <c r="B377" s="2" t="str">
        <f t="shared" si="21"/>
        <v>Job Trays</v>
      </c>
      <c r="C377" s="2" t="str">
        <f>SUBSTITUTE(IF(A377="","",'Root Material'!$C$2&amp;"_Group_"&amp;A377)," ","_")</f>
        <v/>
      </c>
      <c r="D377" s="9"/>
      <c r="E377" s="3" t="str">
        <f t="shared" si="24"/>
        <v>Combi Trays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3"/>
        <v/>
      </c>
      <c r="BY377" s="9"/>
    </row>
    <row r="378" spans="2:77" ht="15" customHeight="1">
      <c r="B378" s="2" t="str">
        <f t="shared" si="21"/>
        <v>Job Trays</v>
      </c>
      <c r="C378" s="2" t="str">
        <f>SUBSTITUTE(IF(A378="","",'Root Material'!$C$2&amp;"_Group_"&amp;A378)," ","_")</f>
        <v/>
      </c>
      <c r="D378" s="9"/>
      <c r="E378" s="3" t="str">
        <f t="shared" ref="E378:E405" si="25">IF(D378="",E377,D378)</f>
        <v>Combi Trays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3"/>
        <v/>
      </c>
      <c r="BY378" s="9"/>
    </row>
    <row r="379" spans="2:77" ht="15" customHeight="1">
      <c r="B379" s="2" t="str">
        <f t="shared" si="21"/>
        <v>Job Trays</v>
      </c>
      <c r="C379" s="2" t="str">
        <f>SUBSTITUTE(IF(A379="","",'Root Material'!$C$2&amp;"_Group_"&amp;A379)," ","_")</f>
        <v/>
      </c>
      <c r="D379" s="9"/>
      <c r="E379" s="3" t="str">
        <f t="shared" si="25"/>
        <v>Combi Trays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3"/>
        <v/>
      </c>
      <c r="BY379" s="9"/>
    </row>
    <row r="380" spans="2:77" ht="15" customHeight="1">
      <c r="B380" s="2" t="str">
        <f t="shared" si="21"/>
        <v>Job Trays</v>
      </c>
      <c r="C380" s="2" t="str">
        <f>SUBSTITUTE(IF(A380="","",'Root Material'!$C$2&amp;"_Group_"&amp;A380)," ","_")</f>
        <v/>
      </c>
      <c r="D380" s="9"/>
      <c r="E380" s="3" t="str">
        <f t="shared" si="25"/>
        <v>Combi Trays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3"/>
        <v/>
      </c>
      <c r="BY380" s="9"/>
    </row>
    <row r="381" spans="2:77" ht="15" customHeight="1">
      <c r="B381" s="2" t="str">
        <f t="shared" si="21"/>
        <v>Job Trays</v>
      </c>
      <c r="C381" s="2" t="str">
        <f>SUBSTITUTE(IF(A381="","",'Root Material'!$C$2&amp;"_Group_"&amp;A381)," ","_")</f>
        <v/>
      </c>
      <c r="D381" s="9"/>
      <c r="E381" s="3" t="str">
        <f t="shared" si="25"/>
        <v>Combi Trays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3"/>
        <v/>
      </c>
      <c r="BY381" s="9"/>
    </row>
    <row r="382" spans="2:77" ht="15" customHeight="1">
      <c r="B382" s="2" t="str">
        <f t="shared" si="21"/>
        <v>Job Trays</v>
      </c>
      <c r="C382" s="2" t="str">
        <f>SUBSTITUTE(IF(A382="","",'Root Material'!$C$2&amp;"_Group_"&amp;A382)," ","_")</f>
        <v/>
      </c>
      <c r="D382" s="9"/>
      <c r="E382" s="3" t="str">
        <f t="shared" si="25"/>
        <v>Combi Trays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3"/>
        <v/>
      </c>
      <c r="BY382" s="9"/>
    </row>
    <row r="383" spans="2:77" ht="15" customHeight="1">
      <c r="B383" s="2" t="str">
        <f t="shared" si="21"/>
        <v>Job Trays</v>
      </c>
      <c r="C383" s="2" t="str">
        <f>SUBSTITUTE(IF(A383="","",'Root Material'!$C$2&amp;"_Group_"&amp;A383)," ","_")</f>
        <v/>
      </c>
      <c r="D383" s="9"/>
      <c r="E383" s="3" t="str">
        <f t="shared" si="25"/>
        <v>Combi Trays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3"/>
        <v/>
      </c>
      <c r="BY383" s="9"/>
    </row>
    <row r="384" spans="2:77" ht="15" customHeight="1">
      <c r="B384" s="2" t="str">
        <f t="shared" si="21"/>
        <v>Job Trays</v>
      </c>
      <c r="C384" s="2" t="str">
        <f>SUBSTITUTE(IF(A384="","",'Root Material'!$C$2&amp;"_Group_"&amp;A384)," ","_")</f>
        <v/>
      </c>
      <c r="D384" s="9"/>
      <c r="E384" s="3" t="str">
        <f t="shared" si="25"/>
        <v>Combi Trays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ref="BV384:BV402" si="26">IF(AND(L384&lt;&gt;"true",L384&lt;&gt;"false"),A384&amp;D384&amp;L384,"")</f>
        <v/>
      </c>
      <c r="BY384" s="9"/>
    </row>
    <row r="385" spans="2:77" ht="15" customHeight="1">
      <c r="B385" s="2" t="str">
        <f t="shared" si="21"/>
        <v>Job Trays</v>
      </c>
      <c r="C385" s="2" t="str">
        <f>SUBSTITUTE(IF(A385="","",'Root Material'!$C$2&amp;"_Group_"&amp;A385)," ","_")</f>
        <v/>
      </c>
      <c r="D385" s="9"/>
      <c r="E385" s="3" t="str">
        <f t="shared" si="25"/>
        <v>Combi Trays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6"/>
        <v/>
      </c>
      <c r="BY385" s="9"/>
    </row>
    <row r="386" spans="2:77" ht="15" customHeight="1">
      <c r="B386" s="2" t="str">
        <f t="shared" si="21"/>
        <v>Job Trays</v>
      </c>
      <c r="C386" s="2" t="str">
        <f>SUBSTITUTE(IF(A386="","",'Root Material'!$C$2&amp;"_Group_"&amp;A386)," ","_")</f>
        <v/>
      </c>
      <c r="D386" s="9"/>
      <c r="E386" s="3" t="str">
        <f t="shared" si="25"/>
        <v>Combi Trays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si="26"/>
        <v/>
      </c>
      <c r="BY386" s="9"/>
    </row>
    <row r="387" spans="2:77" ht="15" customHeight="1">
      <c r="B387" s="2" t="str">
        <f t="shared" si="21"/>
        <v>Job Trays</v>
      </c>
      <c r="C387" s="2" t="str">
        <f>SUBSTITUTE(IF(A387="","",'Root Material'!$C$2&amp;"_Group_"&amp;A387)," ","_")</f>
        <v/>
      </c>
      <c r="D387" s="9"/>
      <c r="E387" s="3" t="str">
        <f t="shared" si="25"/>
        <v>Combi Trays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6"/>
        <v/>
      </c>
      <c r="BY387" s="9"/>
    </row>
    <row r="388" spans="2:77" ht="15" customHeight="1">
      <c r="B388" s="2" t="str">
        <f t="shared" si="21"/>
        <v>Job Trays</v>
      </c>
      <c r="C388" s="2" t="str">
        <f>SUBSTITUTE(IF(A388="","",'Root Material'!$C$2&amp;"_Group_"&amp;A388)," ","_")</f>
        <v/>
      </c>
      <c r="D388" s="9"/>
      <c r="E388" s="3" t="str">
        <f t="shared" si="25"/>
        <v>Combi Trays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6"/>
        <v/>
      </c>
      <c r="BY388" s="9"/>
    </row>
    <row r="389" spans="2:77" ht="15" customHeight="1">
      <c r="B389" s="2" t="str">
        <f t="shared" si="21"/>
        <v>Job Trays</v>
      </c>
      <c r="C389" s="2" t="str">
        <f>SUBSTITUTE(IF(A389="","",'Root Material'!$C$2&amp;"_Group_"&amp;A389)," ","_")</f>
        <v/>
      </c>
      <c r="D389" s="9"/>
      <c r="E389" s="3" t="str">
        <f t="shared" si="25"/>
        <v>Combi Trays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6"/>
        <v/>
      </c>
      <c r="BY389" s="9"/>
    </row>
    <row r="390" spans="2:77" ht="15" customHeight="1">
      <c r="B390" s="2" t="str">
        <f t="shared" si="21"/>
        <v>Job Trays</v>
      </c>
      <c r="C390" s="2" t="str">
        <f>SUBSTITUTE(IF(A390="","",'Root Material'!$C$2&amp;"_Group_"&amp;A390)," ","_")</f>
        <v/>
      </c>
      <c r="D390" s="9"/>
      <c r="E390" s="3" t="str">
        <f t="shared" si="25"/>
        <v>Combi Trays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6"/>
        <v/>
      </c>
      <c r="BY390" s="9"/>
    </row>
    <row r="391" spans="2:77" ht="15" customHeight="1">
      <c r="B391" s="2" t="str">
        <f t="shared" ref="B391:B426" si="27">IF(A391="",B390,A391)</f>
        <v>Job Trays</v>
      </c>
      <c r="C391" s="2" t="str">
        <f>SUBSTITUTE(IF(A391="","",'Root Material'!$C$2&amp;"_Group_"&amp;A391)," ","_")</f>
        <v/>
      </c>
      <c r="D391" s="9"/>
      <c r="E391" s="3" t="str">
        <f t="shared" si="25"/>
        <v>Combi Trays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6"/>
        <v/>
      </c>
      <c r="BY391" s="9"/>
    </row>
    <row r="392" spans="2:77" ht="15" customHeight="1">
      <c r="B392" s="2" t="str">
        <f t="shared" si="27"/>
        <v>Job Trays</v>
      </c>
      <c r="C392" s="2" t="str">
        <f>SUBSTITUTE(IF(A392="","",'Root Material'!$C$2&amp;"_Group_"&amp;A392)," ","_")</f>
        <v/>
      </c>
      <c r="D392" s="9"/>
      <c r="E392" s="3" t="str">
        <f t="shared" si="25"/>
        <v>Combi Trays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6"/>
        <v/>
      </c>
      <c r="BY392" s="9"/>
    </row>
    <row r="393" spans="2:77" ht="15" customHeight="1">
      <c r="B393" s="2" t="str">
        <f t="shared" si="27"/>
        <v>Job Trays</v>
      </c>
      <c r="C393" s="2" t="str">
        <f>SUBSTITUTE(IF(A393="","",'Root Material'!$C$2&amp;"_Group_"&amp;A393)," ","_")</f>
        <v/>
      </c>
      <c r="D393" s="9"/>
      <c r="E393" s="3" t="str">
        <f t="shared" si="25"/>
        <v>Combi Trays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6"/>
        <v/>
      </c>
      <c r="BY393" s="9"/>
    </row>
    <row r="394" spans="2:77" ht="15" customHeight="1">
      <c r="B394" s="2" t="str">
        <f t="shared" si="27"/>
        <v>Job Trays</v>
      </c>
      <c r="C394" s="2" t="str">
        <f>SUBSTITUTE(IF(A394="","",'Root Material'!$C$2&amp;"_Group_"&amp;A394)," ","_")</f>
        <v/>
      </c>
      <c r="D394" s="9"/>
      <c r="E394" s="3" t="str">
        <f t="shared" si="25"/>
        <v>Combi Trays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6"/>
        <v/>
      </c>
      <c r="BY394" s="9"/>
    </row>
    <row r="395" spans="2:77" ht="15" customHeight="1">
      <c r="B395" s="2" t="str">
        <f t="shared" si="27"/>
        <v>Job Trays</v>
      </c>
      <c r="C395" s="2" t="str">
        <f>SUBSTITUTE(IF(A395="","",'Root Material'!$C$2&amp;"_Group_"&amp;A395)," ","_")</f>
        <v/>
      </c>
      <c r="D395" s="9"/>
      <c r="E395" s="3" t="str">
        <f t="shared" si="25"/>
        <v>Combi Trays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6"/>
        <v/>
      </c>
      <c r="BY395" s="9"/>
    </row>
    <row r="396" spans="2:77" ht="15" customHeight="1">
      <c r="B396" s="2" t="str">
        <f t="shared" si="27"/>
        <v>Job Trays</v>
      </c>
      <c r="C396" s="2" t="str">
        <f>SUBSTITUTE(IF(A396="","",'Root Material'!$C$2&amp;"_Group_"&amp;A396)," ","_")</f>
        <v/>
      </c>
      <c r="D396" s="9"/>
      <c r="E396" s="3" t="str">
        <f t="shared" si="25"/>
        <v>Combi Trays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6"/>
        <v/>
      </c>
      <c r="BY396" s="9"/>
    </row>
    <row r="397" spans="2:77" ht="15" customHeight="1">
      <c r="B397" s="2" t="str">
        <f t="shared" si="27"/>
        <v>Job Trays</v>
      </c>
      <c r="C397" s="2" t="str">
        <f>SUBSTITUTE(IF(A397="","",'Root Material'!$C$2&amp;"_Group_"&amp;A397)," ","_")</f>
        <v/>
      </c>
      <c r="D397" s="9"/>
      <c r="E397" s="3" t="str">
        <f t="shared" si="25"/>
        <v>Combi Trays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6"/>
        <v/>
      </c>
      <c r="BY397" s="9"/>
    </row>
    <row r="398" spans="2:77" ht="15" customHeight="1">
      <c r="B398" s="2" t="str">
        <f t="shared" si="27"/>
        <v>Job Trays</v>
      </c>
      <c r="C398" s="2" t="str">
        <f>SUBSTITUTE(IF(A398="","",'Root Material'!$C$2&amp;"_Group_"&amp;A398)," ","_")</f>
        <v/>
      </c>
      <c r="D398" s="9"/>
      <c r="E398" s="3" t="str">
        <f t="shared" si="25"/>
        <v>Combi Trays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6"/>
        <v/>
      </c>
      <c r="BY398" s="9"/>
    </row>
    <row r="399" spans="2:77" ht="15" customHeight="1">
      <c r="B399" s="2" t="str">
        <f t="shared" si="27"/>
        <v>Job Trays</v>
      </c>
      <c r="C399" s="2" t="str">
        <f>SUBSTITUTE(IF(A399="","",'Root Material'!$C$2&amp;"_Group_"&amp;A399)," ","_")</f>
        <v/>
      </c>
      <c r="D399" s="9"/>
      <c r="E399" s="3" t="str">
        <f t="shared" si="25"/>
        <v>Combi Trays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6"/>
        <v/>
      </c>
      <c r="BY399" s="9"/>
    </row>
    <row r="400" spans="2:77" ht="15" customHeight="1">
      <c r="B400" s="2" t="str">
        <f t="shared" si="27"/>
        <v>Job Trays</v>
      </c>
      <c r="C400" s="2" t="str">
        <f>SUBSTITUTE(IF(A400="","",'Root Material'!$C$2&amp;"_Group_"&amp;A400)," ","_")</f>
        <v/>
      </c>
      <c r="D400" s="9"/>
      <c r="E400" s="3" t="str">
        <f t="shared" si="25"/>
        <v>Combi Trays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6"/>
        <v/>
      </c>
      <c r="BY400" s="9"/>
    </row>
    <row r="401" spans="2:77" ht="15" customHeight="1">
      <c r="B401" s="2" t="str">
        <f t="shared" si="27"/>
        <v>Job Trays</v>
      </c>
      <c r="D401" s="9"/>
      <c r="E401" s="3" t="str">
        <f t="shared" si="25"/>
        <v>Combi Trays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6"/>
        <v/>
      </c>
      <c r="BY401" s="9"/>
    </row>
    <row r="402" spans="2:77" ht="15" customHeight="1">
      <c r="B402" s="2" t="str">
        <f t="shared" si="27"/>
        <v>Job Trays</v>
      </c>
      <c r="D402" s="9"/>
      <c r="E402" s="3" t="str">
        <f t="shared" si="25"/>
        <v>Combi Trays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6"/>
        <v/>
      </c>
      <c r="BY402" s="9"/>
    </row>
    <row r="403" spans="2:77" ht="15" customHeight="1">
      <c r="B403" s="2" t="str">
        <f t="shared" si="27"/>
        <v>Job Trays</v>
      </c>
      <c r="D403" s="9"/>
      <c r="E403" s="3" t="str">
        <f t="shared" si="25"/>
        <v>Combi Trays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ref="BV403:BV466" si="28">IF(AND(L403&lt;&gt;"true",L403&lt;&gt;"false"),A403&amp;D403&amp;L403,"")</f>
        <v/>
      </c>
      <c r="BY403" s="9"/>
    </row>
    <row r="404" spans="2:77" ht="15" customHeight="1">
      <c r="B404" s="2" t="str">
        <f t="shared" si="27"/>
        <v>Job Trays</v>
      </c>
      <c r="D404" s="9"/>
      <c r="E404" s="3" t="str">
        <f t="shared" si="25"/>
        <v>Combi Trays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8"/>
        <v/>
      </c>
      <c r="BY404" s="9"/>
    </row>
    <row r="405" spans="2:77" ht="15" customHeight="1">
      <c r="B405" s="2" t="str">
        <f t="shared" si="27"/>
        <v>Job Trays</v>
      </c>
      <c r="D405" s="9"/>
      <c r="E405" s="3" t="str">
        <f t="shared" si="25"/>
        <v>Combi Trays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8"/>
        <v/>
      </c>
      <c r="BY405" s="9"/>
    </row>
    <row r="406" spans="2:77" ht="15" customHeight="1">
      <c r="B406" s="2" t="str">
        <f t="shared" si="27"/>
        <v>Job Trays</v>
      </c>
      <c r="D406" s="9"/>
      <c r="E406" s="3" t="str">
        <f t="shared" ref="E406:E469" si="29">IF(D406="",E405,D406)</f>
        <v>Combi Trays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8"/>
        <v/>
      </c>
      <c r="BY406" s="9"/>
    </row>
    <row r="407" spans="2:77" ht="15" customHeight="1">
      <c r="B407" s="2" t="str">
        <f t="shared" si="27"/>
        <v>Job Trays</v>
      </c>
      <c r="D407" s="9"/>
      <c r="E407" s="3" t="str">
        <f t="shared" si="29"/>
        <v>Combi Trays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8"/>
        <v/>
      </c>
      <c r="BY407" s="9"/>
    </row>
    <row r="408" spans="2:77" ht="15" customHeight="1">
      <c r="B408" s="2" t="str">
        <f t="shared" si="27"/>
        <v>Job Trays</v>
      </c>
      <c r="D408" s="9"/>
      <c r="E408" s="3" t="str">
        <f t="shared" si="29"/>
        <v>Combi Trays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8"/>
        <v/>
      </c>
      <c r="BY408" s="9"/>
    </row>
    <row r="409" spans="2:77" ht="15" customHeight="1">
      <c r="B409" s="2" t="str">
        <f t="shared" si="27"/>
        <v>Job Trays</v>
      </c>
      <c r="D409" s="9"/>
      <c r="E409" s="3" t="str">
        <f t="shared" si="29"/>
        <v>Combi Trays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8"/>
        <v/>
      </c>
      <c r="BY409" s="9"/>
    </row>
    <row r="410" spans="2:77" ht="15" customHeight="1">
      <c r="B410" s="2" t="str">
        <f t="shared" si="27"/>
        <v>Job Trays</v>
      </c>
      <c r="D410" s="9"/>
      <c r="E410" s="3" t="str">
        <f t="shared" si="29"/>
        <v>Combi Trays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8"/>
        <v/>
      </c>
      <c r="BY410" s="9"/>
    </row>
    <row r="411" spans="2:77" ht="15" customHeight="1">
      <c r="B411" s="2" t="str">
        <f t="shared" si="27"/>
        <v>Job Trays</v>
      </c>
      <c r="D411" s="9"/>
      <c r="E411" s="3" t="str">
        <f t="shared" si="29"/>
        <v>Combi Trays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8"/>
        <v/>
      </c>
      <c r="BY411" s="9"/>
    </row>
    <row r="412" spans="2:77" ht="15" customHeight="1">
      <c r="B412" s="2" t="str">
        <f t="shared" si="27"/>
        <v>Job Trays</v>
      </c>
      <c r="D412" s="9"/>
      <c r="E412" s="3" t="str">
        <f t="shared" si="29"/>
        <v>Combi Trays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8"/>
        <v/>
      </c>
      <c r="BY412" s="9"/>
    </row>
    <row r="413" spans="2:77" ht="15" customHeight="1">
      <c r="B413" s="2" t="str">
        <f t="shared" si="27"/>
        <v>Job Trays</v>
      </c>
      <c r="D413" s="9"/>
      <c r="E413" s="3" t="str">
        <f t="shared" si="29"/>
        <v>Combi Trays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8"/>
        <v/>
      </c>
      <c r="BY413" s="9"/>
    </row>
    <row r="414" spans="2:77" ht="15" customHeight="1">
      <c r="B414" s="2" t="str">
        <f t="shared" si="27"/>
        <v>Job Trays</v>
      </c>
      <c r="D414" s="9"/>
      <c r="E414" s="3" t="str">
        <f t="shared" si="29"/>
        <v>Combi Trays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8"/>
        <v/>
      </c>
      <c r="BY414" s="9"/>
    </row>
    <row r="415" spans="2:77" ht="15" customHeight="1">
      <c r="B415" s="2" t="str">
        <f t="shared" si="27"/>
        <v>Job Trays</v>
      </c>
      <c r="D415" s="9"/>
      <c r="E415" s="3" t="str">
        <f t="shared" si="29"/>
        <v>Combi Trays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8"/>
        <v/>
      </c>
      <c r="BY415" s="9"/>
    </row>
    <row r="416" spans="2:77" ht="15" customHeight="1">
      <c r="B416" s="2" t="str">
        <f t="shared" si="27"/>
        <v>Job Trays</v>
      </c>
      <c r="D416" s="9"/>
      <c r="E416" s="3" t="str">
        <f t="shared" si="29"/>
        <v>Combi Trays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8"/>
        <v/>
      </c>
      <c r="BY416" s="9"/>
    </row>
    <row r="417" spans="2:77" ht="15" customHeight="1">
      <c r="B417" s="2" t="str">
        <f t="shared" si="27"/>
        <v>Job Trays</v>
      </c>
      <c r="D417" s="9"/>
      <c r="E417" s="3" t="str">
        <f t="shared" si="29"/>
        <v>Combi Trays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8"/>
        <v/>
      </c>
      <c r="BY417" s="9"/>
    </row>
    <row r="418" spans="2:77" ht="15" customHeight="1">
      <c r="B418" s="2" t="str">
        <f t="shared" si="27"/>
        <v>Job Trays</v>
      </c>
      <c r="D418" s="9"/>
      <c r="E418" s="3" t="str">
        <f t="shared" si="29"/>
        <v>Combi Trays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8"/>
        <v/>
      </c>
      <c r="BY418" s="9"/>
    </row>
    <row r="419" spans="2:77" ht="15" customHeight="1">
      <c r="B419" s="2" t="str">
        <f t="shared" si="27"/>
        <v>Job Trays</v>
      </c>
      <c r="D419" s="9"/>
      <c r="E419" s="3" t="str">
        <f t="shared" si="29"/>
        <v>Combi Trays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8"/>
        <v/>
      </c>
      <c r="BY419" s="9"/>
    </row>
    <row r="420" spans="2:77" ht="15" customHeight="1">
      <c r="B420" s="2" t="str">
        <f t="shared" si="27"/>
        <v>Job Trays</v>
      </c>
      <c r="D420" s="9"/>
      <c r="E420" s="3" t="str">
        <f t="shared" si="29"/>
        <v>Combi Trays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8"/>
        <v/>
      </c>
      <c r="BY420" s="9"/>
    </row>
    <row r="421" spans="2:77" ht="15" customHeight="1">
      <c r="B421" s="2" t="str">
        <f t="shared" si="27"/>
        <v>Job Trays</v>
      </c>
      <c r="D421" s="9"/>
      <c r="E421" s="3" t="str">
        <f t="shared" si="29"/>
        <v>Combi Trays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8"/>
        <v/>
      </c>
      <c r="BY421" s="9"/>
    </row>
    <row r="422" spans="2:77" ht="15" customHeight="1">
      <c r="B422" s="2" t="str">
        <f t="shared" si="27"/>
        <v>Job Trays</v>
      </c>
      <c r="D422" s="9"/>
      <c r="E422" s="3" t="str">
        <f t="shared" si="29"/>
        <v>Combi Trays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8"/>
        <v/>
      </c>
      <c r="BY422" s="9"/>
    </row>
    <row r="423" spans="2:77" ht="15" customHeight="1">
      <c r="B423" s="2" t="str">
        <f t="shared" si="27"/>
        <v>Job Trays</v>
      </c>
      <c r="D423" s="9"/>
      <c r="E423" s="3" t="str">
        <f t="shared" si="29"/>
        <v>Combi Trays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8"/>
        <v/>
      </c>
      <c r="BY423" s="9"/>
    </row>
    <row r="424" spans="2:77" ht="15" customHeight="1">
      <c r="B424" s="2" t="str">
        <f t="shared" si="27"/>
        <v>Job Trays</v>
      </c>
      <c r="D424" s="9"/>
      <c r="E424" s="3" t="str">
        <f t="shared" si="29"/>
        <v>Combi Trays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8"/>
        <v/>
      </c>
      <c r="BY424" s="9"/>
    </row>
    <row r="425" spans="2:77" ht="15" customHeight="1">
      <c r="B425" s="2" t="str">
        <f t="shared" si="27"/>
        <v>Job Trays</v>
      </c>
      <c r="D425" s="9"/>
      <c r="E425" s="3" t="str">
        <f t="shared" si="29"/>
        <v>Combi Trays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8"/>
        <v/>
      </c>
      <c r="BY425" s="9"/>
    </row>
    <row r="426" spans="2:77" ht="15" customHeight="1">
      <c r="B426" s="2" t="str">
        <f t="shared" si="27"/>
        <v>Job Trays</v>
      </c>
      <c r="D426" s="9"/>
      <c r="E426" s="3" t="str">
        <f t="shared" si="29"/>
        <v>Combi Trays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8"/>
        <v/>
      </c>
      <c r="BY426" s="9"/>
    </row>
    <row r="427" spans="2:77" ht="15" customHeight="1">
      <c r="B427" s="2" t="str">
        <f t="shared" ref="B401:B435" si="30">IF(A427="",B426,A427)</f>
        <v>Job Trays</v>
      </c>
      <c r="D427" s="9"/>
      <c r="E427" s="3" t="str">
        <f t="shared" si="29"/>
        <v>Combi Trays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8"/>
        <v/>
      </c>
      <c r="BY427" s="9"/>
    </row>
    <row r="428" spans="2:77" ht="15" customHeight="1">
      <c r="B428" s="2" t="str">
        <f t="shared" si="30"/>
        <v>Job Trays</v>
      </c>
      <c r="D428" s="9"/>
      <c r="E428" s="3" t="str">
        <f t="shared" si="29"/>
        <v>Combi Trays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8"/>
        <v/>
      </c>
      <c r="BY428" s="9"/>
    </row>
    <row r="429" spans="2:77" ht="15" customHeight="1">
      <c r="B429" s="2" t="str">
        <f t="shared" si="30"/>
        <v>Job Trays</v>
      </c>
      <c r="D429" s="9"/>
      <c r="E429" s="3" t="str">
        <f t="shared" si="29"/>
        <v>Combi Trays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8"/>
        <v/>
      </c>
      <c r="BY429" s="9"/>
    </row>
    <row r="430" spans="2:77" ht="15" customHeight="1">
      <c r="B430" s="2" t="str">
        <f t="shared" si="30"/>
        <v>Job Trays</v>
      </c>
      <c r="D430" s="9"/>
      <c r="E430" s="3" t="str">
        <f t="shared" si="29"/>
        <v>Combi Trays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8"/>
        <v/>
      </c>
      <c r="BY430" s="9"/>
    </row>
    <row r="431" spans="2:77" ht="15" customHeight="1">
      <c r="B431" s="2" t="str">
        <f t="shared" si="30"/>
        <v>Job Trays</v>
      </c>
      <c r="D431" s="9"/>
      <c r="E431" s="3" t="str">
        <f t="shared" si="29"/>
        <v>Combi Trays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8"/>
        <v/>
      </c>
      <c r="BY431" s="9"/>
    </row>
    <row r="432" spans="2:77" ht="15" customHeight="1">
      <c r="B432" s="2" t="str">
        <f t="shared" si="30"/>
        <v>Job Trays</v>
      </c>
      <c r="D432" s="9"/>
      <c r="E432" s="3" t="str">
        <f t="shared" si="29"/>
        <v>Combi Trays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8"/>
        <v/>
      </c>
      <c r="BY432" s="9"/>
    </row>
    <row r="433" spans="2:77" ht="15" customHeight="1">
      <c r="B433" s="2" t="str">
        <f t="shared" si="30"/>
        <v>Job Trays</v>
      </c>
      <c r="D433" s="9"/>
      <c r="E433" s="3" t="str">
        <f t="shared" si="29"/>
        <v>Combi Trays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8"/>
        <v/>
      </c>
      <c r="BY433" s="9"/>
    </row>
    <row r="434" spans="2:77" ht="15" customHeight="1">
      <c r="B434" s="2" t="str">
        <f t="shared" si="30"/>
        <v>Job Trays</v>
      </c>
      <c r="D434" s="9"/>
      <c r="E434" s="3" t="str">
        <f t="shared" si="29"/>
        <v>Combi Trays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8"/>
        <v/>
      </c>
      <c r="BY434" s="9"/>
    </row>
    <row r="435" spans="2:77" ht="15" customHeight="1">
      <c r="B435" s="2" t="str">
        <f t="shared" si="30"/>
        <v>Job Trays</v>
      </c>
      <c r="D435" s="9"/>
      <c r="E435" s="3" t="str">
        <f t="shared" si="29"/>
        <v>Combi Trays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8"/>
        <v/>
      </c>
      <c r="BY435" s="9"/>
    </row>
    <row r="436" spans="2:77" ht="15" customHeight="1">
      <c r="B436" s="2" t="str">
        <f t="shared" ref="B436:B499" si="31">IF(A436="",B435,A436)</f>
        <v>Job Trays</v>
      </c>
      <c r="D436" s="9"/>
      <c r="E436" s="3" t="str">
        <f t="shared" si="29"/>
        <v>Combi Trays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8"/>
        <v/>
      </c>
      <c r="BY436" s="9"/>
    </row>
    <row r="437" spans="2:77" ht="15" customHeight="1">
      <c r="B437" s="2" t="str">
        <f t="shared" si="31"/>
        <v>Job Trays</v>
      </c>
      <c r="D437" s="9"/>
      <c r="E437" s="3" t="str">
        <f t="shared" si="29"/>
        <v>Combi Trays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8"/>
        <v/>
      </c>
      <c r="BY437" s="9"/>
    </row>
    <row r="438" spans="2:77" ht="15" customHeight="1">
      <c r="B438" s="2" t="str">
        <f t="shared" si="31"/>
        <v>Job Trays</v>
      </c>
      <c r="D438" s="9"/>
      <c r="E438" s="3" t="str">
        <f t="shared" si="29"/>
        <v>Combi Trays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8"/>
        <v/>
      </c>
      <c r="BY438" s="9"/>
    </row>
    <row r="439" spans="2:77" ht="15" customHeight="1">
      <c r="B439" s="2" t="str">
        <f t="shared" si="31"/>
        <v>Job Trays</v>
      </c>
      <c r="D439" s="9"/>
      <c r="E439" s="3" t="str">
        <f t="shared" si="29"/>
        <v>Combi Trays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8"/>
        <v/>
      </c>
      <c r="BY439" s="9"/>
    </row>
    <row r="440" spans="2:77" ht="15" customHeight="1">
      <c r="B440" s="2" t="str">
        <f t="shared" si="31"/>
        <v>Job Trays</v>
      </c>
      <c r="D440" s="9"/>
      <c r="E440" s="3" t="str">
        <f t="shared" si="29"/>
        <v>Combi Trays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28"/>
        <v/>
      </c>
      <c r="BY440" s="9"/>
    </row>
    <row r="441" spans="2:77" ht="15" customHeight="1">
      <c r="B441" s="2" t="str">
        <f t="shared" si="31"/>
        <v>Job Trays</v>
      </c>
      <c r="D441" s="9"/>
      <c r="E441" s="3" t="str">
        <f t="shared" si="29"/>
        <v>Combi Trays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8"/>
        <v/>
      </c>
      <c r="BY441" s="9"/>
    </row>
    <row r="442" spans="2:77" ht="15" customHeight="1">
      <c r="B442" s="2" t="str">
        <f t="shared" si="31"/>
        <v>Job Trays</v>
      </c>
      <c r="D442" s="9"/>
      <c r="E442" s="3" t="str">
        <f t="shared" si="29"/>
        <v>Combi Trays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8"/>
        <v/>
      </c>
      <c r="BY442" s="9"/>
    </row>
    <row r="443" spans="2:77" ht="15" customHeight="1">
      <c r="B443" s="2" t="str">
        <f t="shared" si="31"/>
        <v>Job Trays</v>
      </c>
      <c r="D443" s="9"/>
      <c r="E443" s="3" t="str">
        <f t="shared" si="29"/>
        <v>Combi Trays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8"/>
        <v/>
      </c>
      <c r="BY443" s="9"/>
    </row>
    <row r="444" spans="2:77" ht="15" customHeight="1">
      <c r="B444" s="2" t="str">
        <f t="shared" si="31"/>
        <v>Job Trays</v>
      </c>
      <c r="D444" s="9"/>
      <c r="E444" s="3" t="str">
        <f t="shared" si="29"/>
        <v>Combi Trays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8"/>
        <v/>
      </c>
      <c r="BY444" s="9"/>
    </row>
    <row r="445" spans="2:77" ht="15" customHeight="1">
      <c r="B445" s="2" t="str">
        <f t="shared" si="31"/>
        <v>Job Trays</v>
      </c>
      <c r="D445" s="9"/>
      <c r="E445" s="3" t="str">
        <f t="shared" si="29"/>
        <v>Combi Trays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8"/>
        <v/>
      </c>
      <c r="BY445" s="9"/>
    </row>
    <row r="446" spans="2:77" ht="15" customHeight="1">
      <c r="B446" s="2" t="str">
        <f t="shared" si="31"/>
        <v>Job Trays</v>
      </c>
      <c r="D446" s="9"/>
      <c r="E446" s="3" t="str">
        <f t="shared" si="29"/>
        <v>Combi Trays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8"/>
        <v/>
      </c>
      <c r="BY446" s="9"/>
    </row>
    <row r="447" spans="2:77" ht="15" customHeight="1">
      <c r="B447" s="2" t="str">
        <f t="shared" si="31"/>
        <v>Job Trays</v>
      </c>
      <c r="D447" s="9"/>
      <c r="E447" s="3" t="str">
        <f t="shared" si="29"/>
        <v>Combi Trays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8"/>
        <v/>
      </c>
      <c r="BY447" s="9"/>
    </row>
    <row r="448" spans="2:77" ht="15" customHeight="1">
      <c r="B448" s="2" t="str">
        <f t="shared" si="31"/>
        <v>Job Trays</v>
      </c>
      <c r="D448" s="9"/>
      <c r="E448" s="3" t="str">
        <f t="shared" si="29"/>
        <v>Combi Trays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28"/>
        <v/>
      </c>
      <c r="BY448" s="9"/>
    </row>
    <row r="449" spans="2:77" ht="15" customHeight="1">
      <c r="B449" s="2" t="str">
        <f t="shared" si="31"/>
        <v>Job Trays</v>
      </c>
      <c r="D449" s="9"/>
      <c r="E449" s="3" t="str">
        <f t="shared" si="29"/>
        <v>Combi Trays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28"/>
        <v/>
      </c>
      <c r="BY449" s="9"/>
    </row>
    <row r="450" spans="2:77" ht="15" customHeight="1">
      <c r="B450" s="2" t="str">
        <f t="shared" si="31"/>
        <v>Job Trays</v>
      </c>
      <c r="D450" s="9"/>
      <c r="E450" s="3" t="str">
        <f t="shared" si="29"/>
        <v>Combi Trays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si="28"/>
        <v/>
      </c>
      <c r="BY450" s="9"/>
    </row>
    <row r="451" spans="2:77" ht="15" customHeight="1">
      <c r="B451" s="2" t="str">
        <f t="shared" si="31"/>
        <v>Job Trays</v>
      </c>
      <c r="D451" s="9"/>
      <c r="E451" s="3" t="str">
        <f t="shared" si="29"/>
        <v>Combi Trays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28"/>
        <v/>
      </c>
      <c r="BY451" s="9"/>
    </row>
    <row r="452" spans="2:77" ht="15" customHeight="1">
      <c r="B452" s="2" t="str">
        <f t="shared" si="31"/>
        <v>Job Trays</v>
      </c>
      <c r="D452" s="9"/>
      <c r="E452" s="3" t="str">
        <f t="shared" si="29"/>
        <v>Combi Trays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28"/>
        <v/>
      </c>
      <c r="BY452" s="9"/>
    </row>
    <row r="453" spans="2:77" ht="15" customHeight="1">
      <c r="B453" s="2" t="str">
        <f t="shared" si="31"/>
        <v>Job Trays</v>
      </c>
      <c r="D453" s="9"/>
      <c r="E453" s="3" t="str">
        <f t="shared" si="29"/>
        <v>Combi Trays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28"/>
        <v/>
      </c>
      <c r="BY453" s="9"/>
    </row>
    <row r="454" spans="2:77" ht="15" customHeight="1">
      <c r="B454" s="2" t="str">
        <f t="shared" si="31"/>
        <v>Job Trays</v>
      </c>
      <c r="D454" s="9"/>
      <c r="E454" s="3" t="str">
        <f t="shared" si="29"/>
        <v>Combi Trays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28"/>
        <v/>
      </c>
      <c r="BY454" s="9"/>
    </row>
    <row r="455" spans="2:77" ht="15" customHeight="1">
      <c r="B455" s="2" t="str">
        <f t="shared" si="31"/>
        <v>Job Trays</v>
      </c>
      <c r="D455" s="9"/>
      <c r="E455" s="3" t="str">
        <f t="shared" si="29"/>
        <v>Combi Trays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28"/>
        <v/>
      </c>
      <c r="BY455" s="9"/>
    </row>
    <row r="456" spans="2:77" ht="15" customHeight="1">
      <c r="B456" s="2" t="str">
        <f t="shared" si="31"/>
        <v>Job Trays</v>
      </c>
      <c r="D456" s="9"/>
      <c r="E456" s="3" t="str">
        <f t="shared" si="29"/>
        <v>Combi Trays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28"/>
        <v/>
      </c>
      <c r="BY456" s="9"/>
    </row>
    <row r="457" spans="2:77" ht="15" customHeight="1">
      <c r="B457" s="2" t="str">
        <f t="shared" si="31"/>
        <v>Job Trays</v>
      </c>
      <c r="D457" s="9"/>
      <c r="E457" s="3" t="str">
        <f t="shared" si="29"/>
        <v>Combi Trays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28"/>
        <v/>
      </c>
      <c r="BY457" s="9"/>
    </row>
    <row r="458" spans="2:77" ht="15" customHeight="1">
      <c r="B458" s="2" t="str">
        <f t="shared" si="31"/>
        <v>Job Trays</v>
      </c>
      <c r="D458" s="9"/>
      <c r="E458" s="3" t="str">
        <f t="shared" si="29"/>
        <v>Combi Trays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28"/>
        <v/>
      </c>
      <c r="BY458" s="9"/>
    </row>
    <row r="459" spans="2:77" ht="15" customHeight="1">
      <c r="B459" s="2" t="str">
        <f t="shared" si="31"/>
        <v>Job Trays</v>
      </c>
      <c r="D459" s="9"/>
      <c r="E459" s="3" t="str">
        <f t="shared" si="29"/>
        <v>Combi Trays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28"/>
        <v/>
      </c>
      <c r="BY459" s="9"/>
    </row>
    <row r="460" spans="2:77" ht="15" customHeight="1">
      <c r="B460" s="2" t="str">
        <f t="shared" si="31"/>
        <v>Job Trays</v>
      </c>
      <c r="D460" s="9"/>
      <c r="E460" s="3" t="str">
        <f t="shared" si="29"/>
        <v>Combi Trays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28"/>
        <v/>
      </c>
      <c r="BY460" s="9"/>
    </row>
    <row r="461" spans="2:77" ht="15" customHeight="1">
      <c r="B461" s="2" t="str">
        <f t="shared" si="31"/>
        <v>Job Trays</v>
      </c>
      <c r="D461" s="9"/>
      <c r="E461" s="3" t="str">
        <f t="shared" si="29"/>
        <v>Combi Trays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28"/>
        <v/>
      </c>
      <c r="BY461" s="9"/>
    </row>
    <row r="462" spans="2:77" ht="15" customHeight="1">
      <c r="B462" s="2" t="str">
        <f t="shared" si="31"/>
        <v>Job Trays</v>
      </c>
      <c r="D462" s="9"/>
      <c r="E462" s="3" t="str">
        <f t="shared" si="29"/>
        <v>Combi Trays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28"/>
        <v/>
      </c>
      <c r="BY462" s="9"/>
    </row>
    <row r="463" spans="2:77" ht="15" customHeight="1">
      <c r="B463" s="2" t="str">
        <f t="shared" si="31"/>
        <v>Job Trays</v>
      </c>
      <c r="D463" s="9"/>
      <c r="E463" s="3" t="str">
        <f t="shared" si="29"/>
        <v>Combi Trays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28"/>
        <v/>
      </c>
      <c r="BY463" s="9"/>
    </row>
    <row r="464" spans="2:77" ht="15" customHeight="1">
      <c r="B464" s="2" t="str">
        <f t="shared" si="31"/>
        <v>Job Trays</v>
      </c>
      <c r="D464" s="9"/>
      <c r="E464" s="3" t="str">
        <f t="shared" si="29"/>
        <v>Combi Trays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28"/>
        <v/>
      </c>
      <c r="BY464" s="9"/>
    </row>
    <row r="465" spans="2:77" ht="15" customHeight="1">
      <c r="B465" s="2" t="str">
        <f t="shared" si="31"/>
        <v>Job Trays</v>
      </c>
      <c r="D465" s="9"/>
      <c r="E465" s="3" t="str">
        <f t="shared" si="29"/>
        <v>Combi Trays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28"/>
        <v/>
      </c>
      <c r="BY465" s="9"/>
    </row>
    <row r="466" spans="2:77" ht="15" customHeight="1">
      <c r="B466" s="2" t="str">
        <f t="shared" si="31"/>
        <v>Job Trays</v>
      </c>
      <c r="D466" s="9"/>
      <c r="E466" s="3" t="str">
        <f t="shared" si="29"/>
        <v>Combi Trays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28"/>
        <v/>
      </c>
      <c r="BY466" s="9"/>
    </row>
    <row r="467" spans="2:77" ht="15" customHeight="1">
      <c r="B467" s="2" t="str">
        <f t="shared" si="31"/>
        <v>Job Trays</v>
      </c>
      <c r="D467" s="9"/>
      <c r="E467" s="3" t="str">
        <f t="shared" si="29"/>
        <v>Combi Trays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ref="BV467:BV530" si="32">IF(AND(L467&lt;&gt;"true",L467&lt;&gt;"false"),A467&amp;D467&amp;L467,"")</f>
        <v/>
      </c>
      <c r="BY467" s="9"/>
    </row>
    <row r="468" spans="2:77" ht="15" customHeight="1">
      <c r="B468" s="2" t="str">
        <f t="shared" si="31"/>
        <v>Job Trays</v>
      </c>
      <c r="D468" s="9"/>
      <c r="E468" s="3" t="str">
        <f t="shared" si="29"/>
        <v>Combi Trays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32"/>
        <v/>
      </c>
      <c r="BY468" s="9"/>
    </row>
    <row r="469" spans="2:77" ht="15" customHeight="1">
      <c r="B469" s="2" t="str">
        <f t="shared" si="31"/>
        <v>Job Trays</v>
      </c>
      <c r="D469" s="9"/>
      <c r="E469" s="3" t="str">
        <f t="shared" si="29"/>
        <v>Combi Trays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32"/>
        <v/>
      </c>
      <c r="BY469" s="9"/>
    </row>
    <row r="470" spans="2:77" ht="15" customHeight="1">
      <c r="B470" s="2" t="str">
        <f t="shared" si="31"/>
        <v>Job Trays</v>
      </c>
      <c r="D470" s="9"/>
      <c r="E470" s="3" t="str">
        <f t="shared" ref="E470:E533" si="33">IF(D470="",E469,D470)</f>
        <v>Combi Trays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32"/>
        <v/>
      </c>
      <c r="BY470" s="9"/>
    </row>
    <row r="471" spans="2:77" ht="15" customHeight="1">
      <c r="B471" s="2" t="str">
        <f t="shared" si="31"/>
        <v>Job Trays</v>
      </c>
      <c r="D471" s="9"/>
      <c r="E471" s="3" t="str">
        <f t="shared" si="33"/>
        <v>Combi Trays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32"/>
        <v/>
      </c>
      <c r="BY471" s="9"/>
    </row>
    <row r="472" spans="2:77" ht="15" customHeight="1">
      <c r="B472" s="2" t="str">
        <f t="shared" si="31"/>
        <v>Job Trays</v>
      </c>
      <c r="D472" s="9"/>
      <c r="E472" s="3" t="str">
        <f t="shared" si="33"/>
        <v>Combi Trays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32"/>
        <v/>
      </c>
      <c r="BY472" s="9"/>
    </row>
    <row r="473" spans="2:77" ht="15" customHeight="1">
      <c r="B473" s="2" t="str">
        <f t="shared" si="31"/>
        <v>Job Trays</v>
      </c>
      <c r="D473" s="9"/>
      <c r="E473" s="3" t="str">
        <f t="shared" si="33"/>
        <v>Combi Trays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32"/>
        <v/>
      </c>
      <c r="BY473" s="9"/>
    </row>
    <row r="474" spans="2:77" ht="15" customHeight="1">
      <c r="B474" s="2" t="str">
        <f t="shared" si="31"/>
        <v>Job Trays</v>
      </c>
      <c r="D474" s="9"/>
      <c r="E474" s="3" t="str">
        <f t="shared" si="33"/>
        <v>Combi Trays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32"/>
        <v/>
      </c>
      <c r="BY474" s="9"/>
    </row>
    <row r="475" spans="2:77" ht="15" customHeight="1">
      <c r="B475" s="2" t="str">
        <f t="shared" si="31"/>
        <v>Job Trays</v>
      </c>
      <c r="D475" s="9"/>
      <c r="E475" s="3" t="str">
        <f t="shared" si="33"/>
        <v>Combi Trays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32"/>
        <v/>
      </c>
      <c r="BY475" s="9"/>
    </row>
    <row r="476" spans="2:77" ht="15" customHeight="1">
      <c r="B476" s="2" t="str">
        <f t="shared" si="31"/>
        <v>Job Trays</v>
      </c>
      <c r="D476" s="9"/>
      <c r="E476" s="3" t="str">
        <f t="shared" si="33"/>
        <v>Combi Trays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32"/>
        <v/>
      </c>
      <c r="BY476" s="9"/>
    </row>
    <row r="477" spans="2:77" ht="15" customHeight="1">
      <c r="B477" s="2" t="str">
        <f t="shared" si="31"/>
        <v>Job Trays</v>
      </c>
      <c r="D477" s="9"/>
      <c r="E477" s="3" t="str">
        <f t="shared" si="33"/>
        <v>Combi Trays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32"/>
        <v/>
      </c>
      <c r="BY477" s="9"/>
    </row>
    <row r="478" spans="2:77" ht="15" customHeight="1">
      <c r="B478" s="2" t="str">
        <f t="shared" si="31"/>
        <v>Job Trays</v>
      </c>
      <c r="D478" s="9"/>
      <c r="E478" s="3" t="str">
        <f t="shared" si="33"/>
        <v>Combi Trays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32"/>
        <v/>
      </c>
      <c r="BY478" s="9"/>
    </row>
    <row r="479" spans="2:77" ht="15" customHeight="1">
      <c r="B479" s="2" t="str">
        <f t="shared" si="31"/>
        <v>Job Trays</v>
      </c>
      <c r="D479" s="9"/>
      <c r="E479" s="3" t="str">
        <f t="shared" si="33"/>
        <v>Combi Trays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32"/>
        <v/>
      </c>
      <c r="BY479" s="9"/>
    </row>
    <row r="480" spans="2:77" ht="15" customHeight="1">
      <c r="B480" s="2" t="str">
        <f t="shared" si="31"/>
        <v>Job Trays</v>
      </c>
      <c r="D480" s="9"/>
      <c r="E480" s="3" t="str">
        <f t="shared" si="33"/>
        <v>Combi Trays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32"/>
        <v/>
      </c>
      <c r="BY480" s="9"/>
    </row>
    <row r="481" spans="2:77" ht="15" customHeight="1">
      <c r="B481" s="2" t="str">
        <f t="shared" si="31"/>
        <v>Job Trays</v>
      </c>
      <c r="D481" s="9"/>
      <c r="E481" s="3" t="str">
        <f t="shared" si="33"/>
        <v>Combi Trays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32"/>
        <v/>
      </c>
      <c r="BY481" s="9"/>
    </row>
    <row r="482" spans="2:77" ht="15" customHeight="1">
      <c r="B482" s="2" t="str">
        <f t="shared" si="31"/>
        <v>Job Trays</v>
      </c>
      <c r="D482" s="9"/>
      <c r="E482" s="3" t="str">
        <f t="shared" si="33"/>
        <v>Combi Trays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32"/>
        <v/>
      </c>
      <c r="BY482" s="9"/>
    </row>
    <row r="483" spans="2:77" ht="15" customHeight="1">
      <c r="B483" s="2" t="str">
        <f t="shared" si="31"/>
        <v>Job Trays</v>
      </c>
      <c r="D483" s="9"/>
      <c r="E483" s="3" t="str">
        <f t="shared" si="33"/>
        <v>Combi Trays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32"/>
        <v/>
      </c>
      <c r="BY483" s="9"/>
    </row>
    <row r="484" spans="2:77" ht="15" customHeight="1">
      <c r="B484" s="2" t="str">
        <f t="shared" si="31"/>
        <v>Job Trays</v>
      </c>
      <c r="D484" s="9"/>
      <c r="E484" s="3" t="str">
        <f t="shared" si="33"/>
        <v>Combi Trays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32"/>
        <v/>
      </c>
      <c r="BY484" s="9"/>
    </row>
    <row r="485" spans="2:77" ht="15" customHeight="1">
      <c r="B485" s="2" t="str">
        <f t="shared" si="31"/>
        <v>Job Trays</v>
      </c>
      <c r="D485" s="9"/>
      <c r="E485" s="3" t="str">
        <f t="shared" si="33"/>
        <v>Combi Trays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32"/>
        <v/>
      </c>
      <c r="BY485" s="9"/>
    </row>
    <row r="486" spans="2:77" ht="15" customHeight="1">
      <c r="B486" s="2" t="str">
        <f t="shared" si="31"/>
        <v>Job Trays</v>
      </c>
      <c r="D486" s="9"/>
      <c r="E486" s="3" t="str">
        <f t="shared" si="33"/>
        <v>Combi Trays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32"/>
        <v/>
      </c>
      <c r="BY486" s="9"/>
    </row>
    <row r="487" spans="2:77" ht="15" customHeight="1">
      <c r="B487" s="2" t="str">
        <f t="shared" si="31"/>
        <v>Job Trays</v>
      </c>
      <c r="D487" s="9"/>
      <c r="E487" s="3" t="str">
        <f t="shared" si="33"/>
        <v>Combi Trays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32"/>
        <v/>
      </c>
      <c r="BY487" s="9"/>
    </row>
    <row r="488" spans="2:77" ht="15" customHeight="1">
      <c r="B488" s="2" t="str">
        <f t="shared" si="31"/>
        <v>Job Trays</v>
      </c>
      <c r="D488" s="9"/>
      <c r="E488" s="3" t="str">
        <f t="shared" si="33"/>
        <v>Combi Trays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32"/>
        <v/>
      </c>
      <c r="BY488" s="9"/>
    </row>
    <row r="489" spans="2:77" ht="15" customHeight="1">
      <c r="B489" s="2" t="str">
        <f t="shared" si="31"/>
        <v>Job Trays</v>
      </c>
      <c r="D489" s="9"/>
      <c r="E489" s="3" t="str">
        <f t="shared" si="33"/>
        <v>Combi Trays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32"/>
        <v/>
      </c>
      <c r="BY489" s="9"/>
    </row>
    <row r="490" spans="2:77" ht="15" customHeight="1">
      <c r="B490" s="2" t="str">
        <f t="shared" si="31"/>
        <v>Job Trays</v>
      </c>
      <c r="D490" s="9"/>
      <c r="E490" s="3" t="str">
        <f t="shared" si="33"/>
        <v>Combi Trays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32"/>
        <v/>
      </c>
      <c r="BY490" s="9"/>
    </row>
    <row r="491" spans="2:77" ht="15" customHeight="1">
      <c r="B491" s="2" t="str">
        <f t="shared" si="31"/>
        <v>Job Trays</v>
      </c>
      <c r="D491" s="9"/>
      <c r="E491" s="3" t="str">
        <f t="shared" si="33"/>
        <v>Combi Trays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32"/>
        <v/>
      </c>
      <c r="BY491" s="9"/>
    </row>
    <row r="492" spans="2:77" ht="15" customHeight="1">
      <c r="B492" s="2" t="str">
        <f t="shared" si="31"/>
        <v>Job Trays</v>
      </c>
      <c r="D492" s="9"/>
      <c r="E492" s="3" t="str">
        <f t="shared" si="33"/>
        <v>Combi Trays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32"/>
        <v/>
      </c>
      <c r="BY492" s="9"/>
    </row>
    <row r="493" spans="2:77" ht="15" customHeight="1">
      <c r="B493" s="2" t="str">
        <f t="shared" si="31"/>
        <v>Job Trays</v>
      </c>
      <c r="D493" s="9"/>
      <c r="E493" s="3" t="str">
        <f t="shared" si="33"/>
        <v>Combi Trays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32"/>
        <v/>
      </c>
      <c r="BY493" s="9"/>
    </row>
    <row r="494" spans="2:77" ht="15" customHeight="1">
      <c r="B494" s="2" t="str">
        <f t="shared" si="31"/>
        <v>Job Trays</v>
      </c>
      <c r="D494" s="9"/>
      <c r="E494" s="3" t="str">
        <f t="shared" si="33"/>
        <v>Combi Trays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32"/>
        <v/>
      </c>
      <c r="BY494" s="9"/>
    </row>
    <row r="495" spans="2:77" ht="15" customHeight="1">
      <c r="B495" s="2" t="str">
        <f t="shared" si="31"/>
        <v>Job Trays</v>
      </c>
      <c r="D495" s="9"/>
      <c r="E495" s="3" t="str">
        <f t="shared" si="33"/>
        <v>Combi Trays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32"/>
        <v/>
      </c>
      <c r="BY495" s="9"/>
    </row>
    <row r="496" spans="2:77" ht="15" customHeight="1">
      <c r="B496" s="2" t="str">
        <f t="shared" si="31"/>
        <v>Job Trays</v>
      </c>
      <c r="D496" s="9"/>
      <c r="E496" s="3" t="str">
        <f t="shared" si="33"/>
        <v>Combi Trays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32"/>
        <v/>
      </c>
      <c r="BY496" s="9"/>
    </row>
    <row r="497" spans="2:77" ht="15" customHeight="1">
      <c r="B497" s="2" t="str">
        <f t="shared" si="31"/>
        <v>Job Trays</v>
      </c>
      <c r="D497" s="9"/>
      <c r="E497" s="3" t="str">
        <f t="shared" si="33"/>
        <v>Combi Trays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32"/>
        <v/>
      </c>
      <c r="BY497" s="9"/>
    </row>
    <row r="498" spans="2:77" ht="15" customHeight="1">
      <c r="B498" s="2" t="str">
        <f t="shared" si="31"/>
        <v>Job Trays</v>
      </c>
      <c r="D498" s="9"/>
      <c r="E498" s="3" t="str">
        <f t="shared" si="33"/>
        <v>Combi Trays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32"/>
        <v/>
      </c>
      <c r="BY498" s="9"/>
    </row>
    <row r="499" spans="2:77" ht="15" customHeight="1">
      <c r="B499" s="2" t="str">
        <f t="shared" si="31"/>
        <v>Job Trays</v>
      </c>
      <c r="D499" s="9"/>
      <c r="E499" s="3" t="str">
        <f t="shared" si="33"/>
        <v>Combi Trays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32"/>
        <v/>
      </c>
      <c r="BY499" s="9"/>
    </row>
    <row r="500" spans="2:77" ht="15" customHeight="1">
      <c r="B500" s="2" t="str">
        <f t="shared" ref="B500:B563" si="34">IF(A500="",B499,A500)</f>
        <v>Job Trays</v>
      </c>
      <c r="D500" s="9"/>
      <c r="E500" s="3" t="str">
        <f t="shared" si="33"/>
        <v>Combi Trays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32"/>
        <v/>
      </c>
      <c r="BY500" s="9"/>
    </row>
    <row r="501" spans="2:77" ht="15" customHeight="1">
      <c r="B501" s="2" t="str">
        <f t="shared" si="34"/>
        <v>Job Trays</v>
      </c>
      <c r="D501" s="9"/>
      <c r="E501" s="3" t="str">
        <f t="shared" si="33"/>
        <v>Combi Trays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32"/>
        <v/>
      </c>
      <c r="BY501" s="9"/>
    </row>
    <row r="502" spans="2:77" ht="15" customHeight="1">
      <c r="B502" s="2" t="str">
        <f t="shared" si="34"/>
        <v>Job Trays</v>
      </c>
      <c r="D502" s="9"/>
      <c r="E502" s="3" t="str">
        <f t="shared" si="33"/>
        <v>Combi Trays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32"/>
        <v/>
      </c>
      <c r="BY502" s="9"/>
    </row>
    <row r="503" spans="2:77" ht="15" customHeight="1">
      <c r="B503" s="2" t="str">
        <f t="shared" si="34"/>
        <v>Job Trays</v>
      </c>
      <c r="D503" s="9"/>
      <c r="E503" s="3" t="str">
        <f t="shared" si="33"/>
        <v>Combi Trays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32"/>
        <v/>
      </c>
      <c r="BY503" s="9"/>
    </row>
    <row r="504" spans="2:77" ht="15" customHeight="1">
      <c r="B504" s="2" t="str">
        <f t="shared" si="34"/>
        <v>Job Trays</v>
      </c>
      <c r="D504" s="9"/>
      <c r="E504" s="3" t="str">
        <f t="shared" si="33"/>
        <v>Combi Trays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32"/>
        <v/>
      </c>
      <c r="BY504" s="9"/>
    </row>
    <row r="505" spans="2:77" ht="15" customHeight="1">
      <c r="B505" s="2" t="str">
        <f t="shared" si="34"/>
        <v>Job Trays</v>
      </c>
      <c r="D505" s="9"/>
      <c r="E505" s="3" t="str">
        <f t="shared" si="33"/>
        <v>Combi Trays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32"/>
        <v/>
      </c>
      <c r="BY505" s="9"/>
    </row>
    <row r="506" spans="2:77" ht="15" customHeight="1">
      <c r="B506" s="2" t="str">
        <f t="shared" si="34"/>
        <v>Job Trays</v>
      </c>
      <c r="D506" s="9"/>
      <c r="E506" s="3" t="str">
        <f t="shared" si="33"/>
        <v>Combi Trays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32"/>
        <v/>
      </c>
      <c r="BY506" s="9"/>
    </row>
    <row r="507" spans="2:77" ht="15" customHeight="1">
      <c r="B507" s="2" t="str">
        <f t="shared" si="34"/>
        <v>Job Trays</v>
      </c>
      <c r="D507" s="9"/>
      <c r="E507" s="3" t="str">
        <f t="shared" si="33"/>
        <v>Combi Trays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32"/>
        <v/>
      </c>
      <c r="BY507" s="9"/>
    </row>
    <row r="508" spans="2:77" ht="15" customHeight="1">
      <c r="B508" s="2" t="str">
        <f t="shared" si="34"/>
        <v>Job Trays</v>
      </c>
      <c r="D508" s="9"/>
      <c r="E508" s="3" t="str">
        <f t="shared" si="33"/>
        <v>Combi Trays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32"/>
        <v/>
      </c>
      <c r="BY508" s="9"/>
    </row>
    <row r="509" spans="2:77" ht="15" customHeight="1">
      <c r="B509" s="2" t="str">
        <f t="shared" si="34"/>
        <v>Job Trays</v>
      </c>
      <c r="D509" s="9"/>
      <c r="E509" s="3" t="str">
        <f t="shared" si="33"/>
        <v>Combi Trays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32"/>
        <v/>
      </c>
      <c r="BY509" s="9"/>
    </row>
    <row r="510" spans="2:77" ht="15" customHeight="1">
      <c r="B510" s="2" t="str">
        <f t="shared" si="34"/>
        <v>Job Trays</v>
      </c>
      <c r="D510" s="9"/>
      <c r="E510" s="3" t="str">
        <f t="shared" si="33"/>
        <v>Combi Trays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32"/>
        <v/>
      </c>
      <c r="BY510" s="9"/>
    </row>
    <row r="511" spans="2:77" ht="15" customHeight="1">
      <c r="B511" s="2" t="str">
        <f t="shared" si="34"/>
        <v>Job Trays</v>
      </c>
      <c r="D511" s="9"/>
      <c r="E511" s="3" t="str">
        <f t="shared" si="33"/>
        <v>Combi Trays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32"/>
        <v/>
      </c>
      <c r="BY511" s="9"/>
    </row>
    <row r="512" spans="2:77" ht="15" customHeight="1">
      <c r="B512" s="2" t="str">
        <f t="shared" si="34"/>
        <v>Job Trays</v>
      </c>
      <c r="D512" s="9"/>
      <c r="E512" s="3" t="str">
        <f t="shared" si="33"/>
        <v>Combi Trays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32"/>
        <v/>
      </c>
      <c r="BY512" s="9"/>
    </row>
    <row r="513" spans="2:77" ht="15" customHeight="1">
      <c r="B513" s="2" t="str">
        <f t="shared" si="34"/>
        <v>Job Trays</v>
      </c>
      <c r="D513" s="9"/>
      <c r="E513" s="3" t="str">
        <f t="shared" si="33"/>
        <v>Combi Trays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32"/>
        <v/>
      </c>
      <c r="BY513" s="9"/>
    </row>
    <row r="514" spans="2:77" ht="15" customHeight="1">
      <c r="B514" s="2" t="str">
        <f t="shared" si="34"/>
        <v>Job Trays</v>
      </c>
      <c r="D514" s="9"/>
      <c r="E514" s="3" t="str">
        <f t="shared" si="33"/>
        <v>Combi Trays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si="32"/>
        <v/>
      </c>
      <c r="BY514" s="9"/>
    </row>
    <row r="515" spans="2:77" ht="15" customHeight="1">
      <c r="B515" s="2" t="str">
        <f t="shared" si="34"/>
        <v>Job Trays</v>
      </c>
      <c r="D515" s="9"/>
      <c r="E515" s="3" t="str">
        <f t="shared" si="33"/>
        <v>Combi Trays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32"/>
        <v/>
      </c>
      <c r="BY515" s="9"/>
    </row>
    <row r="516" spans="2:77" ht="15" customHeight="1">
      <c r="B516" s="2" t="str">
        <f t="shared" si="34"/>
        <v>Job Trays</v>
      </c>
      <c r="D516" s="9"/>
      <c r="E516" s="3" t="str">
        <f t="shared" si="33"/>
        <v>Combi Trays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32"/>
        <v/>
      </c>
      <c r="BY516" s="9"/>
    </row>
    <row r="517" spans="2:77" ht="15" customHeight="1">
      <c r="B517" s="2" t="str">
        <f t="shared" si="34"/>
        <v>Job Trays</v>
      </c>
      <c r="D517" s="9"/>
      <c r="E517" s="3" t="str">
        <f t="shared" si="33"/>
        <v>Combi Trays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32"/>
        <v/>
      </c>
      <c r="BY517" s="9"/>
    </row>
    <row r="518" spans="2:77" ht="15" customHeight="1">
      <c r="B518" s="2" t="str">
        <f t="shared" si="34"/>
        <v>Job Trays</v>
      </c>
      <c r="D518" s="9"/>
      <c r="E518" s="3" t="str">
        <f t="shared" si="33"/>
        <v>Combi Trays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32"/>
        <v/>
      </c>
      <c r="BY518" s="9"/>
    </row>
    <row r="519" spans="2:77" ht="15" customHeight="1">
      <c r="B519" s="2" t="str">
        <f t="shared" si="34"/>
        <v>Job Trays</v>
      </c>
      <c r="D519" s="9"/>
      <c r="E519" s="3" t="str">
        <f t="shared" si="33"/>
        <v>Combi Trays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32"/>
        <v/>
      </c>
      <c r="BY519" s="9"/>
    </row>
    <row r="520" spans="2:77" ht="15" customHeight="1">
      <c r="B520" s="2" t="str">
        <f t="shared" si="34"/>
        <v>Job Trays</v>
      </c>
      <c r="D520" s="9"/>
      <c r="E520" s="3" t="str">
        <f t="shared" si="33"/>
        <v>Combi Trays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32"/>
        <v/>
      </c>
      <c r="BY520" s="9"/>
    </row>
    <row r="521" spans="2:77" ht="15" customHeight="1">
      <c r="B521" s="2" t="str">
        <f t="shared" si="34"/>
        <v>Job Trays</v>
      </c>
      <c r="D521" s="9"/>
      <c r="E521" s="3" t="str">
        <f t="shared" si="33"/>
        <v>Combi Trays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32"/>
        <v/>
      </c>
      <c r="BY521" s="9"/>
    </row>
    <row r="522" spans="2:77" ht="15" customHeight="1">
      <c r="B522" s="2" t="str">
        <f t="shared" si="34"/>
        <v>Job Trays</v>
      </c>
      <c r="D522" s="9"/>
      <c r="E522" s="3" t="str">
        <f t="shared" si="33"/>
        <v>Combi Trays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32"/>
        <v/>
      </c>
      <c r="BY522" s="9"/>
    </row>
    <row r="523" spans="2:77" ht="15" customHeight="1">
      <c r="B523" s="2" t="str">
        <f t="shared" si="34"/>
        <v>Job Trays</v>
      </c>
      <c r="D523" s="9"/>
      <c r="E523" s="3" t="str">
        <f t="shared" si="33"/>
        <v>Combi Trays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32"/>
        <v/>
      </c>
      <c r="BY523" s="9"/>
    </row>
    <row r="524" spans="2:77" ht="15" customHeight="1">
      <c r="B524" s="2" t="str">
        <f t="shared" si="34"/>
        <v>Job Trays</v>
      </c>
      <c r="D524" s="9"/>
      <c r="E524" s="3" t="str">
        <f t="shared" si="33"/>
        <v>Combi Trays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32"/>
        <v/>
      </c>
      <c r="BY524" s="9"/>
    </row>
    <row r="525" spans="2:77" ht="15" customHeight="1">
      <c r="B525" s="2" t="str">
        <f t="shared" si="34"/>
        <v>Job Trays</v>
      </c>
      <c r="D525" s="9"/>
      <c r="E525" s="3" t="str">
        <f t="shared" si="33"/>
        <v>Combi Trays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32"/>
        <v/>
      </c>
      <c r="BY525" s="9"/>
    </row>
    <row r="526" spans="2:77" ht="15" customHeight="1">
      <c r="B526" s="2" t="str">
        <f t="shared" si="34"/>
        <v>Job Trays</v>
      </c>
      <c r="D526" s="9"/>
      <c r="E526" s="3" t="str">
        <f t="shared" si="33"/>
        <v>Combi Trays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32"/>
        <v/>
      </c>
      <c r="BY526" s="9"/>
    </row>
    <row r="527" spans="2:77" ht="15" customHeight="1">
      <c r="B527" s="2" t="str">
        <f t="shared" si="34"/>
        <v>Job Trays</v>
      </c>
      <c r="D527" s="9"/>
      <c r="E527" s="3" t="str">
        <f t="shared" si="33"/>
        <v>Combi Trays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32"/>
        <v/>
      </c>
      <c r="BY527" s="9"/>
    </row>
    <row r="528" spans="2:77" ht="15" customHeight="1">
      <c r="B528" s="2" t="str">
        <f t="shared" si="34"/>
        <v>Job Trays</v>
      </c>
      <c r="D528" s="9"/>
      <c r="E528" s="3" t="str">
        <f t="shared" si="33"/>
        <v>Combi Trays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32"/>
        <v/>
      </c>
      <c r="BY528" s="9"/>
    </row>
    <row r="529" spans="2:77" ht="15" customHeight="1">
      <c r="B529" s="2" t="str">
        <f t="shared" si="34"/>
        <v>Job Trays</v>
      </c>
      <c r="D529" s="9"/>
      <c r="E529" s="3" t="str">
        <f t="shared" si="33"/>
        <v>Combi Trays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32"/>
        <v/>
      </c>
      <c r="BY529" s="9"/>
    </row>
    <row r="530" spans="2:77" ht="15" customHeight="1">
      <c r="B530" s="2" t="str">
        <f t="shared" si="34"/>
        <v>Job Trays</v>
      </c>
      <c r="D530" s="9"/>
      <c r="E530" s="3" t="str">
        <f t="shared" si="33"/>
        <v>Combi Trays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32"/>
        <v/>
      </c>
      <c r="BY530" s="9"/>
    </row>
    <row r="531" spans="2:77" ht="15" customHeight="1">
      <c r="B531" s="2" t="str">
        <f t="shared" si="34"/>
        <v>Job Trays</v>
      </c>
      <c r="D531" s="9"/>
      <c r="E531" s="3" t="str">
        <f t="shared" si="33"/>
        <v>Combi Trays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ref="BV531:BV594" si="35">IF(AND(L531&lt;&gt;"true",L531&lt;&gt;"false"),A531&amp;D531&amp;L531,"")</f>
        <v/>
      </c>
      <c r="BY531" s="9"/>
    </row>
    <row r="532" spans="2:77" ht="15" customHeight="1">
      <c r="B532" s="2" t="str">
        <f t="shared" si="34"/>
        <v>Job Trays</v>
      </c>
      <c r="D532" s="9"/>
      <c r="E532" s="3" t="str">
        <f t="shared" si="33"/>
        <v>Combi Trays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35"/>
        <v/>
      </c>
      <c r="BY532" s="9"/>
    </row>
    <row r="533" spans="2:77" ht="15" customHeight="1">
      <c r="B533" s="2" t="str">
        <f t="shared" si="34"/>
        <v>Job Trays</v>
      </c>
      <c r="D533" s="9"/>
      <c r="E533" s="3" t="str">
        <f t="shared" si="33"/>
        <v>Combi Trays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35"/>
        <v/>
      </c>
      <c r="BY533" s="9"/>
    </row>
    <row r="534" spans="2:77" ht="15" customHeight="1">
      <c r="B534" s="2" t="str">
        <f t="shared" si="34"/>
        <v>Job Trays</v>
      </c>
      <c r="D534" s="9"/>
      <c r="E534" s="3" t="str">
        <f t="shared" ref="E534:E597" si="36">IF(D534="",E533,D534)</f>
        <v>Combi Trays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35"/>
        <v/>
      </c>
      <c r="BY534" s="9"/>
    </row>
    <row r="535" spans="2:77" ht="15" customHeight="1">
      <c r="B535" s="2" t="str">
        <f t="shared" si="34"/>
        <v>Job Trays</v>
      </c>
      <c r="D535" s="9"/>
      <c r="E535" s="3" t="str">
        <f t="shared" si="36"/>
        <v>Combi Trays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35"/>
        <v/>
      </c>
      <c r="BY535" s="9"/>
    </row>
    <row r="536" spans="2:77" ht="15" customHeight="1">
      <c r="B536" s="2" t="str">
        <f t="shared" si="34"/>
        <v>Job Trays</v>
      </c>
      <c r="D536" s="9"/>
      <c r="E536" s="3" t="str">
        <f t="shared" si="36"/>
        <v>Combi Trays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35"/>
        <v/>
      </c>
      <c r="BY536" s="9"/>
    </row>
    <row r="537" spans="2:77" ht="15" customHeight="1">
      <c r="B537" s="2" t="str">
        <f t="shared" si="34"/>
        <v>Job Trays</v>
      </c>
      <c r="D537" s="9"/>
      <c r="E537" s="3" t="str">
        <f t="shared" si="36"/>
        <v>Combi Trays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35"/>
        <v/>
      </c>
      <c r="BY537" s="9"/>
    </row>
    <row r="538" spans="2:77" ht="15" customHeight="1">
      <c r="B538" s="2" t="str">
        <f t="shared" si="34"/>
        <v>Job Trays</v>
      </c>
      <c r="D538" s="9"/>
      <c r="E538" s="3" t="str">
        <f t="shared" si="36"/>
        <v>Combi Trays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35"/>
        <v/>
      </c>
      <c r="BY538" s="9"/>
    </row>
    <row r="539" spans="2:77" ht="15" customHeight="1">
      <c r="B539" s="2" t="str">
        <f t="shared" si="34"/>
        <v>Job Trays</v>
      </c>
      <c r="D539" s="9"/>
      <c r="E539" s="3" t="str">
        <f t="shared" si="36"/>
        <v>Combi Trays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35"/>
        <v/>
      </c>
      <c r="BY539" s="9"/>
    </row>
    <row r="540" spans="2:77" ht="15" customHeight="1">
      <c r="B540" s="2" t="str">
        <f t="shared" si="34"/>
        <v>Job Trays</v>
      </c>
      <c r="D540" s="9"/>
      <c r="E540" s="3" t="str">
        <f t="shared" si="36"/>
        <v>Combi Trays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35"/>
        <v/>
      </c>
      <c r="BY540" s="9"/>
    </row>
    <row r="541" spans="2:77" ht="15" customHeight="1">
      <c r="B541" s="2" t="str">
        <f t="shared" si="34"/>
        <v>Job Trays</v>
      </c>
      <c r="D541" s="9"/>
      <c r="E541" s="3" t="str">
        <f t="shared" si="36"/>
        <v>Combi Trays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35"/>
        <v/>
      </c>
      <c r="BY541" s="9"/>
    </row>
    <row r="542" spans="2:77" ht="15" customHeight="1">
      <c r="B542" s="2" t="str">
        <f t="shared" si="34"/>
        <v>Job Trays</v>
      </c>
      <c r="D542" s="9"/>
      <c r="E542" s="3" t="str">
        <f t="shared" si="36"/>
        <v>Combi Trays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35"/>
        <v/>
      </c>
      <c r="BY542" s="9"/>
    </row>
    <row r="543" spans="2:77" ht="15" customHeight="1">
      <c r="B543" s="2" t="str">
        <f t="shared" si="34"/>
        <v>Job Trays</v>
      </c>
      <c r="D543" s="9"/>
      <c r="E543" s="3" t="str">
        <f t="shared" si="36"/>
        <v>Combi Trays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35"/>
        <v/>
      </c>
      <c r="BY543" s="9"/>
    </row>
    <row r="544" spans="2:77" ht="15" customHeight="1">
      <c r="B544" s="2" t="str">
        <f t="shared" si="34"/>
        <v>Job Trays</v>
      </c>
      <c r="D544" s="9"/>
      <c r="E544" s="3" t="str">
        <f t="shared" si="36"/>
        <v>Combi Trays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35"/>
        <v/>
      </c>
      <c r="BY544" s="9"/>
    </row>
    <row r="545" spans="2:77" ht="15" customHeight="1">
      <c r="B545" s="2" t="str">
        <f t="shared" si="34"/>
        <v>Job Trays</v>
      </c>
      <c r="D545" s="9"/>
      <c r="E545" s="3" t="str">
        <f t="shared" si="36"/>
        <v>Combi Trays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35"/>
        <v/>
      </c>
      <c r="BY545" s="9"/>
    </row>
    <row r="546" spans="2:77" ht="15" customHeight="1">
      <c r="B546" s="2" t="str">
        <f t="shared" si="34"/>
        <v>Job Trays</v>
      </c>
      <c r="D546" s="9"/>
      <c r="E546" s="3" t="str">
        <f t="shared" si="36"/>
        <v>Combi Trays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35"/>
        <v/>
      </c>
      <c r="BY546" s="9"/>
    </row>
    <row r="547" spans="2:77" ht="15" customHeight="1">
      <c r="B547" s="2" t="str">
        <f t="shared" si="34"/>
        <v>Job Trays</v>
      </c>
      <c r="D547" s="9"/>
      <c r="E547" s="3" t="str">
        <f t="shared" si="36"/>
        <v>Combi Trays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35"/>
        <v/>
      </c>
      <c r="BY547" s="9"/>
    </row>
    <row r="548" spans="2:77" ht="15" customHeight="1">
      <c r="B548" s="2" t="str">
        <f t="shared" si="34"/>
        <v>Job Trays</v>
      </c>
      <c r="D548" s="9"/>
      <c r="E548" s="3" t="str">
        <f t="shared" si="36"/>
        <v>Combi Trays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35"/>
        <v/>
      </c>
      <c r="BY548" s="9"/>
    </row>
    <row r="549" spans="2:77" ht="15" customHeight="1">
      <c r="B549" s="2" t="str">
        <f t="shared" si="34"/>
        <v>Job Trays</v>
      </c>
      <c r="D549" s="9"/>
      <c r="E549" s="3" t="str">
        <f t="shared" si="36"/>
        <v>Combi Trays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35"/>
        <v/>
      </c>
      <c r="BY549" s="9"/>
    </row>
    <row r="550" spans="2:77" ht="15" customHeight="1">
      <c r="B550" s="2" t="str">
        <f t="shared" si="34"/>
        <v>Job Trays</v>
      </c>
      <c r="D550" s="9"/>
      <c r="E550" s="3" t="str">
        <f t="shared" si="36"/>
        <v>Combi Trays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35"/>
        <v/>
      </c>
      <c r="BY550" s="9"/>
    </row>
    <row r="551" spans="2:77" ht="15" customHeight="1">
      <c r="B551" s="2" t="str">
        <f t="shared" si="34"/>
        <v>Job Trays</v>
      </c>
      <c r="D551" s="9"/>
      <c r="E551" s="3" t="str">
        <f t="shared" si="36"/>
        <v>Combi Trays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35"/>
        <v/>
      </c>
      <c r="BY551" s="9"/>
    </row>
    <row r="552" spans="2:77" ht="15" customHeight="1">
      <c r="B552" s="2" t="str">
        <f t="shared" si="34"/>
        <v>Job Trays</v>
      </c>
      <c r="D552" s="9"/>
      <c r="E552" s="3" t="str">
        <f t="shared" si="36"/>
        <v>Combi Trays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35"/>
        <v/>
      </c>
      <c r="BY552" s="9"/>
    </row>
    <row r="553" spans="2:77" ht="15" customHeight="1">
      <c r="B553" s="2" t="str">
        <f t="shared" si="34"/>
        <v>Job Trays</v>
      </c>
      <c r="D553" s="9"/>
      <c r="E553" s="3" t="str">
        <f t="shared" si="36"/>
        <v>Combi Trays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35"/>
        <v/>
      </c>
      <c r="BY553" s="9"/>
    </row>
    <row r="554" spans="2:77" ht="15" customHeight="1">
      <c r="B554" s="2" t="str">
        <f t="shared" si="34"/>
        <v>Job Trays</v>
      </c>
      <c r="D554" s="9"/>
      <c r="E554" s="3" t="str">
        <f t="shared" si="36"/>
        <v>Combi Trays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35"/>
        <v/>
      </c>
      <c r="BY554" s="9"/>
    </row>
    <row r="555" spans="2:77" ht="15" customHeight="1">
      <c r="B555" s="2" t="str">
        <f t="shared" si="34"/>
        <v>Job Trays</v>
      </c>
      <c r="D555" s="9"/>
      <c r="E555" s="3" t="str">
        <f t="shared" si="36"/>
        <v>Combi Trays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35"/>
        <v/>
      </c>
      <c r="BY555" s="9"/>
    </row>
    <row r="556" spans="2:77" ht="15" customHeight="1">
      <c r="B556" s="2" t="str">
        <f t="shared" si="34"/>
        <v>Job Trays</v>
      </c>
      <c r="D556" s="9"/>
      <c r="E556" s="3" t="str">
        <f t="shared" si="36"/>
        <v>Combi Trays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35"/>
        <v/>
      </c>
      <c r="BY556" s="9"/>
    </row>
    <row r="557" spans="2:77" ht="15" customHeight="1">
      <c r="B557" s="2" t="str">
        <f t="shared" si="34"/>
        <v>Job Trays</v>
      </c>
      <c r="D557" s="9"/>
      <c r="E557" s="3" t="str">
        <f t="shared" si="36"/>
        <v>Combi Trays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35"/>
        <v/>
      </c>
      <c r="BY557" s="9"/>
    </row>
    <row r="558" spans="2:77" ht="15" customHeight="1">
      <c r="B558" s="2" t="str">
        <f t="shared" si="34"/>
        <v>Job Trays</v>
      </c>
      <c r="D558" s="9"/>
      <c r="E558" s="3" t="str">
        <f t="shared" si="36"/>
        <v>Combi Trays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35"/>
        <v/>
      </c>
      <c r="BY558" s="9"/>
    </row>
    <row r="559" spans="2:77" ht="15" customHeight="1">
      <c r="B559" s="2" t="str">
        <f t="shared" si="34"/>
        <v>Job Trays</v>
      </c>
      <c r="D559" s="9"/>
      <c r="E559" s="3" t="str">
        <f t="shared" si="36"/>
        <v>Combi Trays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35"/>
        <v/>
      </c>
      <c r="BY559" s="9"/>
    </row>
    <row r="560" spans="2:77" ht="15" customHeight="1">
      <c r="B560" s="2" t="str">
        <f t="shared" si="34"/>
        <v>Job Trays</v>
      </c>
      <c r="D560" s="9"/>
      <c r="E560" s="3" t="str">
        <f t="shared" si="36"/>
        <v>Combi Trays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35"/>
        <v/>
      </c>
      <c r="BY560" s="9"/>
    </row>
    <row r="561" spans="2:77" ht="15" customHeight="1">
      <c r="B561" s="2" t="str">
        <f t="shared" si="34"/>
        <v>Job Trays</v>
      </c>
      <c r="D561" s="9"/>
      <c r="E561" s="3" t="str">
        <f t="shared" si="36"/>
        <v>Combi Trays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35"/>
        <v/>
      </c>
      <c r="BY561" s="9"/>
    </row>
    <row r="562" spans="2:77" ht="15" customHeight="1">
      <c r="B562" s="2" t="str">
        <f t="shared" si="34"/>
        <v>Job Trays</v>
      </c>
      <c r="D562" s="9"/>
      <c r="E562" s="3" t="str">
        <f t="shared" si="36"/>
        <v>Combi Trays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35"/>
        <v/>
      </c>
      <c r="BY562" s="9"/>
    </row>
    <row r="563" spans="2:77" ht="15" customHeight="1">
      <c r="B563" s="2" t="str">
        <f t="shared" si="34"/>
        <v>Job Trays</v>
      </c>
      <c r="D563" s="9"/>
      <c r="E563" s="3" t="str">
        <f t="shared" si="36"/>
        <v>Combi Trays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35"/>
        <v/>
      </c>
      <c r="BY563" s="9"/>
    </row>
    <row r="564" spans="2:77" ht="15" customHeight="1">
      <c r="B564" s="2" t="str">
        <f t="shared" ref="B564:B627" si="37">IF(A564="",B563,A564)</f>
        <v>Job Trays</v>
      </c>
      <c r="D564" s="9"/>
      <c r="E564" s="3" t="str">
        <f t="shared" si="36"/>
        <v>Combi Trays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35"/>
        <v/>
      </c>
      <c r="BY564" s="9"/>
    </row>
    <row r="565" spans="2:77" ht="15" customHeight="1">
      <c r="B565" s="2" t="str">
        <f t="shared" si="37"/>
        <v>Job Trays</v>
      </c>
      <c r="D565" s="9"/>
      <c r="E565" s="3" t="str">
        <f t="shared" si="36"/>
        <v>Combi Trays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35"/>
        <v/>
      </c>
      <c r="BY565" s="9"/>
    </row>
    <row r="566" spans="2:77" ht="15" customHeight="1">
      <c r="B566" s="2" t="str">
        <f t="shared" si="37"/>
        <v>Job Trays</v>
      </c>
      <c r="D566" s="9"/>
      <c r="E566" s="3" t="str">
        <f t="shared" si="36"/>
        <v>Combi Trays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35"/>
        <v/>
      </c>
      <c r="BY566" s="9"/>
    </row>
    <row r="567" spans="2:77" ht="15" customHeight="1">
      <c r="B567" s="2" t="str">
        <f t="shared" si="37"/>
        <v>Job Trays</v>
      </c>
      <c r="D567" s="9"/>
      <c r="E567" s="3" t="str">
        <f t="shared" si="36"/>
        <v>Combi Trays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35"/>
        <v/>
      </c>
      <c r="BY567" s="9"/>
    </row>
    <row r="568" spans="2:77" ht="15" customHeight="1">
      <c r="B568" s="2" t="str">
        <f t="shared" si="37"/>
        <v>Job Trays</v>
      </c>
      <c r="D568" s="9"/>
      <c r="E568" s="3" t="str">
        <f t="shared" si="36"/>
        <v>Combi Trays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35"/>
        <v/>
      </c>
      <c r="BY568" s="9"/>
    </row>
    <row r="569" spans="2:77" ht="15" customHeight="1">
      <c r="B569" s="2" t="str">
        <f t="shared" si="37"/>
        <v>Job Trays</v>
      </c>
      <c r="D569" s="9"/>
      <c r="E569" s="3" t="str">
        <f t="shared" si="36"/>
        <v>Combi Trays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35"/>
        <v/>
      </c>
      <c r="BY569" s="9"/>
    </row>
    <row r="570" spans="2:77" ht="15" customHeight="1">
      <c r="B570" s="2" t="str">
        <f t="shared" si="37"/>
        <v>Job Trays</v>
      </c>
      <c r="D570" s="9"/>
      <c r="E570" s="3" t="str">
        <f t="shared" si="36"/>
        <v>Combi Trays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35"/>
        <v/>
      </c>
      <c r="BY570" s="9"/>
    </row>
    <row r="571" spans="2:77" ht="15" customHeight="1">
      <c r="B571" s="2" t="str">
        <f t="shared" si="37"/>
        <v>Job Trays</v>
      </c>
      <c r="D571" s="9"/>
      <c r="E571" s="3" t="str">
        <f t="shared" si="36"/>
        <v>Combi Trays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35"/>
        <v/>
      </c>
      <c r="BY571" s="9"/>
    </row>
    <row r="572" spans="2:77" ht="15" customHeight="1">
      <c r="B572" s="2" t="str">
        <f t="shared" si="37"/>
        <v>Job Trays</v>
      </c>
      <c r="D572" s="9"/>
      <c r="E572" s="3" t="str">
        <f t="shared" si="36"/>
        <v>Combi Trays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35"/>
        <v/>
      </c>
      <c r="BY572" s="9"/>
    </row>
    <row r="573" spans="2:77" ht="15" customHeight="1">
      <c r="B573" s="2" t="str">
        <f t="shared" si="37"/>
        <v>Job Trays</v>
      </c>
      <c r="D573" s="9"/>
      <c r="E573" s="3" t="str">
        <f t="shared" si="36"/>
        <v>Combi Trays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35"/>
        <v/>
      </c>
      <c r="BY573" s="9"/>
    </row>
    <row r="574" spans="2:77" ht="15" customHeight="1">
      <c r="B574" s="2" t="str">
        <f t="shared" si="37"/>
        <v>Job Trays</v>
      </c>
      <c r="D574" s="9"/>
      <c r="E574" s="3" t="str">
        <f t="shared" si="36"/>
        <v>Combi Trays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35"/>
        <v/>
      </c>
      <c r="BY574" s="9"/>
    </row>
    <row r="575" spans="2:77" ht="15" customHeight="1">
      <c r="B575" s="2" t="str">
        <f t="shared" si="37"/>
        <v>Job Trays</v>
      </c>
      <c r="D575" s="9"/>
      <c r="E575" s="3" t="str">
        <f t="shared" si="36"/>
        <v>Combi Trays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35"/>
        <v/>
      </c>
      <c r="BY575" s="9"/>
    </row>
    <row r="576" spans="2:77" ht="15" customHeight="1">
      <c r="B576" s="2" t="str">
        <f t="shared" si="37"/>
        <v>Job Trays</v>
      </c>
      <c r="D576" s="9"/>
      <c r="E576" s="3" t="str">
        <f t="shared" si="36"/>
        <v>Combi Trays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35"/>
        <v/>
      </c>
      <c r="BY576" s="9"/>
    </row>
    <row r="577" spans="2:77" ht="15" customHeight="1">
      <c r="B577" s="2" t="str">
        <f t="shared" si="37"/>
        <v>Job Trays</v>
      </c>
      <c r="D577" s="9"/>
      <c r="E577" s="3" t="str">
        <f t="shared" si="36"/>
        <v>Combi Trays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35"/>
        <v/>
      </c>
      <c r="BY577" s="9"/>
    </row>
    <row r="578" spans="2:77" ht="15" customHeight="1">
      <c r="B578" s="2" t="str">
        <f t="shared" si="37"/>
        <v>Job Trays</v>
      </c>
      <c r="D578" s="9"/>
      <c r="E578" s="3" t="str">
        <f t="shared" si="36"/>
        <v>Combi Trays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si="35"/>
        <v/>
      </c>
      <c r="BY578" s="9"/>
    </row>
    <row r="579" spans="2:77" ht="15" customHeight="1">
      <c r="B579" s="2" t="str">
        <f t="shared" si="37"/>
        <v>Job Trays</v>
      </c>
      <c r="D579" s="9"/>
      <c r="E579" s="3" t="str">
        <f t="shared" si="36"/>
        <v>Combi Trays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5"/>
        <v/>
      </c>
      <c r="BY579" s="9"/>
    </row>
    <row r="580" spans="2:77" ht="15" customHeight="1">
      <c r="B580" s="2" t="str">
        <f t="shared" si="37"/>
        <v>Job Trays</v>
      </c>
      <c r="D580" s="9"/>
      <c r="E580" s="3" t="str">
        <f t="shared" si="36"/>
        <v>Combi Trays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5"/>
        <v/>
      </c>
      <c r="BY580" s="9"/>
    </row>
    <row r="581" spans="2:77" ht="15" customHeight="1">
      <c r="B581" s="2" t="str">
        <f t="shared" si="37"/>
        <v>Job Trays</v>
      </c>
      <c r="D581" s="9"/>
      <c r="E581" s="3" t="str">
        <f t="shared" si="36"/>
        <v>Combi Trays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5"/>
        <v/>
      </c>
      <c r="BY581" s="9"/>
    </row>
    <row r="582" spans="2:77" ht="15" customHeight="1">
      <c r="B582" s="2" t="str">
        <f t="shared" si="37"/>
        <v>Job Trays</v>
      </c>
      <c r="D582" s="9"/>
      <c r="E582" s="3" t="str">
        <f t="shared" si="36"/>
        <v>Combi Trays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5"/>
        <v/>
      </c>
      <c r="BY582" s="9"/>
    </row>
    <row r="583" spans="2:77" ht="15" customHeight="1">
      <c r="B583" s="2" t="str">
        <f t="shared" si="37"/>
        <v>Job Trays</v>
      </c>
      <c r="D583" s="9"/>
      <c r="E583" s="3" t="str">
        <f t="shared" si="36"/>
        <v>Combi Trays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5"/>
        <v/>
      </c>
      <c r="BY583" s="9"/>
    </row>
    <row r="584" spans="2:77" ht="15" customHeight="1">
      <c r="B584" s="2" t="str">
        <f t="shared" si="37"/>
        <v>Job Trays</v>
      </c>
      <c r="D584" s="9"/>
      <c r="E584" s="3" t="str">
        <f t="shared" si="36"/>
        <v>Combi Trays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5"/>
        <v/>
      </c>
      <c r="BY584" s="9"/>
    </row>
    <row r="585" spans="2:77" ht="15" customHeight="1">
      <c r="B585" s="2" t="str">
        <f t="shared" si="37"/>
        <v>Job Trays</v>
      </c>
      <c r="D585" s="9"/>
      <c r="E585" s="3" t="str">
        <f t="shared" si="36"/>
        <v>Combi Trays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5"/>
        <v/>
      </c>
      <c r="BY585" s="9"/>
    </row>
    <row r="586" spans="2:77" ht="15" customHeight="1">
      <c r="B586" s="2" t="str">
        <f t="shared" si="37"/>
        <v>Job Trays</v>
      </c>
      <c r="D586" s="9"/>
      <c r="E586" s="3" t="str">
        <f t="shared" si="36"/>
        <v>Combi Trays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5"/>
        <v/>
      </c>
      <c r="BY586" s="9"/>
    </row>
    <row r="587" spans="2:77" ht="15" customHeight="1">
      <c r="B587" s="2" t="str">
        <f t="shared" si="37"/>
        <v>Job Trays</v>
      </c>
      <c r="D587" s="9"/>
      <c r="E587" s="3" t="str">
        <f t="shared" si="36"/>
        <v>Combi Trays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5"/>
        <v/>
      </c>
      <c r="BY587" s="9"/>
    </row>
    <row r="588" spans="2:77" ht="15" customHeight="1">
      <c r="B588" s="2" t="str">
        <f t="shared" si="37"/>
        <v>Job Trays</v>
      </c>
      <c r="D588" s="9"/>
      <c r="E588" s="3" t="str">
        <f t="shared" si="36"/>
        <v>Combi Trays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5"/>
        <v/>
      </c>
      <c r="BY588" s="9"/>
    </row>
    <row r="589" spans="2:77" ht="15" customHeight="1">
      <c r="B589" s="2" t="str">
        <f t="shared" si="37"/>
        <v>Job Trays</v>
      </c>
      <c r="D589" s="9"/>
      <c r="E589" s="3" t="str">
        <f t="shared" si="36"/>
        <v>Combi Trays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5"/>
        <v/>
      </c>
      <c r="BY589" s="9"/>
    </row>
    <row r="590" spans="2:77" ht="15" customHeight="1">
      <c r="B590" s="2" t="str">
        <f t="shared" si="37"/>
        <v>Job Trays</v>
      </c>
      <c r="D590" s="9"/>
      <c r="E590" s="3" t="str">
        <f t="shared" si="36"/>
        <v>Combi Trays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5"/>
        <v/>
      </c>
      <c r="BY590" s="9"/>
    </row>
    <row r="591" spans="2:77" ht="15" customHeight="1">
      <c r="B591" s="2" t="str">
        <f t="shared" si="37"/>
        <v>Job Trays</v>
      </c>
      <c r="D591" s="9"/>
      <c r="E591" s="3" t="str">
        <f t="shared" si="36"/>
        <v>Combi Trays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5"/>
        <v/>
      </c>
      <c r="BY591" s="9"/>
    </row>
    <row r="592" spans="2:77" ht="15" customHeight="1">
      <c r="B592" s="2" t="str">
        <f t="shared" si="37"/>
        <v>Job Trays</v>
      </c>
      <c r="D592" s="9"/>
      <c r="E592" s="3" t="str">
        <f t="shared" si="36"/>
        <v>Combi Trays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5"/>
        <v/>
      </c>
      <c r="BY592" s="9"/>
    </row>
    <row r="593" spans="2:77" ht="15" customHeight="1">
      <c r="B593" s="2" t="str">
        <f t="shared" si="37"/>
        <v>Job Trays</v>
      </c>
      <c r="D593" s="9"/>
      <c r="E593" s="3" t="str">
        <f t="shared" si="36"/>
        <v>Combi Trays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5"/>
        <v/>
      </c>
      <c r="BY593" s="9"/>
    </row>
    <row r="594" spans="2:77" ht="15" customHeight="1">
      <c r="B594" s="2" t="str">
        <f t="shared" si="37"/>
        <v>Job Trays</v>
      </c>
      <c r="D594" s="9"/>
      <c r="E594" s="3" t="str">
        <f t="shared" si="36"/>
        <v>Combi Trays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5"/>
        <v/>
      </c>
      <c r="BY594" s="9"/>
    </row>
    <row r="595" spans="2:77" ht="15" customHeight="1">
      <c r="B595" s="2" t="str">
        <f t="shared" si="37"/>
        <v>Job Trays</v>
      </c>
      <c r="D595" s="9"/>
      <c r="E595" s="3" t="str">
        <f t="shared" si="36"/>
        <v>Combi Trays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ref="BV595:BV658" si="38">IF(AND(L595&lt;&gt;"true",L595&lt;&gt;"false"),A595&amp;D595&amp;L595,"")</f>
        <v/>
      </c>
      <c r="BY595" s="9"/>
    </row>
    <row r="596" spans="2:77" ht="15" customHeight="1">
      <c r="B596" s="2" t="str">
        <f t="shared" si="37"/>
        <v>Job Trays</v>
      </c>
      <c r="D596" s="9"/>
      <c r="E596" s="3" t="str">
        <f t="shared" si="36"/>
        <v>Combi Trays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8"/>
        <v/>
      </c>
      <c r="BY596" s="9"/>
    </row>
    <row r="597" spans="2:77" ht="15" customHeight="1">
      <c r="B597" s="2" t="str">
        <f t="shared" si="37"/>
        <v>Job Trays</v>
      </c>
      <c r="D597" s="9"/>
      <c r="E597" s="3" t="str">
        <f t="shared" si="36"/>
        <v>Combi Trays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8"/>
        <v/>
      </c>
      <c r="BY597" s="9"/>
    </row>
    <row r="598" spans="2:77" ht="15" customHeight="1">
      <c r="B598" s="2" t="str">
        <f t="shared" si="37"/>
        <v>Job Trays</v>
      </c>
      <c r="D598" s="9"/>
      <c r="E598" s="3" t="str">
        <f t="shared" ref="E598:E661" si="39">IF(D598="",E597,D598)</f>
        <v>Combi Trays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8"/>
        <v/>
      </c>
      <c r="BY598" s="9"/>
    </row>
    <row r="599" spans="2:77" ht="15" customHeight="1">
      <c r="B599" s="2" t="str">
        <f t="shared" si="37"/>
        <v>Job Trays</v>
      </c>
      <c r="D599" s="9"/>
      <c r="E599" s="3" t="str">
        <f t="shared" si="39"/>
        <v>Combi Trays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8"/>
        <v/>
      </c>
      <c r="BY599" s="9"/>
    </row>
    <row r="600" spans="2:77" ht="15" customHeight="1">
      <c r="B600" s="2" t="str">
        <f t="shared" si="37"/>
        <v>Job Trays</v>
      </c>
      <c r="D600" s="9"/>
      <c r="E600" s="3" t="str">
        <f t="shared" si="39"/>
        <v>Combi Trays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8"/>
        <v/>
      </c>
      <c r="BY600" s="9"/>
    </row>
    <row r="601" spans="2:77" ht="15" customHeight="1">
      <c r="B601" s="2" t="str">
        <f t="shared" si="37"/>
        <v>Job Trays</v>
      </c>
      <c r="D601" s="9"/>
      <c r="E601" s="3" t="str">
        <f t="shared" si="39"/>
        <v>Combi Trays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8"/>
        <v/>
      </c>
      <c r="BY601" s="9"/>
    </row>
    <row r="602" spans="2:77" ht="15" customHeight="1">
      <c r="B602" s="2" t="str">
        <f t="shared" si="37"/>
        <v>Job Trays</v>
      </c>
      <c r="D602" s="9"/>
      <c r="E602" s="3" t="str">
        <f t="shared" si="39"/>
        <v>Combi Trays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8"/>
        <v/>
      </c>
      <c r="BY602" s="9"/>
    </row>
    <row r="603" spans="2:77" ht="15" customHeight="1">
      <c r="B603" s="2" t="str">
        <f t="shared" si="37"/>
        <v>Job Trays</v>
      </c>
      <c r="D603" s="9"/>
      <c r="E603" s="3" t="str">
        <f t="shared" si="39"/>
        <v>Combi Trays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8"/>
        <v/>
      </c>
      <c r="BY603" s="9"/>
    </row>
    <row r="604" spans="2:77" ht="15" customHeight="1">
      <c r="B604" s="2" t="str">
        <f t="shared" si="37"/>
        <v>Job Trays</v>
      </c>
      <c r="D604" s="9"/>
      <c r="E604" s="3" t="str">
        <f t="shared" si="39"/>
        <v>Combi Trays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8"/>
        <v/>
      </c>
      <c r="BY604" s="9"/>
    </row>
    <row r="605" spans="2:77" ht="15" customHeight="1">
      <c r="B605" s="2" t="str">
        <f t="shared" si="37"/>
        <v>Job Trays</v>
      </c>
      <c r="D605" s="9"/>
      <c r="E605" s="3" t="str">
        <f t="shared" si="39"/>
        <v>Combi Trays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8"/>
        <v/>
      </c>
      <c r="BY605" s="9"/>
    </row>
    <row r="606" spans="2:77" ht="15" customHeight="1">
      <c r="B606" s="2" t="str">
        <f t="shared" si="37"/>
        <v>Job Trays</v>
      </c>
      <c r="D606" s="9"/>
      <c r="E606" s="3" t="str">
        <f t="shared" si="39"/>
        <v>Combi Trays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8"/>
        <v/>
      </c>
      <c r="BY606" s="9"/>
    </row>
    <row r="607" spans="2:77" ht="15" customHeight="1">
      <c r="B607" s="2" t="str">
        <f t="shared" si="37"/>
        <v>Job Trays</v>
      </c>
      <c r="D607" s="9"/>
      <c r="E607" s="3" t="str">
        <f t="shared" si="39"/>
        <v>Combi Trays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8"/>
        <v/>
      </c>
      <c r="BY607" s="9"/>
    </row>
    <row r="608" spans="2:77" ht="15" customHeight="1">
      <c r="B608" s="2" t="str">
        <f t="shared" si="37"/>
        <v>Job Trays</v>
      </c>
      <c r="D608" s="9"/>
      <c r="E608" s="3" t="str">
        <f t="shared" si="39"/>
        <v>Combi Trays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8"/>
        <v/>
      </c>
      <c r="BY608" s="9"/>
    </row>
    <row r="609" spans="2:77" ht="15" customHeight="1">
      <c r="B609" s="2" t="str">
        <f t="shared" si="37"/>
        <v>Job Trays</v>
      </c>
      <c r="D609" s="9"/>
      <c r="E609" s="3" t="str">
        <f t="shared" si="39"/>
        <v>Combi Trays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8"/>
        <v/>
      </c>
      <c r="BY609" s="9"/>
    </row>
    <row r="610" spans="2:77" ht="15" customHeight="1">
      <c r="B610" s="2" t="str">
        <f t="shared" si="37"/>
        <v>Job Trays</v>
      </c>
      <c r="D610" s="9"/>
      <c r="E610" s="3" t="str">
        <f t="shared" si="39"/>
        <v>Combi Trays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8"/>
        <v/>
      </c>
      <c r="BY610" s="9"/>
    </row>
    <row r="611" spans="2:77" ht="15" customHeight="1">
      <c r="B611" s="2" t="str">
        <f t="shared" si="37"/>
        <v>Job Trays</v>
      </c>
      <c r="D611" s="9"/>
      <c r="E611" s="3" t="str">
        <f t="shared" si="39"/>
        <v>Combi Trays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8"/>
        <v/>
      </c>
      <c r="BY611" s="9"/>
    </row>
    <row r="612" spans="2:77" ht="15" customHeight="1">
      <c r="B612" s="2" t="str">
        <f t="shared" si="37"/>
        <v>Job Trays</v>
      </c>
      <c r="D612" s="9"/>
      <c r="E612" s="3" t="str">
        <f t="shared" si="39"/>
        <v>Combi Trays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8"/>
        <v/>
      </c>
      <c r="BY612" s="9"/>
    </row>
    <row r="613" spans="2:77" ht="15" customHeight="1">
      <c r="B613" s="2" t="str">
        <f t="shared" si="37"/>
        <v>Job Trays</v>
      </c>
      <c r="D613" s="9"/>
      <c r="E613" s="3" t="str">
        <f t="shared" si="39"/>
        <v>Combi Trays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8"/>
        <v/>
      </c>
      <c r="BY613" s="9"/>
    </row>
    <row r="614" spans="2:77" ht="15" customHeight="1">
      <c r="B614" s="2" t="str">
        <f t="shared" si="37"/>
        <v>Job Trays</v>
      </c>
      <c r="D614" s="9"/>
      <c r="E614" s="3" t="str">
        <f t="shared" si="39"/>
        <v>Combi Trays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8"/>
        <v/>
      </c>
      <c r="BY614" s="9"/>
    </row>
    <row r="615" spans="2:77" ht="15" customHeight="1">
      <c r="B615" s="2" t="str">
        <f t="shared" si="37"/>
        <v>Job Trays</v>
      </c>
      <c r="D615" s="9"/>
      <c r="E615" s="3" t="str">
        <f t="shared" si="39"/>
        <v>Combi Trays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8"/>
        <v/>
      </c>
      <c r="BY615" s="9"/>
    </row>
    <row r="616" spans="2:77" ht="15" customHeight="1">
      <c r="B616" s="2" t="str">
        <f t="shared" si="37"/>
        <v>Job Trays</v>
      </c>
      <c r="D616" s="9"/>
      <c r="E616" s="3" t="str">
        <f t="shared" si="39"/>
        <v>Combi Trays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8"/>
        <v/>
      </c>
      <c r="BY616" s="9"/>
    </row>
    <row r="617" spans="2:77" ht="15" customHeight="1">
      <c r="B617" s="2" t="str">
        <f t="shared" si="37"/>
        <v>Job Trays</v>
      </c>
      <c r="D617" s="9"/>
      <c r="E617" s="3" t="str">
        <f t="shared" si="39"/>
        <v>Combi Trays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8"/>
        <v/>
      </c>
      <c r="BY617" s="9"/>
    </row>
    <row r="618" spans="2:77" ht="15" customHeight="1">
      <c r="B618" s="2" t="str">
        <f t="shared" si="37"/>
        <v>Job Trays</v>
      </c>
      <c r="D618" s="9"/>
      <c r="E618" s="3" t="str">
        <f t="shared" si="39"/>
        <v>Combi Trays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8"/>
        <v/>
      </c>
      <c r="BY618" s="9"/>
    </row>
    <row r="619" spans="2:77" ht="15" customHeight="1">
      <c r="B619" s="2" t="str">
        <f t="shared" si="37"/>
        <v>Job Trays</v>
      </c>
      <c r="D619" s="9"/>
      <c r="E619" s="3" t="str">
        <f t="shared" si="39"/>
        <v>Combi Trays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8"/>
        <v/>
      </c>
      <c r="BY619" s="9"/>
    </row>
    <row r="620" spans="2:77" ht="15" customHeight="1">
      <c r="B620" s="2" t="str">
        <f t="shared" si="37"/>
        <v>Job Trays</v>
      </c>
      <c r="D620" s="9"/>
      <c r="E620" s="3" t="str">
        <f t="shared" si="39"/>
        <v>Combi Trays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8"/>
        <v/>
      </c>
      <c r="BY620" s="9"/>
    </row>
    <row r="621" spans="2:77" ht="15" customHeight="1">
      <c r="B621" s="2" t="str">
        <f t="shared" si="37"/>
        <v>Job Trays</v>
      </c>
      <c r="D621" s="9"/>
      <c r="E621" s="3" t="str">
        <f t="shared" si="39"/>
        <v>Combi Trays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8"/>
        <v/>
      </c>
      <c r="BY621" s="9"/>
    </row>
    <row r="622" spans="2:77" ht="15" customHeight="1">
      <c r="B622" s="2" t="str">
        <f t="shared" si="37"/>
        <v>Job Trays</v>
      </c>
      <c r="D622" s="9"/>
      <c r="E622" s="3" t="str">
        <f t="shared" si="39"/>
        <v>Combi Trays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8"/>
        <v/>
      </c>
      <c r="BY622" s="9"/>
    </row>
    <row r="623" spans="2:77" ht="15" customHeight="1">
      <c r="B623" s="2" t="str">
        <f t="shared" si="37"/>
        <v>Job Trays</v>
      </c>
      <c r="D623" s="9"/>
      <c r="E623" s="3" t="str">
        <f t="shared" si="39"/>
        <v>Combi Trays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8"/>
        <v/>
      </c>
      <c r="BY623" s="9"/>
    </row>
    <row r="624" spans="2:77" ht="15" customHeight="1">
      <c r="B624" s="2" t="str">
        <f t="shared" si="37"/>
        <v>Job Trays</v>
      </c>
      <c r="D624" s="9"/>
      <c r="E624" s="3" t="str">
        <f t="shared" si="39"/>
        <v>Combi Trays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8"/>
        <v/>
      </c>
      <c r="BY624" s="9"/>
    </row>
    <row r="625" spans="2:77" ht="15" customHeight="1">
      <c r="B625" s="2" t="str">
        <f t="shared" si="37"/>
        <v>Job Trays</v>
      </c>
      <c r="D625" s="9"/>
      <c r="E625" s="3" t="str">
        <f t="shared" si="39"/>
        <v>Combi Trays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8"/>
        <v/>
      </c>
      <c r="BY625" s="9"/>
    </row>
    <row r="626" spans="2:77" ht="15" customHeight="1">
      <c r="B626" s="2" t="str">
        <f t="shared" si="37"/>
        <v>Job Trays</v>
      </c>
      <c r="D626" s="9"/>
      <c r="E626" s="3" t="str">
        <f t="shared" si="39"/>
        <v>Combi Trays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8"/>
        <v/>
      </c>
      <c r="BY626" s="9"/>
    </row>
    <row r="627" spans="2:77" ht="15" customHeight="1">
      <c r="B627" s="2" t="str">
        <f t="shared" si="37"/>
        <v>Job Trays</v>
      </c>
      <c r="D627" s="9"/>
      <c r="E627" s="3" t="str">
        <f t="shared" si="39"/>
        <v>Combi Trays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8"/>
        <v/>
      </c>
      <c r="BY627" s="9"/>
    </row>
    <row r="628" spans="2:77" ht="15" customHeight="1">
      <c r="B628" s="2" t="str">
        <f t="shared" ref="B628:B691" si="40">IF(A628="",B627,A628)</f>
        <v>Job Trays</v>
      </c>
      <c r="D628" s="9"/>
      <c r="E628" s="3" t="str">
        <f t="shared" si="39"/>
        <v>Combi Trays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8"/>
        <v/>
      </c>
      <c r="BY628" s="9"/>
    </row>
    <row r="629" spans="2:77" ht="15" customHeight="1">
      <c r="B629" s="2" t="str">
        <f t="shared" si="40"/>
        <v>Job Trays</v>
      </c>
      <c r="D629" s="9"/>
      <c r="E629" s="3" t="str">
        <f t="shared" si="39"/>
        <v>Combi Trays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8"/>
        <v/>
      </c>
      <c r="BY629" s="9"/>
    </row>
    <row r="630" spans="2:77" ht="15" customHeight="1">
      <c r="B630" s="2" t="str">
        <f t="shared" si="40"/>
        <v>Job Trays</v>
      </c>
      <c r="D630" s="9"/>
      <c r="E630" s="3" t="str">
        <f t="shared" si="39"/>
        <v>Combi Trays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8"/>
        <v/>
      </c>
      <c r="BY630" s="9"/>
    </row>
    <row r="631" spans="2:77" ht="15" customHeight="1">
      <c r="B631" s="2" t="str">
        <f t="shared" si="40"/>
        <v>Job Trays</v>
      </c>
      <c r="D631" s="9"/>
      <c r="E631" s="3" t="str">
        <f t="shared" si="39"/>
        <v>Combi Trays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8"/>
        <v/>
      </c>
      <c r="BY631" s="9"/>
    </row>
    <row r="632" spans="2:77" ht="15" customHeight="1">
      <c r="B632" s="2" t="str">
        <f t="shared" si="40"/>
        <v>Job Trays</v>
      </c>
      <c r="D632" s="9"/>
      <c r="E632" s="3" t="str">
        <f t="shared" si="39"/>
        <v>Combi Trays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38"/>
        <v/>
      </c>
      <c r="BY632" s="9"/>
    </row>
    <row r="633" spans="2:77" ht="15" customHeight="1">
      <c r="B633" s="2" t="str">
        <f t="shared" si="40"/>
        <v>Job Trays</v>
      </c>
      <c r="D633" s="9"/>
      <c r="E633" s="3" t="str">
        <f t="shared" si="39"/>
        <v>Combi Trays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8"/>
        <v/>
      </c>
      <c r="BY633" s="9"/>
    </row>
    <row r="634" spans="2:77" ht="15" customHeight="1">
      <c r="B634" s="2" t="str">
        <f t="shared" si="40"/>
        <v>Job Trays</v>
      </c>
      <c r="D634" s="9"/>
      <c r="E634" s="3" t="str">
        <f t="shared" si="39"/>
        <v>Combi Trays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8"/>
        <v/>
      </c>
      <c r="BY634" s="9"/>
    </row>
    <row r="635" spans="2:77" ht="15" customHeight="1">
      <c r="B635" s="2" t="str">
        <f t="shared" si="40"/>
        <v>Job Trays</v>
      </c>
      <c r="D635" s="9"/>
      <c r="E635" s="3" t="str">
        <f t="shared" si="39"/>
        <v>Combi Trays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8"/>
        <v/>
      </c>
      <c r="BY635" s="9"/>
    </row>
    <row r="636" spans="2:77" ht="15" customHeight="1">
      <c r="B636" s="2" t="str">
        <f t="shared" si="40"/>
        <v>Job Trays</v>
      </c>
      <c r="D636" s="9"/>
      <c r="E636" s="3" t="str">
        <f t="shared" si="39"/>
        <v>Combi Trays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8"/>
        <v/>
      </c>
      <c r="BY636" s="9"/>
    </row>
    <row r="637" spans="2:77" ht="15" customHeight="1">
      <c r="B637" s="2" t="str">
        <f t="shared" si="40"/>
        <v>Job Trays</v>
      </c>
      <c r="D637" s="9"/>
      <c r="E637" s="3" t="str">
        <f t="shared" si="39"/>
        <v>Combi Trays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8"/>
        <v/>
      </c>
      <c r="BY637" s="9"/>
    </row>
    <row r="638" spans="2:77" ht="15" customHeight="1">
      <c r="B638" s="2" t="str">
        <f t="shared" si="40"/>
        <v>Job Trays</v>
      </c>
      <c r="D638" s="9"/>
      <c r="E638" s="3" t="str">
        <f t="shared" si="39"/>
        <v>Combi Trays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8"/>
        <v/>
      </c>
      <c r="BY638" s="9"/>
    </row>
    <row r="639" spans="2:77" ht="15" customHeight="1">
      <c r="B639" s="2" t="str">
        <f t="shared" si="40"/>
        <v>Job Trays</v>
      </c>
      <c r="D639" s="9"/>
      <c r="E639" s="3" t="str">
        <f t="shared" si="39"/>
        <v>Combi Trays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8"/>
        <v/>
      </c>
      <c r="BY639" s="9"/>
    </row>
    <row r="640" spans="2:77" ht="15" customHeight="1">
      <c r="B640" s="2" t="str">
        <f t="shared" si="40"/>
        <v>Job Trays</v>
      </c>
      <c r="D640" s="9"/>
      <c r="E640" s="3" t="str">
        <f t="shared" si="39"/>
        <v>Combi Trays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8"/>
        <v/>
      </c>
      <c r="BY640" s="9"/>
    </row>
    <row r="641" spans="2:77" ht="15" customHeight="1">
      <c r="B641" s="2" t="str">
        <f t="shared" si="40"/>
        <v>Job Trays</v>
      </c>
      <c r="D641" s="9"/>
      <c r="E641" s="3" t="str">
        <f t="shared" si="39"/>
        <v>Combi Trays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8"/>
        <v/>
      </c>
      <c r="BY641" s="9"/>
    </row>
    <row r="642" spans="2:77" ht="15" customHeight="1">
      <c r="B642" s="2" t="str">
        <f t="shared" si="40"/>
        <v>Job Trays</v>
      </c>
      <c r="D642" s="9"/>
      <c r="E642" s="3" t="str">
        <f t="shared" si="39"/>
        <v>Combi Trays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si="38"/>
        <v/>
      </c>
      <c r="BY642" s="9"/>
    </row>
    <row r="643" spans="2:77" ht="15" customHeight="1">
      <c r="B643" s="2" t="str">
        <f t="shared" si="40"/>
        <v>Job Trays</v>
      </c>
      <c r="D643" s="9"/>
      <c r="E643" s="3" t="str">
        <f t="shared" si="39"/>
        <v>Combi Trays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8"/>
        <v/>
      </c>
      <c r="BY643" s="9"/>
    </row>
    <row r="644" spans="2:77" ht="15" customHeight="1">
      <c r="B644" s="2" t="str">
        <f t="shared" si="40"/>
        <v>Job Trays</v>
      </c>
      <c r="D644" s="9"/>
      <c r="E644" s="3" t="str">
        <f t="shared" si="39"/>
        <v>Combi Trays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8"/>
        <v/>
      </c>
      <c r="BY644" s="9"/>
    </row>
    <row r="645" spans="2:77" ht="15" customHeight="1">
      <c r="B645" s="2" t="str">
        <f t="shared" si="40"/>
        <v>Job Trays</v>
      </c>
      <c r="D645" s="9"/>
      <c r="E645" s="3" t="str">
        <f t="shared" si="39"/>
        <v>Combi Trays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8"/>
        <v/>
      </c>
      <c r="BY645" s="9"/>
    </row>
    <row r="646" spans="2:77" ht="15" customHeight="1">
      <c r="B646" s="2" t="str">
        <f t="shared" si="40"/>
        <v>Job Trays</v>
      </c>
      <c r="D646" s="9"/>
      <c r="E646" s="3" t="str">
        <f t="shared" si="39"/>
        <v>Combi Trays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8"/>
        <v/>
      </c>
      <c r="BY646" s="9"/>
    </row>
    <row r="647" spans="2:77" ht="15" customHeight="1">
      <c r="B647" s="2" t="str">
        <f t="shared" si="40"/>
        <v>Job Trays</v>
      </c>
      <c r="D647" s="9"/>
      <c r="E647" s="3" t="str">
        <f t="shared" si="39"/>
        <v>Combi Trays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8"/>
        <v/>
      </c>
      <c r="BY647" s="9"/>
    </row>
    <row r="648" spans="2:77" ht="15" customHeight="1">
      <c r="B648" s="2" t="str">
        <f t="shared" si="40"/>
        <v>Job Trays</v>
      </c>
      <c r="D648" s="9"/>
      <c r="E648" s="3" t="str">
        <f t="shared" si="39"/>
        <v>Combi Trays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8"/>
        <v/>
      </c>
      <c r="BY648" s="9"/>
    </row>
    <row r="649" spans="2:77" ht="15" customHeight="1">
      <c r="B649" s="2" t="str">
        <f t="shared" si="40"/>
        <v>Job Trays</v>
      </c>
      <c r="D649" s="9"/>
      <c r="E649" s="3" t="str">
        <f t="shared" si="39"/>
        <v>Combi Trays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8"/>
        <v/>
      </c>
      <c r="BY649" s="9"/>
    </row>
    <row r="650" spans="2:77" ht="15" customHeight="1">
      <c r="B650" s="2" t="str">
        <f t="shared" si="40"/>
        <v>Job Trays</v>
      </c>
      <c r="D650" s="9"/>
      <c r="E650" s="3" t="str">
        <f t="shared" si="39"/>
        <v>Combi Trays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8"/>
        <v/>
      </c>
      <c r="BY650" s="9"/>
    </row>
    <row r="651" spans="2:77" ht="15" customHeight="1">
      <c r="B651" s="2" t="str">
        <f t="shared" si="40"/>
        <v>Job Trays</v>
      </c>
      <c r="D651" s="9"/>
      <c r="E651" s="3" t="str">
        <f t="shared" si="39"/>
        <v>Combi Trays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38"/>
        <v/>
      </c>
      <c r="BY651" s="9"/>
    </row>
    <row r="652" spans="2:77" ht="15" customHeight="1">
      <c r="B652" s="2" t="str">
        <f t="shared" si="40"/>
        <v>Job Trays</v>
      </c>
      <c r="D652" s="9"/>
      <c r="E652" s="3" t="str">
        <f t="shared" si="39"/>
        <v>Combi Trays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38"/>
        <v/>
      </c>
      <c r="BY652" s="9"/>
    </row>
    <row r="653" spans="2:77" ht="15" customHeight="1">
      <c r="B653" s="2" t="str">
        <f t="shared" si="40"/>
        <v>Job Trays</v>
      </c>
      <c r="D653" s="9"/>
      <c r="E653" s="3" t="str">
        <f t="shared" si="39"/>
        <v>Combi Trays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38"/>
        <v/>
      </c>
      <c r="BY653" s="9"/>
    </row>
    <row r="654" spans="2:77" ht="15" customHeight="1">
      <c r="B654" s="2" t="str">
        <f t="shared" si="40"/>
        <v>Job Trays</v>
      </c>
      <c r="D654" s="9"/>
      <c r="E654" s="3" t="str">
        <f t="shared" si="39"/>
        <v>Combi Trays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38"/>
        <v/>
      </c>
      <c r="BY654" s="9"/>
    </row>
    <row r="655" spans="2:77" ht="15" customHeight="1">
      <c r="B655" s="2" t="str">
        <f t="shared" si="40"/>
        <v>Job Trays</v>
      </c>
      <c r="D655" s="9"/>
      <c r="E655" s="3" t="str">
        <f t="shared" si="39"/>
        <v>Combi Trays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38"/>
        <v/>
      </c>
      <c r="BY655" s="9"/>
    </row>
    <row r="656" spans="2:77" ht="15" customHeight="1">
      <c r="B656" s="2" t="str">
        <f t="shared" si="40"/>
        <v>Job Trays</v>
      </c>
      <c r="D656" s="9"/>
      <c r="E656" s="3" t="str">
        <f t="shared" si="39"/>
        <v>Combi Trays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38"/>
        <v/>
      </c>
      <c r="BY656" s="9"/>
    </row>
    <row r="657" spans="2:77" ht="15" customHeight="1">
      <c r="B657" s="2" t="str">
        <f t="shared" si="40"/>
        <v>Job Trays</v>
      </c>
      <c r="D657" s="9"/>
      <c r="E657" s="3" t="str">
        <f t="shared" si="39"/>
        <v>Combi Trays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38"/>
        <v/>
      </c>
      <c r="BY657" s="9"/>
    </row>
    <row r="658" spans="2:77" ht="15" customHeight="1">
      <c r="B658" s="2" t="str">
        <f t="shared" si="40"/>
        <v>Job Trays</v>
      </c>
      <c r="D658" s="9"/>
      <c r="E658" s="3" t="str">
        <f t="shared" si="39"/>
        <v>Combi Trays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38"/>
        <v/>
      </c>
      <c r="BY658" s="9"/>
    </row>
    <row r="659" spans="2:77" ht="15" customHeight="1">
      <c r="B659" s="2" t="str">
        <f t="shared" si="40"/>
        <v>Job Trays</v>
      </c>
      <c r="D659" s="9"/>
      <c r="E659" s="3" t="str">
        <f t="shared" si="39"/>
        <v>Combi Trays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ref="BV659:BV722" si="41">IF(AND(L659&lt;&gt;"true",L659&lt;&gt;"false"),A659&amp;D659&amp;L659,"")</f>
        <v/>
      </c>
      <c r="BY659" s="9"/>
    </row>
    <row r="660" spans="2:77" ht="15" customHeight="1">
      <c r="B660" s="2" t="str">
        <f t="shared" si="40"/>
        <v>Job Trays</v>
      </c>
      <c r="D660" s="9"/>
      <c r="E660" s="3" t="str">
        <f t="shared" si="39"/>
        <v>Combi Trays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41"/>
        <v/>
      </c>
      <c r="BY660" s="9"/>
    </row>
    <row r="661" spans="2:77" ht="15" customHeight="1">
      <c r="B661" s="2" t="str">
        <f t="shared" si="40"/>
        <v>Job Trays</v>
      </c>
      <c r="D661" s="9"/>
      <c r="E661" s="3" t="str">
        <f t="shared" si="39"/>
        <v>Combi Trays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41"/>
        <v/>
      </c>
      <c r="BY661" s="9"/>
    </row>
    <row r="662" spans="2:77" ht="15" customHeight="1">
      <c r="B662" s="2" t="str">
        <f t="shared" si="40"/>
        <v>Job Trays</v>
      </c>
      <c r="D662" s="9"/>
      <c r="E662" s="3" t="str">
        <f t="shared" ref="E662:E725" si="42">IF(D662="",E661,D662)</f>
        <v>Combi Trays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41"/>
        <v/>
      </c>
      <c r="BY662" s="9"/>
    </row>
    <row r="663" spans="2:77" ht="15" customHeight="1">
      <c r="B663" s="2" t="str">
        <f t="shared" si="40"/>
        <v>Job Trays</v>
      </c>
      <c r="D663" s="9"/>
      <c r="E663" s="3" t="str">
        <f t="shared" si="42"/>
        <v>Combi Trays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41"/>
        <v/>
      </c>
      <c r="BY663" s="9"/>
    </row>
    <row r="664" spans="2:77" ht="15" customHeight="1">
      <c r="B664" s="2" t="str">
        <f t="shared" si="40"/>
        <v>Job Trays</v>
      </c>
      <c r="D664" s="9"/>
      <c r="E664" s="3" t="str">
        <f t="shared" si="42"/>
        <v>Combi Trays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41"/>
        <v/>
      </c>
      <c r="BY664" s="9"/>
    </row>
    <row r="665" spans="2:77" ht="15" customHeight="1">
      <c r="B665" s="2" t="str">
        <f t="shared" si="40"/>
        <v>Job Trays</v>
      </c>
      <c r="D665" s="9"/>
      <c r="E665" s="3" t="str">
        <f t="shared" si="42"/>
        <v>Combi Trays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41"/>
        <v/>
      </c>
      <c r="BY665" s="9"/>
    </row>
    <row r="666" spans="2:77" ht="15" customHeight="1">
      <c r="B666" s="2" t="str">
        <f t="shared" si="40"/>
        <v>Job Trays</v>
      </c>
      <c r="D666" s="9"/>
      <c r="E666" s="3" t="str">
        <f t="shared" si="42"/>
        <v>Combi Trays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41"/>
        <v/>
      </c>
      <c r="BY666" s="9"/>
    </row>
    <row r="667" spans="2:77" ht="15" customHeight="1">
      <c r="B667" s="2" t="str">
        <f t="shared" si="40"/>
        <v>Job Trays</v>
      </c>
      <c r="D667" s="9"/>
      <c r="E667" s="3" t="str">
        <f t="shared" si="42"/>
        <v>Combi Trays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41"/>
        <v/>
      </c>
      <c r="BY667" s="9"/>
    </row>
    <row r="668" spans="2:77" ht="15" customHeight="1">
      <c r="B668" s="2" t="str">
        <f t="shared" si="40"/>
        <v>Job Trays</v>
      </c>
      <c r="D668" s="9"/>
      <c r="E668" s="3" t="str">
        <f t="shared" si="42"/>
        <v>Combi Trays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41"/>
        <v/>
      </c>
      <c r="BY668" s="9"/>
    </row>
    <row r="669" spans="2:77" ht="15" customHeight="1">
      <c r="B669" s="2" t="str">
        <f t="shared" si="40"/>
        <v>Job Trays</v>
      </c>
      <c r="D669" s="9"/>
      <c r="E669" s="3" t="str">
        <f t="shared" si="42"/>
        <v>Combi Trays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41"/>
        <v/>
      </c>
      <c r="BY669" s="9"/>
    </row>
    <row r="670" spans="2:77" ht="15" customHeight="1">
      <c r="B670" s="2" t="str">
        <f t="shared" si="40"/>
        <v>Job Trays</v>
      </c>
      <c r="D670" s="9"/>
      <c r="E670" s="3" t="str">
        <f t="shared" si="42"/>
        <v>Combi Trays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41"/>
        <v/>
      </c>
      <c r="BY670" s="9"/>
    </row>
    <row r="671" spans="2:77" ht="15" customHeight="1">
      <c r="B671" s="2" t="str">
        <f t="shared" si="40"/>
        <v>Job Trays</v>
      </c>
      <c r="D671" s="9"/>
      <c r="E671" s="3" t="str">
        <f t="shared" si="42"/>
        <v>Combi Trays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41"/>
        <v/>
      </c>
      <c r="BY671" s="9"/>
    </row>
    <row r="672" spans="2:77" ht="15" customHeight="1">
      <c r="B672" s="2" t="str">
        <f t="shared" si="40"/>
        <v>Job Trays</v>
      </c>
      <c r="D672" s="9"/>
      <c r="E672" s="3" t="str">
        <f t="shared" si="42"/>
        <v>Combi Trays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41"/>
        <v/>
      </c>
      <c r="BY672" s="9"/>
    </row>
    <row r="673" spans="2:77" ht="15" customHeight="1">
      <c r="B673" s="2" t="str">
        <f t="shared" si="40"/>
        <v>Job Trays</v>
      </c>
      <c r="D673" s="9"/>
      <c r="E673" s="3" t="str">
        <f t="shared" si="42"/>
        <v>Combi Trays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41"/>
        <v/>
      </c>
      <c r="BY673" s="9"/>
    </row>
    <row r="674" spans="2:77" ht="15" customHeight="1">
      <c r="B674" s="2" t="str">
        <f t="shared" si="40"/>
        <v>Job Trays</v>
      </c>
      <c r="D674" s="9"/>
      <c r="E674" s="3" t="str">
        <f t="shared" si="42"/>
        <v>Combi Trays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41"/>
        <v/>
      </c>
      <c r="BY674" s="9"/>
    </row>
    <row r="675" spans="2:77" ht="15" customHeight="1">
      <c r="B675" s="2" t="str">
        <f t="shared" si="40"/>
        <v>Job Trays</v>
      </c>
      <c r="D675" s="9"/>
      <c r="E675" s="3" t="str">
        <f t="shared" si="42"/>
        <v>Combi Trays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41"/>
        <v/>
      </c>
      <c r="BY675" s="9"/>
    </row>
    <row r="676" spans="2:77" ht="15" customHeight="1">
      <c r="B676" s="2" t="str">
        <f t="shared" si="40"/>
        <v>Job Trays</v>
      </c>
      <c r="D676" s="9"/>
      <c r="E676" s="3" t="str">
        <f t="shared" si="42"/>
        <v>Combi Trays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41"/>
        <v/>
      </c>
      <c r="BY676" s="9"/>
    </row>
    <row r="677" spans="2:77" ht="15" customHeight="1">
      <c r="B677" s="2" t="str">
        <f t="shared" si="40"/>
        <v>Job Trays</v>
      </c>
      <c r="D677" s="9"/>
      <c r="E677" s="3" t="str">
        <f t="shared" si="42"/>
        <v>Combi Trays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41"/>
        <v/>
      </c>
      <c r="BY677" s="9"/>
    </row>
    <row r="678" spans="2:77" ht="15" customHeight="1">
      <c r="B678" s="2" t="str">
        <f t="shared" si="40"/>
        <v>Job Trays</v>
      </c>
      <c r="D678" s="9"/>
      <c r="E678" s="3" t="str">
        <f t="shared" si="42"/>
        <v>Combi Trays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41"/>
        <v/>
      </c>
      <c r="BY678" s="9"/>
    </row>
    <row r="679" spans="2:77" ht="15" customHeight="1">
      <c r="B679" s="2" t="str">
        <f t="shared" si="40"/>
        <v>Job Trays</v>
      </c>
      <c r="D679" s="9"/>
      <c r="E679" s="3" t="str">
        <f t="shared" si="42"/>
        <v>Combi Trays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41"/>
        <v/>
      </c>
      <c r="BY679" s="9"/>
    </row>
    <row r="680" spans="2:77" ht="15" customHeight="1">
      <c r="B680" s="2" t="str">
        <f t="shared" si="40"/>
        <v>Job Trays</v>
      </c>
      <c r="D680" s="9"/>
      <c r="E680" s="3" t="str">
        <f t="shared" si="42"/>
        <v>Combi Trays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41"/>
        <v/>
      </c>
      <c r="BY680" s="9"/>
    </row>
    <row r="681" spans="2:77" ht="15" customHeight="1">
      <c r="B681" s="2" t="str">
        <f t="shared" si="40"/>
        <v>Job Trays</v>
      </c>
      <c r="D681" s="9"/>
      <c r="E681" s="3" t="str">
        <f t="shared" si="42"/>
        <v>Combi Trays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41"/>
        <v/>
      </c>
      <c r="BY681" s="9"/>
    </row>
    <row r="682" spans="2:77" ht="15" customHeight="1">
      <c r="B682" s="2" t="str">
        <f t="shared" si="40"/>
        <v>Job Trays</v>
      </c>
      <c r="D682" s="9"/>
      <c r="E682" s="3" t="str">
        <f t="shared" si="42"/>
        <v>Combi Trays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41"/>
        <v/>
      </c>
      <c r="BY682" s="9"/>
    </row>
    <row r="683" spans="2:77" ht="15" customHeight="1">
      <c r="B683" s="2" t="str">
        <f t="shared" si="40"/>
        <v>Job Trays</v>
      </c>
      <c r="D683" s="9"/>
      <c r="E683" s="3" t="str">
        <f t="shared" si="42"/>
        <v>Combi Trays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41"/>
        <v/>
      </c>
      <c r="BY683" s="9"/>
    </row>
    <row r="684" spans="2:77" ht="15" customHeight="1">
      <c r="B684" s="2" t="str">
        <f t="shared" si="40"/>
        <v>Job Trays</v>
      </c>
      <c r="D684" s="9"/>
      <c r="E684" s="3" t="str">
        <f t="shared" si="42"/>
        <v>Combi Trays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41"/>
        <v/>
      </c>
      <c r="BY684" s="9"/>
    </row>
    <row r="685" spans="2:77" ht="15" customHeight="1">
      <c r="B685" s="2" t="str">
        <f t="shared" si="40"/>
        <v>Job Trays</v>
      </c>
      <c r="D685" s="9"/>
      <c r="E685" s="3" t="str">
        <f t="shared" si="42"/>
        <v>Combi Trays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41"/>
        <v/>
      </c>
      <c r="BY685" s="9"/>
    </row>
    <row r="686" spans="2:77" ht="15" customHeight="1">
      <c r="B686" s="2" t="str">
        <f t="shared" si="40"/>
        <v>Job Trays</v>
      </c>
      <c r="D686" s="9"/>
      <c r="E686" s="3" t="str">
        <f t="shared" si="42"/>
        <v>Combi Trays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41"/>
        <v/>
      </c>
      <c r="BY686" s="9"/>
    </row>
    <row r="687" spans="2:77" ht="15" customHeight="1">
      <c r="B687" s="2" t="str">
        <f t="shared" si="40"/>
        <v>Job Trays</v>
      </c>
      <c r="D687" s="9"/>
      <c r="E687" s="3" t="str">
        <f t="shared" si="42"/>
        <v>Combi Trays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41"/>
        <v/>
      </c>
      <c r="BY687" s="9"/>
    </row>
    <row r="688" spans="2:77" ht="15" customHeight="1">
      <c r="B688" s="2" t="str">
        <f t="shared" si="40"/>
        <v>Job Trays</v>
      </c>
      <c r="D688" s="9"/>
      <c r="E688" s="3" t="str">
        <f t="shared" si="42"/>
        <v>Combi Trays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41"/>
        <v/>
      </c>
      <c r="BY688" s="9"/>
    </row>
    <row r="689" spans="2:77" ht="15" customHeight="1">
      <c r="B689" s="2" t="str">
        <f t="shared" si="40"/>
        <v>Job Trays</v>
      </c>
      <c r="D689" s="9"/>
      <c r="E689" s="3" t="str">
        <f t="shared" si="42"/>
        <v>Combi Trays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41"/>
        <v/>
      </c>
      <c r="BY689" s="9"/>
    </row>
    <row r="690" spans="2:77" ht="15" customHeight="1">
      <c r="B690" s="2" t="str">
        <f t="shared" si="40"/>
        <v>Job Trays</v>
      </c>
      <c r="D690" s="9"/>
      <c r="E690" s="3" t="str">
        <f t="shared" si="42"/>
        <v>Combi Trays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41"/>
        <v/>
      </c>
      <c r="BY690" s="9"/>
    </row>
    <row r="691" spans="2:77" ht="15" customHeight="1">
      <c r="B691" s="2" t="str">
        <f t="shared" si="40"/>
        <v>Job Trays</v>
      </c>
      <c r="D691" s="9"/>
      <c r="E691" s="3" t="str">
        <f t="shared" si="42"/>
        <v>Combi Trays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41"/>
        <v/>
      </c>
      <c r="BY691" s="9"/>
    </row>
    <row r="692" spans="2:77" ht="15" customHeight="1">
      <c r="B692" s="2" t="str">
        <f t="shared" ref="B692:B755" si="43">IF(A692="",B691,A692)</f>
        <v>Job Trays</v>
      </c>
      <c r="D692" s="9"/>
      <c r="E692" s="3" t="str">
        <f t="shared" si="42"/>
        <v>Combi Trays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41"/>
        <v/>
      </c>
      <c r="BY692" s="9"/>
    </row>
    <row r="693" spans="2:77" ht="15" customHeight="1">
      <c r="B693" s="2" t="str">
        <f t="shared" si="43"/>
        <v>Job Trays</v>
      </c>
      <c r="D693" s="9"/>
      <c r="E693" s="3" t="str">
        <f t="shared" si="42"/>
        <v>Combi Trays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41"/>
        <v/>
      </c>
      <c r="BY693" s="9"/>
    </row>
    <row r="694" spans="2:77" ht="15" customHeight="1">
      <c r="B694" s="2" t="str">
        <f t="shared" si="43"/>
        <v>Job Trays</v>
      </c>
      <c r="D694" s="9"/>
      <c r="E694" s="3" t="str">
        <f t="shared" si="42"/>
        <v>Combi Trays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41"/>
        <v/>
      </c>
      <c r="BY694" s="9"/>
    </row>
    <row r="695" spans="2:77" ht="15" customHeight="1">
      <c r="B695" s="2" t="str">
        <f t="shared" si="43"/>
        <v>Job Trays</v>
      </c>
      <c r="D695" s="9"/>
      <c r="E695" s="3" t="str">
        <f t="shared" si="42"/>
        <v>Combi Trays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41"/>
        <v/>
      </c>
      <c r="BY695" s="9"/>
    </row>
    <row r="696" spans="2:77" ht="15" customHeight="1">
      <c r="B696" s="2" t="str">
        <f t="shared" si="43"/>
        <v>Job Trays</v>
      </c>
      <c r="D696" s="9"/>
      <c r="E696" s="3" t="str">
        <f t="shared" si="42"/>
        <v>Combi Trays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41"/>
        <v/>
      </c>
      <c r="BY696" s="9"/>
    </row>
    <row r="697" spans="2:77" ht="15" customHeight="1">
      <c r="B697" s="2" t="str">
        <f t="shared" si="43"/>
        <v>Job Trays</v>
      </c>
      <c r="D697" s="9"/>
      <c r="E697" s="3" t="str">
        <f t="shared" si="42"/>
        <v>Combi Trays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41"/>
        <v/>
      </c>
      <c r="BY697" s="9"/>
    </row>
    <row r="698" spans="2:77" ht="15" customHeight="1">
      <c r="B698" s="2" t="str">
        <f t="shared" si="43"/>
        <v>Job Trays</v>
      </c>
      <c r="D698" s="9"/>
      <c r="E698" s="3" t="str">
        <f t="shared" si="42"/>
        <v>Combi Trays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41"/>
        <v/>
      </c>
      <c r="BY698" s="9"/>
    </row>
    <row r="699" spans="2:77" ht="15" customHeight="1">
      <c r="B699" s="2" t="str">
        <f t="shared" si="43"/>
        <v>Job Trays</v>
      </c>
      <c r="D699" s="9"/>
      <c r="E699" s="3" t="str">
        <f t="shared" si="42"/>
        <v>Combi Trays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41"/>
        <v/>
      </c>
      <c r="BY699" s="9"/>
    </row>
    <row r="700" spans="2:77" ht="15" customHeight="1">
      <c r="B700" s="2" t="str">
        <f t="shared" si="43"/>
        <v>Job Trays</v>
      </c>
      <c r="D700" s="9"/>
      <c r="E700" s="3" t="str">
        <f t="shared" si="42"/>
        <v>Combi Trays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41"/>
        <v/>
      </c>
      <c r="BY700" s="9"/>
    </row>
    <row r="701" spans="2:77" ht="15" customHeight="1">
      <c r="B701" s="2" t="str">
        <f t="shared" si="43"/>
        <v>Job Trays</v>
      </c>
      <c r="D701" s="9"/>
      <c r="E701" s="3" t="str">
        <f t="shared" si="42"/>
        <v>Combi Trays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41"/>
        <v/>
      </c>
      <c r="BY701" s="9"/>
    </row>
    <row r="702" spans="2:77" ht="15" customHeight="1">
      <c r="B702" s="2" t="str">
        <f t="shared" si="43"/>
        <v>Job Trays</v>
      </c>
      <c r="D702" s="9"/>
      <c r="E702" s="3" t="str">
        <f t="shared" si="42"/>
        <v>Combi Trays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41"/>
        <v/>
      </c>
      <c r="BY702" s="9"/>
    </row>
    <row r="703" spans="2:77" ht="15" customHeight="1">
      <c r="B703" s="2" t="str">
        <f t="shared" si="43"/>
        <v>Job Trays</v>
      </c>
      <c r="D703" s="9"/>
      <c r="E703" s="3" t="str">
        <f t="shared" si="42"/>
        <v>Combi Trays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41"/>
        <v/>
      </c>
      <c r="BY703" s="9"/>
    </row>
    <row r="704" spans="2:77" ht="15" customHeight="1">
      <c r="B704" s="2" t="str">
        <f t="shared" si="43"/>
        <v>Job Trays</v>
      </c>
      <c r="D704" s="9"/>
      <c r="E704" s="3" t="str">
        <f t="shared" si="42"/>
        <v>Combi Trays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41"/>
        <v/>
      </c>
      <c r="BY704" s="9"/>
    </row>
    <row r="705" spans="2:77" ht="15" customHeight="1">
      <c r="B705" s="2" t="str">
        <f t="shared" si="43"/>
        <v>Job Trays</v>
      </c>
      <c r="D705" s="9"/>
      <c r="E705" s="3" t="str">
        <f t="shared" si="42"/>
        <v>Combi Trays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41"/>
        <v/>
      </c>
      <c r="BY705" s="9"/>
    </row>
    <row r="706" spans="2:77" ht="15" customHeight="1">
      <c r="B706" s="2" t="str">
        <f t="shared" si="43"/>
        <v>Job Trays</v>
      </c>
      <c r="D706" s="9"/>
      <c r="E706" s="3" t="str">
        <f t="shared" si="42"/>
        <v>Combi Trays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si="41"/>
        <v/>
      </c>
      <c r="BY706" s="9"/>
    </row>
    <row r="707" spans="2:77" ht="15" customHeight="1">
      <c r="B707" s="2" t="str">
        <f t="shared" si="43"/>
        <v>Job Trays</v>
      </c>
      <c r="D707" s="9"/>
      <c r="E707" s="3" t="str">
        <f t="shared" si="42"/>
        <v>Combi Trays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1"/>
        <v/>
      </c>
      <c r="BY707" s="9"/>
    </row>
    <row r="708" spans="2:77" ht="15" customHeight="1">
      <c r="B708" s="2" t="str">
        <f t="shared" si="43"/>
        <v>Job Trays</v>
      </c>
      <c r="D708" s="9"/>
      <c r="E708" s="3" t="str">
        <f t="shared" si="42"/>
        <v>Combi Trays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1"/>
        <v/>
      </c>
      <c r="BY708" s="9"/>
    </row>
    <row r="709" spans="2:77" ht="15" customHeight="1">
      <c r="B709" s="2" t="str">
        <f t="shared" si="43"/>
        <v>Job Trays</v>
      </c>
      <c r="D709" s="9"/>
      <c r="E709" s="3" t="str">
        <f t="shared" si="42"/>
        <v>Combi Trays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1"/>
        <v/>
      </c>
      <c r="BY709" s="9"/>
    </row>
    <row r="710" spans="2:77" ht="15" customHeight="1">
      <c r="B710" s="2" t="str">
        <f t="shared" si="43"/>
        <v>Job Trays</v>
      </c>
      <c r="D710" s="9"/>
      <c r="E710" s="3" t="str">
        <f t="shared" si="42"/>
        <v>Combi Trays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1"/>
        <v/>
      </c>
      <c r="BY710" s="9"/>
    </row>
    <row r="711" spans="2:77" ht="15" customHeight="1">
      <c r="B711" s="2" t="str">
        <f t="shared" si="43"/>
        <v>Job Trays</v>
      </c>
      <c r="D711" s="9"/>
      <c r="E711" s="3" t="str">
        <f t="shared" si="42"/>
        <v>Combi Trays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1"/>
        <v/>
      </c>
      <c r="BY711" s="9"/>
    </row>
    <row r="712" spans="2:77" ht="15" customHeight="1">
      <c r="B712" s="2" t="str">
        <f t="shared" si="43"/>
        <v>Job Trays</v>
      </c>
      <c r="D712" s="9"/>
      <c r="E712" s="3" t="str">
        <f t="shared" si="42"/>
        <v>Combi Trays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1"/>
        <v/>
      </c>
      <c r="BY712" s="9"/>
    </row>
    <row r="713" spans="2:77" ht="15" customHeight="1">
      <c r="B713" s="2" t="str">
        <f t="shared" si="43"/>
        <v>Job Trays</v>
      </c>
      <c r="D713" s="9"/>
      <c r="E713" s="3" t="str">
        <f t="shared" si="42"/>
        <v>Combi Trays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1"/>
        <v/>
      </c>
      <c r="BY713" s="9"/>
    </row>
    <row r="714" spans="2:77" ht="15" customHeight="1">
      <c r="B714" s="2" t="str">
        <f t="shared" si="43"/>
        <v>Job Trays</v>
      </c>
      <c r="D714" s="9"/>
      <c r="E714" s="3" t="str">
        <f t="shared" si="42"/>
        <v>Combi Trays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1"/>
        <v/>
      </c>
      <c r="BY714" s="9"/>
    </row>
    <row r="715" spans="2:77" ht="15" customHeight="1">
      <c r="B715" s="2" t="str">
        <f t="shared" si="43"/>
        <v>Job Trays</v>
      </c>
      <c r="D715" s="9"/>
      <c r="E715" s="3" t="str">
        <f t="shared" si="42"/>
        <v>Combi Trays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1"/>
        <v/>
      </c>
      <c r="BY715" s="9"/>
    </row>
    <row r="716" spans="2:77" ht="15" customHeight="1">
      <c r="B716" s="2" t="str">
        <f t="shared" si="43"/>
        <v>Job Trays</v>
      </c>
      <c r="D716" s="9"/>
      <c r="E716" s="3" t="str">
        <f t="shared" si="42"/>
        <v>Combi Trays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1"/>
        <v/>
      </c>
      <c r="BY716" s="9"/>
    </row>
    <row r="717" spans="2:77" ht="15" customHeight="1">
      <c r="B717" s="2" t="str">
        <f t="shared" si="43"/>
        <v>Job Trays</v>
      </c>
      <c r="D717" s="9"/>
      <c r="E717" s="3" t="str">
        <f t="shared" si="42"/>
        <v>Combi Trays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1"/>
        <v/>
      </c>
      <c r="BY717" s="9"/>
    </row>
    <row r="718" spans="2:77" ht="15" customHeight="1">
      <c r="B718" s="2" t="str">
        <f t="shared" si="43"/>
        <v>Job Trays</v>
      </c>
      <c r="D718" s="9"/>
      <c r="E718" s="3" t="str">
        <f t="shared" si="42"/>
        <v>Combi Trays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1"/>
        <v/>
      </c>
      <c r="BY718" s="9"/>
    </row>
    <row r="719" spans="2:77" ht="15" customHeight="1">
      <c r="B719" s="2" t="str">
        <f t="shared" si="43"/>
        <v>Job Trays</v>
      </c>
      <c r="D719" s="9"/>
      <c r="E719" s="3" t="str">
        <f t="shared" si="42"/>
        <v>Combi Trays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1"/>
        <v/>
      </c>
      <c r="BY719" s="9"/>
    </row>
    <row r="720" spans="2:77" ht="15" customHeight="1">
      <c r="B720" s="2" t="str">
        <f t="shared" si="43"/>
        <v>Job Trays</v>
      </c>
      <c r="D720" s="9"/>
      <c r="E720" s="3" t="str">
        <f t="shared" si="42"/>
        <v>Combi Trays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1"/>
        <v/>
      </c>
      <c r="BY720" s="9"/>
    </row>
    <row r="721" spans="2:77" ht="15" customHeight="1">
      <c r="B721" s="2" t="str">
        <f t="shared" si="43"/>
        <v>Job Trays</v>
      </c>
      <c r="D721" s="9"/>
      <c r="E721" s="3" t="str">
        <f t="shared" si="42"/>
        <v>Combi Trays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1"/>
        <v/>
      </c>
      <c r="BY721" s="9"/>
    </row>
    <row r="722" spans="2:77" ht="15" customHeight="1">
      <c r="B722" s="2" t="str">
        <f t="shared" si="43"/>
        <v>Job Trays</v>
      </c>
      <c r="D722" s="9"/>
      <c r="E722" s="3" t="str">
        <f t="shared" si="42"/>
        <v>Combi Trays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1"/>
        <v/>
      </c>
      <c r="BY722" s="9"/>
    </row>
    <row r="723" spans="2:77" ht="15" customHeight="1">
      <c r="B723" s="2" t="str">
        <f t="shared" si="43"/>
        <v>Job Trays</v>
      </c>
      <c r="D723" s="9"/>
      <c r="E723" s="3" t="str">
        <f t="shared" si="42"/>
        <v>Combi Trays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ref="BV723:BV786" si="44">IF(AND(L723&lt;&gt;"true",L723&lt;&gt;"false"),A723&amp;D723&amp;L723,"")</f>
        <v/>
      </c>
      <c r="BY723" s="9"/>
    </row>
    <row r="724" spans="2:77" ht="15" customHeight="1">
      <c r="B724" s="2" t="str">
        <f t="shared" si="43"/>
        <v>Job Trays</v>
      </c>
      <c r="D724" s="9"/>
      <c r="E724" s="3" t="str">
        <f t="shared" si="42"/>
        <v>Combi Trays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4"/>
        <v/>
      </c>
      <c r="BY724" s="9"/>
    </row>
    <row r="725" spans="2:77" ht="15" customHeight="1">
      <c r="B725" s="2" t="str">
        <f t="shared" si="43"/>
        <v>Job Trays</v>
      </c>
      <c r="D725" s="9"/>
      <c r="E725" s="3" t="str">
        <f t="shared" si="42"/>
        <v>Combi Trays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4"/>
        <v/>
      </c>
      <c r="BY725" s="9"/>
    </row>
    <row r="726" spans="2:77" ht="15" customHeight="1">
      <c r="B726" s="2" t="str">
        <f t="shared" si="43"/>
        <v>Job Trays</v>
      </c>
      <c r="D726" s="9"/>
      <c r="E726" s="3" t="str">
        <f t="shared" ref="E726:E789" si="45">IF(D726="",E725,D726)</f>
        <v>Combi Trays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4"/>
        <v/>
      </c>
      <c r="BY726" s="9"/>
    </row>
    <row r="727" spans="2:77" ht="15" customHeight="1">
      <c r="B727" s="2" t="str">
        <f t="shared" si="43"/>
        <v>Job Trays</v>
      </c>
      <c r="D727" s="9"/>
      <c r="E727" s="3" t="str">
        <f t="shared" si="45"/>
        <v>Combi Trays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4"/>
        <v/>
      </c>
      <c r="BY727" s="9"/>
    </row>
    <row r="728" spans="2:77" ht="15" customHeight="1">
      <c r="B728" s="2" t="str">
        <f t="shared" si="43"/>
        <v>Job Trays</v>
      </c>
      <c r="D728" s="9"/>
      <c r="E728" s="3" t="str">
        <f t="shared" si="45"/>
        <v>Combi Trays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4"/>
        <v/>
      </c>
      <c r="BY728" s="9"/>
    </row>
    <row r="729" spans="2:77" ht="15" customHeight="1">
      <c r="B729" s="2" t="str">
        <f t="shared" si="43"/>
        <v>Job Trays</v>
      </c>
      <c r="D729" s="9"/>
      <c r="E729" s="3" t="str">
        <f t="shared" si="45"/>
        <v>Combi Trays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4"/>
        <v/>
      </c>
      <c r="BY729" s="9"/>
    </row>
    <row r="730" spans="2:77" ht="15" customHeight="1">
      <c r="B730" s="2" t="str">
        <f t="shared" si="43"/>
        <v>Job Trays</v>
      </c>
      <c r="D730" s="9"/>
      <c r="E730" s="3" t="str">
        <f t="shared" si="45"/>
        <v>Combi Trays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4"/>
        <v/>
      </c>
      <c r="BY730" s="9"/>
    </row>
    <row r="731" spans="2:77" ht="15" customHeight="1">
      <c r="B731" s="2" t="str">
        <f t="shared" si="43"/>
        <v>Job Trays</v>
      </c>
      <c r="D731" s="9"/>
      <c r="E731" s="3" t="str">
        <f t="shared" si="45"/>
        <v>Combi Trays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4"/>
        <v/>
      </c>
      <c r="BY731" s="9"/>
    </row>
    <row r="732" spans="2:77" ht="15" customHeight="1">
      <c r="B732" s="2" t="str">
        <f t="shared" si="43"/>
        <v>Job Trays</v>
      </c>
      <c r="D732" s="9"/>
      <c r="E732" s="3" t="str">
        <f t="shared" si="45"/>
        <v>Combi Trays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4"/>
        <v/>
      </c>
      <c r="BY732" s="9"/>
    </row>
    <row r="733" spans="2:77" ht="15" customHeight="1">
      <c r="B733" s="2" t="str">
        <f t="shared" si="43"/>
        <v>Job Trays</v>
      </c>
      <c r="D733" s="9"/>
      <c r="E733" s="3" t="str">
        <f t="shared" si="45"/>
        <v>Combi Trays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4"/>
        <v/>
      </c>
      <c r="BY733" s="9"/>
    </row>
    <row r="734" spans="2:77" ht="15" customHeight="1">
      <c r="B734" s="2" t="str">
        <f t="shared" si="43"/>
        <v>Job Trays</v>
      </c>
      <c r="D734" s="9"/>
      <c r="E734" s="3" t="str">
        <f t="shared" si="45"/>
        <v>Combi Trays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4"/>
        <v/>
      </c>
      <c r="BY734" s="9"/>
    </row>
    <row r="735" spans="2:77" ht="15" customHeight="1">
      <c r="B735" s="2" t="str">
        <f t="shared" si="43"/>
        <v>Job Trays</v>
      </c>
      <c r="D735" s="9"/>
      <c r="E735" s="3" t="str">
        <f t="shared" si="45"/>
        <v>Combi Trays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4"/>
        <v/>
      </c>
      <c r="BY735" s="9"/>
    </row>
    <row r="736" spans="2:77" ht="15" customHeight="1">
      <c r="B736" s="2" t="str">
        <f t="shared" si="43"/>
        <v>Job Trays</v>
      </c>
      <c r="D736" s="9"/>
      <c r="E736" s="3" t="str">
        <f t="shared" si="45"/>
        <v>Combi Trays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4"/>
        <v/>
      </c>
      <c r="BY736" s="9"/>
    </row>
    <row r="737" spans="2:77" ht="15" customHeight="1">
      <c r="B737" s="2" t="str">
        <f t="shared" si="43"/>
        <v>Job Trays</v>
      </c>
      <c r="D737" s="9"/>
      <c r="E737" s="3" t="str">
        <f t="shared" si="45"/>
        <v>Combi Trays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4"/>
        <v/>
      </c>
      <c r="BY737" s="9"/>
    </row>
    <row r="738" spans="2:77" ht="15" customHeight="1">
      <c r="B738" s="2" t="str">
        <f t="shared" si="43"/>
        <v>Job Trays</v>
      </c>
      <c r="D738" s="9"/>
      <c r="E738" s="3" t="str">
        <f t="shared" si="45"/>
        <v>Combi Trays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4"/>
        <v/>
      </c>
      <c r="BY738" s="9"/>
    </row>
    <row r="739" spans="2:77" ht="15" customHeight="1">
      <c r="B739" s="2" t="str">
        <f t="shared" si="43"/>
        <v>Job Trays</v>
      </c>
      <c r="D739" s="9"/>
      <c r="E739" s="3" t="str">
        <f t="shared" si="45"/>
        <v>Combi Trays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4"/>
        <v/>
      </c>
      <c r="BY739" s="9"/>
    </row>
    <row r="740" spans="2:77" ht="15" customHeight="1">
      <c r="B740" s="2" t="str">
        <f t="shared" si="43"/>
        <v>Job Trays</v>
      </c>
      <c r="D740" s="9"/>
      <c r="E740" s="3" t="str">
        <f t="shared" si="45"/>
        <v>Combi Trays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4"/>
        <v/>
      </c>
      <c r="BY740" s="9"/>
    </row>
    <row r="741" spans="2:77" ht="15" customHeight="1">
      <c r="B741" s="2" t="str">
        <f t="shared" si="43"/>
        <v>Job Trays</v>
      </c>
      <c r="D741" s="9"/>
      <c r="E741" s="3" t="str">
        <f t="shared" si="45"/>
        <v>Combi Trays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4"/>
        <v/>
      </c>
      <c r="BY741" s="9"/>
    </row>
    <row r="742" spans="2:77" ht="15" customHeight="1">
      <c r="B742" s="2" t="str">
        <f t="shared" si="43"/>
        <v>Job Trays</v>
      </c>
      <c r="D742" s="9"/>
      <c r="E742" s="3" t="str">
        <f t="shared" si="45"/>
        <v>Combi Trays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4"/>
        <v/>
      </c>
    </row>
    <row r="743" spans="2:77" ht="15" customHeight="1">
      <c r="B743" s="2" t="str">
        <f t="shared" si="43"/>
        <v>Job Trays</v>
      </c>
      <c r="D743" s="9"/>
      <c r="E743" s="3" t="str">
        <f t="shared" si="45"/>
        <v>Combi Trays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4"/>
        <v/>
      </c>
    </row>
    <row r="744" spans="2:77" ht="15" customHeight="1">
      <c r="B744" s="2" t="str">
        <f t="shared" si="43"/>
        <v>Job Trays</v>
      </c>
      <c r="D744" s="9"/>
      <c r="E744" s="3" t="str">
        <f t="shared" si="45"/>
        <v>Combi Trays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4"/>
        <v/>
      </c>
    </row>
    <row r="745" spans="2:77" ht="15" customHeight="1">
      <c r="B745" s="2" t="str">
        <f t="shared" si="43"/>
        <v>Job Trays</v>
      </c>
      <c r="D745" s="9"/>
      <c r="E745" s="3" t="str">
        <f t="shared" si="45"/>
        <v>Combi Trays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4"/>
        <v/>
      </c>
    </row>
    <row r="746" spans="2:77" ht="15" customHeight="1">
      <c r="B746" s="2" t="str">
        <f t="shared" si="43"/>
        <v>Job Trays</v>
      </c>
      <c r="D746" s="9"/>
      <c r="E746" s="3" t="str">
        <f t="shared" si="45"/>
        <v>Combi Trays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4"/>
        <v/>
      </c>
    </row>
    <row r="747" spans="2:77" ht="15" customHeight="1">
      <c r="B747" s="2" t="str">
        <f t="shared" si="43"/>
        <v>Job Trays</v>
      </c>
      <c r="D747" s="9"/>
      <c r="E747" s="3" t="str">
        <f t="shared" si="45"/>
        <v>Combi Trays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4"/>
        <v/>
      </c>
    </row>
    <row r="748" spans="2:77" ht="15" customHeight="1">
      <c r="B748" s="2" t="str">
        <f t="shared" si="43"/>
        <v>Job Trays</v>
      </c>
      <c r="D748" s="9"/>
      <c r="E748" s="3" t="str">
        <f t="shared" si="45"/>
        <v>Combi Trays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4"/>
        <v/>
      </c>
    </row>
    <row r="749" spans="2:77" ht="15" customHeight="1">
      <c r="B749" s="2" t="str">
        <f t="shared" si="43"/>
        <v>Job Trays</v>
      </c>
      <c r="D749" s="9"/>
      <c r="E749" s="3" t="str">
        <f t="shared" si="45"/>
        <v>Combi Trays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4"/>
        <v/>
      </c>
    </row>
    <row r="750" spans="2:77" ht="15" customHeight="1">
      <c r="B750" s="2" t="str">
        <f t="shared" si="43"/>
        <v>Job Trays</v>
      </c>
      <c r="D750" s="9"/>
      <c r="E750" s="3" t="str">
        <f t="shared" si="45"/>
        <v>Combi Trays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4"/>
        <v/>
      </c>
    </row>
    <row r="751" spans="2:77" ht="15" customHeight="1">
      <c r="B751" s="2" t="str">
        <f t="shared" si="43"/>
        <v>Job Trays</v>
      </c>
      <c r="D751" s="9"/>
      <c r="E751" s="3" t="str">
        <f t="shared" si="45"/>
        <v>Combi Trays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4"/>
        <v/>
      </c>
    </row>
    <row r="752" spans="2:77" ht="15" customHeight="1">
      <c r="B752" s="2" t="str">
        <f t="shared" si="43"/>
        <v>Job Trays</v>
      </c>
      <c r="D752" s="9"/>
      <c r="E752" s="3" t="str">
        <f t="shared" si="45"/>
        <v>Combi Trays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4"/>
        <v/>
      </c>
    </row>
    <row r="753" spans="2:74" ht="15" customHeight="1">
      <c r="B753" s="2" t="str">
        <f t="shared" si="43"/>
        <v>Job Trays</v>
      </c>
      <c r="D753" s="9"/>
      <c r="E753" s="3" t="str">
        <f t="shared" si="45"/>
        <v>Combi Trays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4"/>
        <v/>
      </c>
    </row>
    <row r="754" spans="2:74" ht="15" customHeight="1">
      <c r="B754" s="2" t="str">
        <f t="shared" si="43"/>
        <v>Job Trays</v>
      </c>
      <c r="D754" s="9"/>
      <c r="E754" s="3" t="str">
        <f t="shared" si="45"/>
        <v>Combi Trays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4"/>
        <v/>
      </c>
    </row>
    <row r="755" spans="2:74" ht="15" customHeight="1">
      <c r="B755" s="2" t="str">
        <f t="shared" si="43"/>
        <v>Job Trays</v>
      </c>
      <c r="D755" s="9"/>
      <c r="E755" s="3" t="str">
        <f t="shared" si="45"/>
        <v>Combi Trays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4"/>
        <v/>
      </c>
    </row>
    <row r="756" spans="2:74" ht="15" customHeight="1">
      <c r="B756" s="2" t="str">
        <f t="shared" ref="B756:B819" si="46">IF(A756="",B755,A756)</f>
        <v>Job Trays</v>
      </c>
      <c r="D756" s="9"/>
      <c r="E756" s="3" t="str">
        <f t="shared" si="45"/>
        <v>Combi Trays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4"/>
        <v/>
      </c>
    </row>
    <row r="757" spans="2:74" ht="15" customHeight="1">
      <c r="B757" s="2" t="str">
        <f t="shared" si="46"/>
        <v>Job Trays</v>
      </c>
      <c r="D757" s="9"/>
      <c r="E757" s="3" t="str">
        <f t="shared" si="45"/>
        <v>Combi Trays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4"/>
        <v/>
      </c>
    </row>
    <row r="758" spans="2:74" ht="15" customHeight="1">
      <c r="B758" s="2" t="str">
        <f t="shared" si="46"/>
        <v>Job Trays</v>
      </c>
      <c r="D758" s="9"/>
      <c r="E758" s="3" t="str">
        <f t="shared" si="45"/>
        <v>Combi Trays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4"/>
        <v/>
      </c>
    </row>
    <row r="759" spans="2:74" ht="15" customHeight="1">
      <c r="B759" s="2" t="str">
        <f t="shared" si="46"/>
        <v>Job Trays</v>
      </c>
      <c r="D759" s="9"/>
      <c r="E759" s="3" t="str">
        <f t="shared" si="45"/>
        <v>Combi Trays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4"/>
        <v/>
      </c>
    </row>
    <row r="760" spans="2:74" ht="15" customHeight="1">
      <c r="B760" s="2" t="str">
        <f t="shared" si="46"/>
        <v>Job Trays</v>
      </c>
      <c r="D760" s="9"/>
      <c r="E760" s="3" t="str">
        <f t="shared" si="45"/>
        <v>Combi Trays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4"/>
        <v/>
      </c>
    </row>
    <row r="761" spans="2:74" ht="15" customHeight="1">
      <c r="B761" s="2" t="str">
        <f t="shared" si="46"/>
        <v>Job Trays</v>
      </c>
      <c r="D761" s="9"/>
      <c r="E761" s="3" t="str">
        <f t="shared" si="45"/>
        <v>Combi Trays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4"/>
        <v/>
      </c>
    </row>
    <row r="762" spans="2:74" ht="15" customHeight="1">
      <c r="B762" s="2" t="str">
        <f t="shared" si="46"/>
        <v>Job Trays</v>
      </c>
      <c r="D762" s="9"/>
      <c r="E762" s="3" t="str">
        <f t="shared" si="45"/>
        <v>Combi Trays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4"/>
        <v/>
      </c>
    </row>
    <row r="763" spans="2:74" ht="15" customHeight="1">
      <c r="B763" s="2" t="str">
        <f t="shared" si="46"/>
        <v>Job Trays</v>
      </c>
      <c r="D763" s="9"/>
      <c r="E763" s="3" t="str">
        <f t="shared" si="45"/>
        <v>Combi Trays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4"/>
        <v/>
      </c>
    </row>
    <row r="764" spans="2:74" ht="15" customHeight="1">
      <c r="B764" s="2" t="str">
        <f t="shared" si="46"/>
        <v>Job Trays</v>
      </c>
      <c r="D764" s="9"/>
      <c r="E764" s="3" t="str">
        <f t="shared" si="45"/>
        <v>Combi Trays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4"/>
        <v/>
      </c>
    </row>
    <row r="765" spans="2:74" ht="15" customHeight="1">
      <c r="B765" s="2" t="str">
        <f t="shared" si="46"/>
        <v>Job Trays</v>
      </c>
      <c r="D765" s="9"/>
      <c r="E765" s="3" t="str">
        <f t="shared" si="45"/>
        <v>Combi Trays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4"/>
        <v/>
      </c>
    </row>
    <row r="766" spans="2:74" ht="15" customHeight="1">
      <c r="B766" s="2" t="str">
        <f t="shared" si="46"/>
        <v>Job Trays</v>
      </c>
      <c r="D766" s="9"/>
      <c r="E766" s="3" t="str">
        <f t="shared" si="45"/>
        <v>Combi Trays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4"/>
        <v/>
      </c>
    </row>
    <row r="767" spans="2:74" ht="15" customHeight="1">
      <c r="B767" s="2" t="str">
        <f t="shared" si="46"/>
        <v>Job Trays</v>
      </c>
      <c r="D767" s="9"/>
      <c r="E767" s="3" t="str">
        <f t="shared" si="45"/>
        <v>Combi Trays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4"/>
        <v/>
      </c>
    </row>
    <row r="768" spans="2:74" ht="15" customHeight="1">
      <c r="B768" s="2" t="str">
        <f t="shared" si="46"/>
        <v>Job Trays</v>
      </c>
      <c r="D768" s="9"/>
      <c r="E768" s="3" t="str">
        <f t="shared" si="45"/>
        <v>Combi Trays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4"/>
        <v/>
      </c>
    </row>
    <row r="769" spans="2:74" ht="15" customHeight="1">
      <c r="B769" s="2" t="str">
        <f t="shared" si="46"/>
        <v>Job Trays</v>
      </c>
      <c r="D769" s="9"/>
      <c r="E769" s="3" t="str">
        <f t="shared" si="45"/>
        <v>Combi Trays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4"/>
        <v/>
      </c>
    </row>
    <row r="770" spans="2:74" ht="15" customHeight="1">
      <c r="B770" s="2" t="str">
        <f t="shared" si="46"/>
        <v>Job Trays</v>
      </c>
      <c r="D770" s="9"/>
      <c r="E770" s="3" t="str">
        <f t="shared" si="45"/>
        <v>Combi Trays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si="44"/>
        <v/>
      </c>
    </row>
    <row r="771" spans="2:74" ht="15" customHeight="1">
      <c r="B771" s="2" t="str">
        <f t="shared" si="46"/>
        <v>Job Trays</v>
      </c>
      <c r="D771" s="9"/>
      <c r="E771" s="3" t="str">
        <f t="shared" si="45"/>
        <v>Combi Trays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4"/>
        <v/>
      </c>
    </row>
    <row r="772" spans="2:74" ht="15" customHeight="1">
      <c r="B772" s="2" t="str">
        <f t="shared" si="46"/>
        <v>Job Trays</v>
      </c>
      <c r="D772" s="9"/>
      <c r="E772" s="3" t="str">
        <f t="shared" si="45"/>
        <v>Combi Trays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4"/>
        <v/>
      </c>
    </row>
    <row r="773" spans="2:74" ht="15" customHeight="1">
      <c r="B773" s="2" t="str">
        <f t="shared" si="46"/>
        <v>Job Trays</v>
      </c>
      <c r="D773" s="9"/>
      <c r="E773" s="3" t="str">
        <f t="shared" si="45"/>
        <v>Combi Trays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4"/>
        <v/>
      </c>
    </row>
    <row r="774" spans="2:74" ht="15" customHeight="1">
      <c r="B774" s="2" t="str">
        <f t="shared" si="46"/>
        <v>Job Trays</v>
      </c>
      <c r="D774" s="9"/>
      <c r="E774" s="3" t="str">
        <f t="shared" si="45"/>
        <v>Combi Trays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4"/>
        <v/>
      </c>
    </row>
    <row r="775" spans="2:74" ht="15" customHeight="1">
      <c r="B775" s="2" t="str">
        <f t="shared" si="46"/>
        <v>Job Trays</v>
      </c>
      <c r="D775" s="9"/>
      <c r="E775" s="3" t="str">
        <f t="shared" si="45"/>
        <v>Combi Trays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4"/>
        <v/>
      </c>
    </row>
    <row r="776" spans="2:74" ht="15" customHeight="1">
      <c r="B776" s="2" t="str">
        <f t="shared" si="46"/>
        <v>Job Trays</v>
      </c>
      <c r="D776" s="9"/>
      <c r="E776" s="3" t="str">
        <f t="shared" si="45"/>
        <v>Combi Trays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4"/>
        <v/>
      </c>
    </row>
    <row r="777" spans="2:74" ht="15" customHeight="1">
      <c r="B777" s="2" t="str">
        <f t="shared" si="46"/>
        <v>Job Trays</v>
      </c>
      <c r="D777" s="9"/>
      <c r="E777" s="3" t="str">
        <f t="shared" si="45"/>
        <v>Combi Trays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4"/>
        <v/>
      </c>
    </row>
    <row r="778" spans="2:74" ht="15" customHeight="1">
      <c r="B778" s="2" t="str">
        <f t="shared" si="46"/>
        <v>Job Trays</v>
      </c>
      <c r="D778" s="9"/>
      <c r="E778" s="3" t="str">
        <f t="shared" si="45"/>
        <v>Combi Trays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4"/>
        <v/>
      </c>
    </row>
    <row r="779" spans="2:74" ht="15" customHeight="1">
      <c r="B779" s="2" t="str">
        <f t="shared" si="46"/>
        <v>Job Trays</v>
      </c>
      <c r="D779" s="9"/>
      <c r="E779" s="3" t="str">
        <f t="shared" si="45"/>
        <v>Combi Trays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4"/>
        <v/>
      </c>
    </row>
    <row r="780" spans="2:74" ht="15" customHeight="1">
      <c r="B780" s="2" t="str">
        <f t="shared" si="46"/>
        <v>Job Trays</v>
      </c>
      <c r="D780" s="9"/>
      <c r="E780" s="3" t="str">
        <f t="shared" si="45"/>
        <v>Combi Trays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4"/>
        <v/>
      </c>
    </row>
    <row r="781" spans="2:74" ht="15" customHeight="1">
      <c r="B781" s="2" t="str">
        <f t="shared" si="46"/>
        <v>Job Trays</v>
      </c>
      <c r="D781" s="9"/>
      <c r="E781" s="3" t="str">
        <f t="shared" si="45"/>
        <v>Combi Trays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4"/>
        <v/>
      </c>
    </row>
    <row r="782" spans="2:74" ht="15" customHeight="1">
      <c r="B782" s="2" t="str">
        <f t="shared" si="46"/>
        <v>Job Trays</v>
      </c>
      <c r="D782" s="9"/>
      <c r="E782" s="3" t="str">
        <f t="shared" si="45"/>
        <v>Combi Trays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4"/>
        <v/>
      </c>
    </row>
    <row r="783" spans="2:74" ht="15" customHeight="1">
      <c r="B783" s="2" t="str">
        <f t="shared" si="46"/>
        <v>Job Trays</v>
      </c>
      <c r="D783" s="9"/>
      <c r="E783" s="3" t="str">
        <f t="shared" si="45"/>
        <v>Combi Trays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4"/>
        <v/>
      </c>
    </row>
    <row r="784" spans="2:74" ht="15" customHeight="1">
      <c r="B784" s="2" t="str">
        <f t="shared" si="46"/>
        <v>Job Trays</v>
      </c>
      <c r="D784" s="9"/>
      <c r="E784" s="3" t="str">
        <f t="shared" si="45"/>
        <v>Combi Trays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4"/>
        <v/>
      </c>
    </row>
    <row r="785" spans="2:74" ht="15" customHeight="1">
      <c r="B785" s="2" t="str">
        <f t="shared" si="46"/>
        <v>Job Trays</v>
      </c>
      <c r="D785" s="9"/>
      <c r="E785" s="3" t="str">
        <f t="shared" si="45"/>
        <v>Combi Trays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4"/>
        <v/>
      </c>
    </row>
    <row r="786" spans="2:74" ht="15" customHeight="1">
      <c r="B786" s="2" t="str">
        <f t="shared" si="46"/>
        <v>Job Trays</v>
      </c>
      <c r="D786" s="9"/>
      <c r="E786" s="3" t="str">
        <f t="shared" si="45"/>
        <v>Combi Trays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4"/>
        <v/>
      </c>
    </row>
    <row r="787" spans="2:74" ht="15" customHeight="1">
      <c r="B787" s="2" t="str">
        <f t="shared" si="46"/>
        <v>Job Trays</v>
      </c>
      <c r="D787" s="9"/>
      <c r="E787" s="3" t="str">
        <f t="shared" si="45"/>
        <v>Combi Trays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ref="BV787:BV850" si="47">IF(AND(L787&lt;&gt;"true",L787&lt;&gt;"false"),A787&amp;D787&amp;L787,"")</f>
        <v/>
      </c>
    </row>
    <row r="788" spans="2:74" ht="15" customHeight="1">
      <c r="B788" s="2" t="str">
        <f t="shared" si="46"/>
        <v>Job Trays</v>
      </c>
      <c r="D788" s="9"/>
      <c r="E788" s="3" t="str">
        <f t="shared" si="45"/>
        <v>Combi Trays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7"/>
        <v/>
      </c>
    </row>
    <row r="789" spans="2:74" ht="15" customHeight="1">
      <c r="B789" s="2" t="str">
        <f t="shared" si="46"/>
        <v>Job Trays</v>
      </c>
      <c r="D789" s="9"/>
      <c r="E789" s="3" t="str">
        <f t="shared" si="45"/>
        <v>Combi Trays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7"/>
        <v/>
      </c>
    </row>
    <row r="790" spans="2:74" ht="15" customHeight="1">
      <c r="B790" s="2" t="str">
        <f t="shared" si="46"/>
        <v>Job Trays</v>
      </c>
      <c r="D790" s="9"/>
      <c r="E790" s="3" t="str">
        <f t="shared" ref="E790:E853" si="48">IF(D790="",E789,D790)</f>
        <v>Combi Trays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7"/>
        <v/>
      </c>
    </row>
    <row r="791" spans="2:74" ht="15" customHeight="1">
      <c r="B791" s="2" t="str">
        <f t="shared" si="46"/>
        <v>Job Trays</v>
      </c>
      <c r="D791" s="9"/>
      <c r="E791" s="3" t="str">
        <f t="shared" si="48"/>
        <v>Combi Trays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7"/>
        <v/>
      </c>
    </row>
    <row r="792" spans="2:74" ht="15" customHeight="1">
      <c r="B792" s="2" t="str">
        <f t="shared" si="46"/>
        <v>Job Trays</v>
      </c>
      <c r="D792" s="9"/>
      <c r="E792" s="3" t="str">
        <f t="shared" si="48"/>
        <v>Combi Trays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7"/>
        <v/>
      </c>
    </row>
    <row r="793" spans="2:74" ht="15" customHeight="1">
      <c r="B793" s="2" t="str">
        <f t="shared" si="46"/>
        <v>Job Trays</v>
      </c>
      <c r="D793" s="9"/>
      <c r="E793" s="3" t="str">
        <f t="shared" si="48"/>
        <v>Combi Trays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7"/>
        <v/>
      </c>
    </row>
    <row r="794" spans="2:74" ht="15" customHeight="1">
      <c r="B794" s="2" t="str">
        <f t="shared" si="46"/>
        <v>Job Trays</v>
      </c>
      <c r="D794" s="9"/>
      <c r="E794" s="3" t="str">
        <f t="shared" si="48"/>
        <v>Combi Trays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7"/>
        <v/>
      </c>
    </row>
    <row r="795" spans="2:74" ht="15" customHeight="1">
      <c r="B795" s="2" t="str">
        <f t="shared" si="46"/>
        <v>Job Trays</v>
      </c>
      <c r="D795" s="9"/>
      <c r="E795" s="3" t="str">
        <f t="shared" si="48"/>
        <v>Combi Trays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7"/>
        <v/>
      </c>
    </row>
    <row r="796" spans="2:74" ht="15" customHeight="1">
      <c r="B796" s="2" t="str">
        <f t="shared" si="46"/>
        <v>Job Trays</v>
      </c>
      <c r="D796" s="9"/>
      <c r="E796" s="3" t="str">
        <f t="shared" si="48"/>
        <v>Combi Trays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7"/>
        <v/>
      </c>
    </row>
    <row r="797" spans="2:74" ht="15" customHeight="1">
      <c r="B797" s="2" t="str">
        <f t="shared" si="46"/>
        <v>Job Trays</v>
      </c>
      <c r="D797" s="9"/>
      <c r="E797" s="3" t="str">
        <f t="shared" si="48"/>
        <v>Combi Trays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7"/>
        <v/>
      </c>
    </row>
    <row r="798" spans="2:74" ht="15" customHeight="1">
      <c r="B798" s="2" t="str">
        <f t="shared" si="46"/>
        <v>Job Trays</v>
      </c>
      <c r="D798" s="9"/>
      <c r="E798" s="3" t="str">
        <f t="shared" si="48"/>
        <v>Combi Trays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7"/>
        <v/>
      </c>
    </row>
    <row r="799" spans="2:74" ht="15" customHeight="1">
      <c r="B799" s="2" t="str">
        <f t="shared" si="46"/>
        <v>Job Trays</v>
      </c>
      <c r="D799" s="9"/>
      <c r="E799" s="3" t="str">
        <f t="shared" si="48"/>
        <v>Combi Trays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7"/>
        <v/>
      </c>
    </row>
    <row r="800" spans="2:74" ht="15" customHeight="1">
      <c r="B800" s="2" t="str">
        <f t="shared" si="46"/>
        <v>Job Trays</v>
      </c>
      <c r="D800" s="9"/>
      <c r="E800" s="3" t="str">
        <f t="shared" si="48"/>
        <v>Combi Trays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7"/>
        <v/>
      </c>
    </row>
    <row r="801" spans="2:74" ht="15" customHeight="1">
      <c r="B801" s="2" t="str">
        <f t="shared" si="46"/>
        <v>Job Trays</v>
      </c>
      <c r="D801" s="9"/>
      <c r="E801" s="3" t="str">
        <f t="shared" si="48"/>
        <v>Combi Trays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7"/>
        <v/>
      </c>
    </row>
    <row r="802" spans="2:74" ht="15" customHeight="1">
      <c r="B802" s="2" t="str">
        <f t="shared" si="46"/>
        <v>Job Trays</v>
      </c>
      <c r="D802" s="9"/>
      <c r="E802" s="3" t="str">
        <f t="shared" si="48"/>
        <v>Combi Trays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7"/>
        <v/>
      </c>
    </row>
    <row r="803" spans="2:74" ht="15" customHeight="1">
      <c r="B803" s="2" t="str">
        <f t="shared" si="46"/>
        <v>Job Trays</v>
      </c>
      <c r="D803" s="9"/>
      <c r="E803" s="3" t="str">
        <f t="shared" si="48"/>
        <v>Combi Trays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7"/>
        <v/>
      </c>
    </row>
    <row r="804" spans="2:74" ht="15" customHeight="1">
      <c r="B804" s="2" t="str">
        <f t="shared" si="46"/>
        <v>Job Trays</v>
      </c>
      <c r="D804" s="9"/>
      <c r="E804" s="3" t="str">
        <f t="shared" si="48"/>
        <v>Combi Trays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7"/>
        <v/>
      </c>
    </row>
    <row r="805" spans="2:74" ht="15" customHeight="1">
      <c r="B805" s="2" t="str">
        <f t="shared" si="46"/>
        <v>Job Trays</v>
      </c>
      <c r="D805" s="9"/>
      <c r="E805" s="3" t="str">
        <f t="shared" si="48"/>
        <v>Combi Trays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7"/>
        <v/>
      </c>
    </row>
    <row r="806" spans="2:74" ht="15" customHeight="1">
      <c r="B806" s="2" t="str">
        <f t="shared" si="46"/>
        <v>Job Trays</v>
      </c>
      <c r="D806" s="9"/>
      <c r="E806" s="3" t="str">
        <f t="shared" si="48"/>
        <v>Combi Trays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7"/>
        <v/>
      </c>
    </row>
    <row r="807" spans="2:74" ht="15" customHeight="1">
      <c r="B807" s="2" t="str">
        <f t="shared" si="46"/>
        <v>Job Trays</v>
      </c>
      <c r="D807" s="9"/>
      <c r="E807" s="3" t="str">
        <f t="shared" si="48"/>
        <v>Combi Trays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7"/>
        <v/>
      </c>
    </row>
    <row r="808" spans="2:74" ht="15" customHeight="1">
      <c r="B808" s="2" t="str">
        <f t="shared" si="46"/>
        <v>Job Trays</v>
      </c>
      <c r="D808" s="9"/>
      <c r="E808" s="3" t="str">
        <f t="shared" si="48"/>
        <v>Combi Trays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7"/>
        <v/>
      </c>
    </row>
    <row r="809" spans="2:74" ht="15" customHeight="1">
      <c r="B809" s="2" t="str">
        <f t="shared" si="46"/>
        <v>Job Trays</v>
      </c>
      <c r="D809" s="9"/>
      <c r="E809" s="3" t="str">
        <f t="shared" si="48"/>
        <v>Combi Trays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7"/>
        <v/>
      </c>
    </row>
    <row r="810" spans="2:74" ht="15" customHeight="1">
      <c r="B810" s="2" t="str">
        <f t="shared" si="46"/>
        <v>Job Trays</v>
      </c>
      <c r="D810" s="9"/>
      <c r="E810" s="3" t="str">
        <f t="shared" si="48"/>
        <v>Combi Trays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7"/>
        <v/>
      </c>
    </row>
    <row r="811" spans="2:74" ht="15" customHeight="1">
      <c r="B811" s="2" t="str">
        <f t="shared" si="46"/>
        <v>Job Trays</v>
      </c>
      <c r="D811" s="9"/>
      <c r="E811" s="3" t="str">
        <f t="shared" si="48"/>
        <v>Combi Trays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7"/>
        <v/>
      </c>
    </row>
    <row r="812" spans="2:74" ht="15" customHeight="1">
      <c r="B812" s="2" t="str">
        <f t="shared" si="46"/>
        <v>Job Trays</v>
      </c>
      <c r="D812" s="9"/>
      <c r="E812" s="3" t="str">
        <f t="shared" si="48"/>
        <v>Combi Trays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7"/>
        <v/>
      </c>
    </row>
    <row r="813" spans="2:74" ht="15" customHeight="1">
      <c r="B813" s="2" t="str">
        <f t="shared" si="46"/>
        <v>Job Trays</v>
      </c>
      <c r="D813" s="9"/>
      <c r="E813" s="3" t="str">
        <f t="shared" si="48"/>
        <v>Combi Trays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7"/>
        <v/>
      </c>
    </row>
    <row r="814" spans="2:74" ht="15" customHeight="1">
      <c r="B814" s="2" t="str">
        <f t="shared" si="46"/>
        <v>Job Trays</v>
      </c>
      <c r="D814" s="9"/>
      <c r="E814" s="3" t="str">
        <f t="shared" si="48"/>
        <v>Combi Trays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7"/>
        <v/>
      </c>
    </row>
    <row r="815" spans="2:74" ht="15" customHeight="1">
      <c r="B815" s="2" t="str">
        <f t="shared" si="46"/>
        <v>Job Trays</v>
      </c>
      <c r="D815" s="9"/>
      <c r="E815" s="3" t="str">
        <f t="shared" si="48"/>
        <v>Combi Trays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7"/>
        <v/>
      </c>
    </row>
    <row r="816" spans="2:74" ht="15" customHeight="1">
      <c r="B816" s="2" t="str">
        <f t="shared" si="46"/>
        <v>Job Trays</v>
      </c>
      <c r="D816" s="9"/>
      <c r="E816" s="3" t="str">
        <f t="shared" si="48"/>
        <v>Combi Trays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7"/>
        <v/>
      </c>
    </row>
    <row r="817" spans="2:74" ht="15" customHeight="1">
      <c r="B817" s="2" t="str">
        <f t="shared" si="46"/>
        <v>Job Trays</v>
      </c>
      <c r="D817" s="9"/>
      <c r="E817" s="3" t="str">
        <f t="shared" si="48"/>
        <v>Combi Trays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7"/>
        <v/>
      </c>
    </row>
    <row r="818" spans="2:74" ht="15" customHeight="1">
      <c r="B818" s="2" t="str">
        <f t="shared" si="46"/>
        <v>Job Trays</v>
      </c>
      <c r="D818" s="9"/>
      <c r="E818" s="3" t="str">
        <f t="shared" si="48"/>
        <v>Combi Trays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7"/>
        <v/>
      </c>
    </row>
    <row r="819" spans="2:74" ht="15" customHeight="1">
      <c r="B819" s="2" t="str">
        <f t="shared" si="46"/>
        <v>Job Trays</v>
      </c>
      <c r="D819" s="9"/>
      <c r="E819" s="3" t="str">
        <f t="shared" si="48"/>
        <v>Combi Trays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7"/>
        <v/>
      </c>
    </row>
    <row r="820" spans="2:74" ht="15" customHeight="1">
      <c r="B820" s="2" t="str">
        <f t="shared" ref="B820:B883" si="49">IF(A820="",B819,A820)</f>
        <v>Job Trays</v>
      </c>
      <c r="D820" s="9"/>
      <c r="E820" s="3" t="str">
        <f t="shared" si="48"/>
        <v>Combi Trays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7"/>
        <v/>
      </c>
    </row>
    <row r="821" spans="2:74" ht="15" customHeight="1">
      <c r="B821" s="2" t="str">
        <f t="shared" si="49"/>
        <v>Job Trays</v>
      </c>
      <c r="D821" s="9"/>
      <c r="E821" s="3" t="str">
        <f t="shared" si="48"/>
        <v>Combi Trays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7"/>
        <v/>
      </c>
    </row>
    <row r="822" spans="2:74" ht="15" customHeight="1">
      <c r="B822" s="2" t="str">
        <f t="shared" si="49"/>
        <v>Job Trays</v>
      </c>
      <c r="D822" s="9"/>
      <c r="E822" s="3" t="str">
        <f t="shared" si="48"/>
        <v>Combi Trays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7"/>
        <v/>
      </c>
    </row>
    <row r="823" spans="2:74" ht="15" customHeight="1">
      <c r="B823" s="2" t="str">
        <f t="shared" si="49"/>
        <v>Job Trays</v>
      </c>
      <c r="D823" s="9"/>
      <c r="E823" s="3" t="str">
        <f t="shared" si="48"/>
        <v>Combi Trays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7"/>
        <v/>
      </c>
    </row>
    <row r="824" spans="2:74" ht="15" customHeight="1">
      <c r="B824" s="2" t="str">
        <f t="shared" si="49"/>
        <v>Job Trays</v>
      </c>
      <c r="D824" s="9"/>
      <c r="E824" s="3" t="str">
        <f t="shared" si="48"/>
        <v>Combi Trays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7"/>
        <v/>
      </c>
    </row>
    <row r="825" spans="2:74" ht="15" customHeight="1">
      <c r="B825" s="2" t="str">
        <f t="shared" si="49"/>
        <v>Job Trays</v>
      </c>
      <c r="D825" s="9"/>
      <c r="E825" s="3" t="str">
        <f t="shared" si="48"/>
        <v>Combi Trays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7"/>
        <v/>
      </c>
    </row>
    <row r="826" spans="2:74" ht="15" customHeight="1">
      <c r="B826" s="2" t="str">
        <f t="shared" si="49"/>
        <v>Job Trays</v>
      </c>
      <c r="D826" s="9"/>
      <c r="E826" s="3" t="str">
        <f t="shared" si="48"/>
        <v>Combi Trays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7"/>
        <v/>
      </c>
    </row>
    <row r="827" spans="2:74" ht="15" customHeight="1">
      <c r="B827" s="2" t="str">
        <f t="shared" si="49"/>
        <v>Job Trays</v>
      </c>
      <c r="D827" s="9"/>
      <c r="E827" s="3" t="str">
        <f t="shared" si="48"/>
        <v>Combi Trays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7"/>
        <v/>
      </c>
    </row>
    <row r="828" spans="2:74" ht="15" customHeight="1">
      <c r="B828" s="2" t="str">
        <f t="shared" si="49"/>
        <v>Job Trays</v>
      </c>
      <c r="D828" s="9"/>
      <c r="E828" s="3" t="str">
        <f t="shared" si="48"/>
        <v>Combi Trays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7"/>
        <v/>
      </c>
    </row>
    <row r="829" spans="2:74" ht="15" customHeight="1">
      <c r="B829" s="2" t="str">
        <f t="shared" si="49"/>
        <v>Job Trays</v>
      </c>
      <c r="D829" s="9"/>
      <c r="E829" s="3" t="str">
        <f t="shared" si="48"/>
        <v>Combi Trays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7"/>
        <v/>
      </c>
    </row>
    <row r="830" spans="2:74" ht="15" customHeight="1">
      <c r="B830" s="2" t="str">
        <f t="shared" si="49"/>
        <v>Job Trays</v>
      </c>
      <c r="D830" s="9"/>
      <c r="E830" s="3" t="str">
        <f t="shared" si="48"/>
        <v>Combi Trays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7"/>
        <v/>
      </c>
    </row>
    <row r="831" spans="2:74" ht="15" customHeight="1">
      <c r="B831" s="2" t="str">
        <f t="shared" si="49"/>
        <v>Job Trays</v>
      </c>
      <c r="D831" s="9"/>
      <c r="E831" s="3" t="str">
        <f t="shared" si="48"/>
        <v>Combi Trays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7"/>
        <v/>
      </c>
    </row>
    <row r="832" spans="2:74" ht="15" customHeight="1">
      <c r="B832" s="2" t="str">
        <f t="shared" si="49"/>
        <v>Job Trays</v>
      </c>
      <c r="D832" s="9"/>
      <c r="E832" s="3" t="str">
        <f t="shared" si="48"/>
        <v>Combi Trays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7"/>
        <v/>
      </c>
    </row>
    <row r="833" spans="2:74" ht="15" customHeight="1">
      <c r="B833" s="2" t="str">
        <f t="shared" si="49"/>
        <v>Job Trays</v>
      </c>
      <c r="D833" s="9"/>
      <c r="E833" s="3" t="str">
        <f t="shared" si="48"/>
        <v>Combi Trays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7"/>
        <v/>
      </c>
    </row>
    <row r="834" spans="2:74" ht="15" customHeight="1">
      <c r="B834" s="2" t="str">
        <f t="shared" si="49"/>
        <v>Job Trays</v>
      </c>
      <c r="D834" s="9"/>
      <c r="E834" s="3" t="str">
        <f t="shared" si="48"/>
        <v>Combi Trays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si="47"/>
        <v/>
      </c>
    </row>
    <row r="835" spans="2:74" ht="15" customHeight="1">
      <c r="B835" s="2" t="str">
        <f t="shared" si="49"/>
        <v>Job Trays</v>
      </c>
      <c r="D835" s="9"/>
      <c r="E835" s="3" t="str">
        <f t="shared" si="48"/>
        <v>Combi Trays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7"/>
        <v/>
      </c>
    </row>
    <row r="836" spans="2:74" ht="15" customHeight="1">
      <c r="B836" s="2" t="str">
        <f t="shared" si="49"/>
        <v>Job Trays</v>
      </c>
      <c r="D836" s="9"/>
      <c r="E836" s="3" t="str">
        <f t="shared" si="48"/>
        <v>Combi Trays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7"/>
        <v/>
      </c>
    </row>
    <row r="837" spans="2:74" ht="15" customHeight="1">
      <c r="B837" s="2" t="str">
        <f t="shared" si="49"/>
        <v>Job Trays</v>
      </c>
      <c r="D837" s="9"/>
      <c r="E837" s="3" t="str">
        <f t="shared" si="48"/>
        <v>Combi Trays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7"/>
        <v/>
      </c>
    </row>
    <row r="838" spans="2:74" ht="15" customHeight="1">
      <c r="B838" s="2" t="str">
        <f t="shared" si="49"/>
        <v>Job Trays</v>
      </c>
      <c r="D838" s="9"/>
      <c r="E838" s="3" t="str">
        <f t="shared" si="48"/>
        <v>Combi Trays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7"/>
        <v/>
      </c>
    </row>
    <row r="839" spans="2:74" ht="15" customHeight="1">
      <c r="B839" s="2" t="str">
        <f t="shared" si="49"/>
        <v>Job Trays</v>
      </c>
      <c r="D839" s="9"/>
      <c r="E839" s="3" t="str">
        <f t="shared" si="48"/>
        <v>Combi Trays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7"/>
        <v/>
      </c>
    </row>
    <row r="840" spans="2:74" ht="15" customHeight="1">
      <c r="B840" s="2" t="str">
        <f t="shared" si="49"/>
        <v>Job Trays</v>
      </c>
      <c r="D840" s="9"/>
      <c r="E840" s="3" t="str">
        <f t="shared" si="48"/>
        <v>Combi Trays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7"/>
        <v/>
      </c>
    </row>
    <row r="841" spans="2:74" ht="15" customHeight="1">
      <c r="B841" s="2" t="str">
        <f t="shared" si="49"/>
        <v>Job Trays</v>
      </c>
      <c r="D841" s="9"/>
      <c r="E841" s="3" t="str">
        <f t="shared" si="48"/>
        <v>Combi Trays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7"/>
        <v/>
      </c>
    </row>
    <row r="842" spans="2:74" ht="15" customHeight="1">
      <c r="B842" s="2" t="str">
        <f t="shared" si="49"/>
        <v>Job Trays</v>
      </c>
      <c r="D842" s="9"/>
      <c r="E842" s="3" t="str">
        <f t="shared" si="48"/>
        <v>Combi Trays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7"/>
        <v/>
      </c>
    </row>
    <row r="843" spans="2:74" ht="15" customHeight="1">
      <c r="B843" s="2" t="str">
        <f t="shared" si="49"/>
        <v>Job Trays</v>
      </c>
      <c r="D843" s="9"/>
      <c r="E843" s="3" t="str">
        <f t="shared" si="48"/>
        <v>Combi Trays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7"/>
        <v/>
      </c>
    </row>
    <row r="844" spans="2:74" ht="15" customHeight="1">
      <c r="B844" s="2" t="str">
        <f t="shared" si="49"/>
        <v>Job Trays</v>
      </c>
      <c r="D844" s="9"/>
      <c r="E844" s="3" t="str">
        <f t="shared" si="48"/>
        <v>Combi Trays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7"/>
        <v/>
      </c>
    </row>
    <row r="845" spans="2:74" ht="15" customHeight="1">
      <c r="B845" s="2" t="str">
        <f t="shared" si="49"/>
        <v>Job Trays</v>
      </c>
      <c r="D845" s="9"/>
      <c r="E845" s="3" t="str">
        <f t="shared" si="48"/>
        <v>Combi Trays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7"/>
        <v/>
      </c>
    </row>
    <row r="846" spans="2:74" ht="15" customHeight="1">
      <c r="B846" s="2" t="str">
        <f t="shared" si="49"/>
        <v>Job Trays</v>
      </c>
      <c r="D846" s="9"/>
      <c r="E846" s="3" t="str">
        <f t="shared" si="48"/>
        <v>Combi Trays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7"/>
        <v/>
      </c>
    </row>
    <row r="847" spans="2:74" ht="15" customHeight="1">
      <c r="B847" s="2" t="str">
        <f t="shared" si="49"/>
        <v>Job Trays</v>
      </c>
      <c r="D847" s="9"/>
      <c r="E847" s="3" t="str">
        <f t="shared" si="48"/>
        <v>Combi Trays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7"/>
        <v/>
      </c>
    </row>
    <row r="848" spans="2:74" ht="15" customHeight="1">
      <c r="B848" s="2" t="str">
        <f t="shared" si="49"/>
        <v>Job Trays</v>
      </c>
      <c r="D848" s="9"/>
      <c r="E848" s="3" t="str">
        <f t="shared" si="48"/>
        <v>Combi Trays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7"/>
        <v/>
      </c>
    </row>
    <row r="849" spans="2:74" ht="15" customHeight="1">
      <c r="B849" s="2" t="str">
        <f t="shared" si="49"/>
        <v>Job Trays</v>
      </c>
      <c r="D849" s="9"/>
      <c r="E849" s="3" t="str">
        <f t="shared" si="48"/>
        <v>Combi Trays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47"/>
        <v/>
      </c>
    </row>
    <row r="850" spans="2:74" ht="15" customHeight="1">
      <c r="B850" s="2" t="str">
        <f t="shared" si="49"/>
        <v>Job Trays</v>
      </c>
      <c r="D850" s="9"/>
      <c r="E850" s="3" t="str">
        <f t="shared" si="48"/>
        <v>Combi Trays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7"/>
        <v/>
      </c>
    </row>
    <row r="851" spans="2:74" ht="15" customHeight="1">
      <c r="B851" s="2" t="str">
        <f t="shared" si="49"/>
        <v>Job Trays</v>
      </c>
      <c r="D851" s="9"/>
      <c r="E851" s="3" t="str">
        <f t="shared" si="48"/>
        <v>Combi Trays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ref="BV851:BV914" si="50">IF(AND(L851&lt;&gt;"true",L851&lt;&gt;"false"),A851&amp;D851&amp;L851,"")</f>
        <v/>
      </c>
    </row>
    <row r="852" spans="2:74" ht="15" customHeight="1">
      <c r="B852" s="2" t="str">
        <f t="shared" si="49"/>
        <v>Job Trays</v>
      </c>
      <c r="D852" s="9"/>
      <c r="E852" s="3" t="str">
        <f t="shared" si="48"/>
        <v>Combi Trays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50"/>
        <v/>
      </c>
    </row>
    <row r="853" spans="2:74" ht="15" customHeight="1">
      <c r="B853" s="2" t="str">
        <f t="shared" si="49"/>
        <v>Job Trays</v>
      </c>
      <c r="D853" s="9"/>
      <c r="E853" s="3" t="str">
        <f t="shared" si="48"/>
        <v>Combi Trays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50"/>
        <v/>
      </c>
    </row>
    <row r="854" spans="2:74" ht="15" customHeight="1">
      <c r="B854" s="2" t="str">
        <f t="shared" si="49"/>
        <v>Job Trays</v>
      </c>
      <c r="D854" s="9"/>
      <c r="E854" s="3" t="str">
        <f t="shared" ref="E854:E917" si="51">IF(D854="",E853,D854)</f>
        <v>Combi Trays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50"/>
        <v/>
      </c>
    </row>
    <row r="855" spans="2:74" ht="15" customHeight="1">
      <c r="B855" s="2" t="str">
        <f t="shared" si="49"/>
        <v>Job Trays</v>
      </c>
      <c r="D855" s="9"/>
      <c r="E855" s="3" t="str">
        <f t="shared" si="51"/>
        <v>Combi Trays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50"/>
        <v/>
      </c>
    </row>
    <row r="856" spans="2:74" ht="15" customHeight="1">
      <c r="B856" s="2" t="str">
        <f t="shared" si="49"/>
        <v>Job Trays</v>
      </c>
      <c r="D856" s="9"/>
      <c r="E856" s="3" t="str">
        <f t="shared" si="51"/>
        <v>Combi Trays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50"/>
        <v/>
      </c>
    </row>
    <row r="857" spans="2:74" ht="15" customHeight="1">
      <c r="B857" s="2" t="str">
        <f t="shared" si="49"/>
        <v>Job Trays</v>
      </c>
      <c r="D857" s="9"/>
      <c r="E857" s="3" t="str">
        <f t="shared" si="51"/>
        <v>Combi Trays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50"/>
        <v/>
      </c>
    </row>
    <row r="858" spans="2:74" ht="15" customHeight="1">
      <c r="B858" s="2" t="str">
        <f t="shared" si="49"/>
        <v>Job Trays</v>
      </c>
      <c r="D858" s="9"/>
      <c r="E858" s="3" t="str">
        <f t="shared" si="51"/>
        <v>Combi Trays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50"/>
        <v/>
      </c>
    </row>
    <row r="859" spans="2:74" ht="15" customHeight="1">
      <c r="B859" s="2" t="str">
        <f t="shared" si="49"/>
        <v>Job Trays</v>
      </c>
      <c r="D859" s="9"/>
      <c r="E859" s="3" t="str">
        <f t="shared" si="51"/>
        <v>Combi Trays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50"/>
        <v/>
      </c>
    </row>
    <row r="860" spans="2:74" ht="15" customHeight="1">
      <c r="B860" s="2" t="str">
        <f t="shared" si="49"/>
        <v>Job Trays</v>
      </c>
      <c r="D860" s="9"/>
      <c r="E860" s="3" t="str">
        <f t="shared" si="51"/>
        <v>Combi Trays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50"/>
        <v/>
      </c>
    </row>
    <row r="861" spans="2:74" ht="15" customHeight="1">
      <c r="B861" s="2" t="str">
        <f t="shared" si="49"/>
        <v>Job Trays</v>
      </c>
      <c r="D861" s="9"/>
      <c r="E861" s="3" t="str">
        <f t="shared" si="51"/>
        <v>Combi Trays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50"/>
        <v/>
      </c>
    </row>
    <row r="862" spans="2:74" ht="15" customHeight="1">
      <c r="B862" s="2" t="str">
        <f t="shared" si="49"/>
        <v>Job Trays</v>
      </c>
      <c r="D862" s="9"/>
      <c r="E862" s="3" t="str">
        <f t="shared" si="51"/>
        <v>Combi Trays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50"/>
        <v/>
      </c>
    </row>
    <row r="863" spans="2:74" ht="15" customHeight="1">
      <c r="B863" s="2" t="str">
        <f t="shared" si="49"/>
        <v>Job Trays</v>
      </c>
      <c r="D863" s="9"/>
      <c r="E863" s="3" t="str">
        <f t="shared" si="51"/>
        <v>Combi Trays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50"/>
        <v/>
      </c>
    </row>
    <row r="864" spans="2:74" ht="15" customHeight="1">
      <c r="B864" s="2" t="str">
        <f t="shared" si="49"/>
        <v>Job Trays</v>
      </c>
      <c r="D864" s="9"/>
      <c r="E864" s="3" t="str">
        <f t="shared" si="51"/>
        <v>Combi Trays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50"/>
        <v/>
      </c>
    </row>
    <row r="865" spans="2:74" ht="15" customHeight="1">
      <c r="B865" s="2" t="str">
        <f t="shared" si="49"/>
        <v>Job Trays</v>
      </c>
      <c r="D865" s="9"/>
      <c r="E865" s="3" t="str">
        <f t="shared" si="51"/>
        <v>Combi Trays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50"/>
        <v/>
      </c>
    </row>
    <row r="866" spans="2:74" ht="15" customHeight="1">
      <c r="B866" s="2" t="str">
        <f t="shared" si="49"/>
        <v>Job Trays</v>
      </c>
      <c r="D866" s="9"/>
      <c r="E866" s="3" t="str">
        <f t="shared" si="51"/>
        <v>Combi Trays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50"/>
        <v/>
      </c>
    </row>
    <row r="867" spans="2:74" ht="15" customHeight="1">
      <c r="B867" s="2" t="str">
        <f t="shared" si="49"/>
        <v>Job Trays</v>
      </c>
      <c r="D867" s="9"/>
      <c r="E867" s="3" t="str">
        <f t="shared" si="51"/>
        <v>Combi Trays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50"/>
        <v/>
      </c>
    </row>
    <row r="868" spans="2:74" ht="15" customHeight="1">
      <c r="B868" s="2" t="str">
        <f t="shared" si="49"/>
        <v>Job Trays</v>
      </c>
      <c r="D868" s="9"/>
      <c r="E868" s="3" t="str">
        <f t="shared" si="51"/>
        <v>Combi Trays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50"/>
        <v/>
      </c>
    </row>
    <row r="869" spans="2:74" ht="15" customHeight="1">
      <c r="B869" s="2" t="str">
        <f t="shared" si="49"/>
        <v>Job Trays</v>
      </c>
      <c r="D869" s="9"/>
      <c r="E869" s="3" t="str">
        <f t="shared" si="51"/>
        <v>Combi Trays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50"/>
        <v/>
      </c>
    </row>
    <row r="870" spans="2:74" ht="15" customHeight="1">
      <c r="B870" s="2" t="str">
        <f t="shared" si="49"/>
        <v>Job Trays</v>
      </c>
      <c r="D870" s="9"/>
      <c r="E870" s="3" t="str">
        <f t="shared" si="51"/>
        <v>Combi Trays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50"/>
        <v/>
      </c>
    </row>
    <row r="871" spans="2:74" ht="15" customHeight="1">
      <c r="B871" s="2" t="str">
        <f t="shared" si="49"/>
        <v>Job Trays</v>
      </c>
      <c r="D871" s="9"/>
      <c r="E871" s="3" t="str">
        <f t="shared" si="51"/>
        <v>Combi Trays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50"/>
        <v/>
      </c>
    </row>
    <row r="872" spans="2:74" ht="15" customHeight="1">
      <c r="B872" s="2" t="str">
        <f t="shared" si="49"/>
        <v>Job Trays</v>
      </c>
      <c r="D872" s="9"/>
      <c r="E872" s="3" t="str">
        <f t="shared" si="51"/>
        <v>Combi Trays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50"/>
        <v/>
      </c>
    </row>
    <row r="873" spans="2:74" ht="15" customHeight="1">
      <c r="B873" s="2" t="str">
        <f t="shared" si="49"/>
        <v>Job Trays</v>
      </c>
      <c r="D873" s="9"/>
      <c r="E873" s="3" t="str">
        <f t="shared" si="51"/>
        <v>Combi Trays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50"/>
        <v/>
      </c>
    </row>
    <row r="874" spans="2:74" ht="15" customHeight="1">
      <c r="B874" s="2" t="str">
        <f t="shared" si="49"/>
        <v>Job Trays</v>
      </c>
      <c r="D874" s="9"/>
      <c r="E874" s="3" t="str">
        <f t="shared" si="51"/>
        <v>Combi Trays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50"/>
        <v/>
      </c>
    </row>
    <row r="875" spans="2:74" ht="15" customHeight="1">
      <c r="B875" s="2" t="str">
        <f t="shared" si="49"/>
        <v>Job Trays</v>
      </c>
      <c r="D875" s="9"/>
      <c r="E875" s="3" t="str">
        <f t="shared" si="51"/>
        <v>Combi Trays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50"/>
        <v/>
      </c>
    </row>
    <row r="876" spans="2:74" ht="15" customHeight="1">
      <c r="B876" s="2" t="str">
        <f t="shared" si="49"/>
        <v>Job Trays</v>
      </c>
      <c r="D876" s="9"/>
      <c r="E876" s="3" t="str">
        <f t="shared" si="51"/>
        <v>Combi Trays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50"/>
        <v/>
      </c>
    </row>
    <row r="877" spans="2:74" ht="15" customHeight="1">
      <c r="B877" s="2" t="str">
        <f t="shared" si="49"/>
        <v>Job Trays</v>
      </c>
      <c r="D877" s="9"/>
      <c r="E877" s="3" t="str">
        <f t="shared" si="51"/>
        <v>Combi Trays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50"/>
        <v/>
      </c>
    </row>
    <row r="878" spans="2:74" ht="15" customHeight="1">
      <c r="B878" s="2" t="str">
        <f t="shared" si="49"/>
        <v>Job Trays</v>
      </c>
      <c r="D878" s="9"/>
      <c r="E878" s="3" t="str">
        <f t="shared" si="51"/>
        <v>Combi Trays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50"/>
        <v/>
      </c>
    </row>
    <row r="879" spans="2:74" ht="15" customHeight="1">
      <c r="B879" s="2" t="str">
        <f t="shared" si="49"/>
        <v>Job Trays</v>
      </c>
      <c r="D879" s="9"/>
      <c r="E879" s="3" t="str">
        <f t="shared" si="51"/>
        <v>Combi Trays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50"/>
        <v/>
      </c>
    </row>
    <row r="880" spans="2:74" ht="15" customHeight="1">
      <c r="B880" s="2" t="str">
        <f t="shared" si="49"/>
        <v>Job Trays</v>
      </c>
      <c r="D880" s="9"/>
      <c r="E880" s="3" t="str">
        <f t="shared" si="51"/>
        <v>Combi Trays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50"/>
        <v/>
      </c>
    </row>
    <row r="881" spans="2:74" ht="15" customHeight="1">
      <c r="B881" s="2" t="str">
        <f t="shared" si="49"/>
        <v>Job Trays</v>
      </c>
      <c r="D881" s="9"/>
      <c r="E881" s="3" t="str">
        <f t="shared" si="51"/>
        <v>Combi Trays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50"/>
        <v/>
      </c>
    </row>
    <row r="882" spans="2:74" ht="15" customHeight="1">
      <c r="B882" s="2" t="str">
        <f t="shared" si="49"/>
        <v>Job Trays</v>
      </c>
      <c r="D882" s="9"/>
      <c r="E882" s="3" t="str">
        <f t="shared" si="51"/>
        <v>Combi Trays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50"/>
        <v/>
      </c>
    </row>
    <row r="883" spans="2:74" ht="15" customHeight="1">
      <c r="B883" s="2" t="str">
        <f t="shared" si="49"/>
        <v>Job Trays</v>
      </c>
      <c r="D883" s="9"/>
      <c r="E883" s="3" t="str">
        <f t="shared" si="51"/>
        <v>Combi Trays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50"/>
        <v/>
      </c>
    </row>
    <row r="884" spans="2:74" ht="15" customHeight="1">
      <c r="B884" s="2" t="str">
        <f t="shared" ref="B884:B947" si="52">IF(A884="",B883,A884)</f>
        <v>Job Trays</v>
      </c>
      <c r="D884" s="9"/>
      <c r="E884" s="3" t="str">
        <f t="shared" si="51"/>
        <v>Combi Trays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50"/>
        <v/>
      </c>
    </row>
    <row r="885" spans="2:74" ht="15" customHeight="1">
      <c r="B885" s="2" t="str">
        <f t="shared" si="52"/>
        <v>Job Trays</v>
      </c>
      <c r="D885" s="9"/>
      <c r="E885" s="3" t="str">
        <f t="shared" si="51"/>
        <v>Combi Trays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50"/>
        <v/>
      </c>
    </row>
    <row r="886" spans="2:74" ht="15" customHeight="1">
      <c r="B886" s="2" t="str">
        <f t="shared" si="52"/>
        <v>Job Trays</v>
      </c>
      <c r="D886" s="9"/>
      <c r="E886" s="3" t="str">
        <f t="shared" si="51"/>
        <v>Combi Trays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50"/>
        <v/>
      </c>
    </row>
    <row r="887" spans="2:74" ht="15" customHeight="1">
      <c r="B887" s="2" t="str">
        <f t="shared" si="52"/>
        <v>Job Trays</v>
      </c>
      <c r="D887" s="9"/>
      <c r="E887" s="3" t="str">
        <f t="shared" si="51"/>
        <v>Combi Trays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50"/>
        <v/>
      </c>
    </row>
    <row r="888" spans="2:74" ht="15" customHeight="1">
      <c r="B888" s="2" t="str">
        <f t="shared" si="52"/>
        <v>Job Trays</v>
      </c>
      <c r="D888" s="9"/>
      <c r="E888" s="3" t="str">
        <f t="shared" si="51"/>
        <v>Combi Trays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50"/>
        <v/>
      </c>
    </row>
    <row r="889" spans="2:74" ht="15" customHeight="1">
      <c r="B889" s="2" t="str">
        <f t="shared" si="52"/>
        <v>Job Trays</v>
      </c>
      <c r="D889" s="9"/>
      <c r="E889" s="3" t="str">
        <f t="shared" si="51"/>
        <v>Combi Trays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50"/>
        <v/>
      </c>
    </row>
    <row r="890" spans="2:74" ht="15" customHeight="1">
      <c r="B890" s="2" t="str">
        <f t="shared" si="52"/>
        <v>Job Trays</v>
      </c>
      <c r="D890" s="9"/>
      <c r="E890" s="3" t="str">
        <f t="shared" si="51"/>
        <v>Combi Trays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50"/>
        <v/>
      </c>
    </row>
    <row r="891" spans="2:74" ht="15" customHeight="1">
      <c r="B891" s="2" t="str">
        <f t="shared" si="52"/>
        <v>Job Trays</v>
      </c>
      <c r="D891" s="9"/>
      <c r="E891" s="3" t="str">
        <f t="shared" si="51"/>
        <v>Combi Trays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50"/>
        <v/>
      </c>
    </row>
    <row r="892" spans="2:74" ht="15" customHeight="1">
      <c r="B892" s="2" t="str">
        <f t="shared" si="52"/>
        <v>Job Trays</v>
      </c>
      <c r="D892" s="9"/>
      <c r="E892" s="3" t="str">
        <f t="shared" si="51"/>
        <v>Combi Trays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50"/>
        <v/>
      </c>
    </row>
    <row r="893" spans="2:74" ht="15" customHeight="1">
      <c r="B893" s="2" t="str">
        <f t="shared" si="52"/>
        <v>Job Trays</v>
      </c>
      <c r="D893" s="9"/>
      <c r="E893" s="3" t="str">
        <f t="shared" si="51"/>
        <v>Combi Trays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50"/>
        <v/>
      </c>
    </row>
    <row r="894" spans="2:74" ht="15" customHeight="1">
      <c r="B894" s="2" t="str">
        <f t="shared" si="52"/>
        <v>Job Trays</v>
      </c>
      <c r="D894" s="9"/>
      <c r="E894" s="3" t="str">
        <f t="shared" si="51"/>
        <v>Combi Trays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50"/>
        <v/>
      </c>
    </row>
    <row r="895" spans="2:74" ht="15" customHeight="1">
      <c r="B895" s="2" t="str">
        <f t="shared" si="52"/>
        <v>Job Trays</v>
      </c>
      <c r="D895" s="9"/>
      <c r="E895" s="3" t="str">
        <f t="shared" si="51"/>
        <v>Combi Trays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50"/>
        <v/>
      </c>
    </row>
    <row r="896" spans="2:74" ht="15" customHeight="1">
      <c r="B896" s="2" t="str">
        <f t="shared" si="52"/>
        <v>Job Trays</v>
      </c>
      <c r="D896" s="9"/>
      <c r="E896" s="3" t="str">
        <f t="shared" si="51"/>
        <v>Combi Trays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50"/>
        <v/>
      </c>
    </row>
    <row r="897" spans="2:74" ht="15" customHeight="1">
      <c r="B897" s="2" t="str">
        <f t="shared" si="52"/>
        <v>Job Trays</v>
      </c>
      <c r="D897" s="9"/>
      <c r="E897" s="3" t="str">
        <f t="shared" si="51"/>
        <v>Combi Trays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50"/>
        <v/>
      </c>
    </row>
    <row r="898" spans="2:74" ht="15" customHeight="1">
      <c r="B898" s="2" t="str">
        <f t="shared" si="52"/>
        <v>Job Trays</v>
      </c>
      <c r="D898" s="9"/>
      <c r="E898" s="3" t="str">
        <f t="shared" si="51"/>
        <v>Combi Trays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si="50"/>
        <v/>
      </c>
    </row>
    <row r="899" spans="2:74" ht="15" customHeight="1">
      <c r="B899" s="2" t="str">
        <f t="shared" si="52"/>
        <v>Job Trays</v>
      </c>
      <c r="D899" s="9"/>
      <c r="E899" s="3" t="str">
        <f t="shared" si="51"/>
        <v>Combi Trays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50"/>
        <v/>
      </c>
    </row>
    <row r="900" spans="2:74" ht="15" customHeight="1">
      <c r="B900" s="2" t="str">
        <f t="shared" si="52"/>
        <v>Job Trays</v>
      </c>
      <c r="D900" s="9"/>
      <c r="E900" s="3" t="str">
        <f t="shared" si="51"/>
        <v>Combi Trays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50"/>
        <v/>
      </c>
    </row>
    <row r="901" spans="2:74" ht="15" customHeight="1">
      <c r="B901" s="2" t="str">
        <f t="shared" si="52"/>
        <v>Job Trays</v>
      </c>
      <c r="D901" s="9"/>
      <c r="E901" s="3" t="str">
        <f t="shared" si="51"/>
        <v>Combi Trays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50"/>
        <v/>
      </c>
    </row>
    <row r="902" spans="2:74" ht="15" customHeight="1">
      <c r="B902" s="2" t="str">
        <f t="shared" si="52"/>
        <v>Job Trays</v>
      </c>
      <c r="D902" s="9"/>
      <c r="E902" s="3" t="str">
        <f t="shared" si="51"/>
        <v>Combi Trays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50"/>
        <v/>
      </c>
    </row>
    <row r="903" spans="2:74" ht="15" customHeight="1">
      <c r="B903" s="2" t="str">
        <f t="shared" si="52"/>
        <v>Job Trays</v>
      </c>
      <c r="D903" s="9"/>
      <c r="E903" s="3" t="str">
        <f t="shared" si="51"/>
        <v>Combi Trays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50"/>
        <v/>
      </c>
    </row>
    <row r="904" spans="2:74" ht="15" customHeight="1">
      <c r="B904" s="2" t="str">
        <f t="shared" si="52"/>
        <v>Job Trays</v>
      </c>
      <c r="D904" s="9"/>
      <c r="E904" s="3" t="str">
        <f t="shared" si="51"/>
        <v>Combi Trays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50"/>
        <v/>
      </c>
    </row>
    <row r="905" spans="2:74" ht="15" customHeight="1">
      <c r="B905" s="2" t="str">
        <f t="shared" si="52"/>
        <v>Job Trays</v>
      </c>
      <c r="D905" s="9"/>
      <c r="E905" s="3" t="str">
        <f t="shared" si="51"/>
        <v>Combi Trays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50"/>
        <v/>
      </c>
    </row>
    <row r="906" spans="2:74" ht="15" customHeight="1">
      <c r="B906" s="2" t="str">
        <f t="shared" si="52"/>
        <v>Job Trays</v>
      </c>
      <c r="D906" s="9"/>
      <c r="E906" s="3" t="str">
        <f t="shared" si="51"/>
        <v>Combi Trays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50"/>
        <v/>
      </c>
    </row>
    <row r="907" spans="2:74" ht="15" customHeight="1">
      <c r="B907" s="2" t="str">
        <f t="shared" si="52"/>
        <v>Job Trays</v>
      </c>
      <c r="D907" s="9"/>
      <c r="E907" s="3" t="str">
        <f t="shared" si="51"/>
        <v>Combi Trays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50"/>
        <v/>
      </c>
    </row>
    <row r="908" spans="2:74" ht="15" customHeight="1">
      <c r="B908" s="2" t="str">
        <f t="shared" si="52"/>
        <v>Job Trays</v>
      </c>
      <c r="D908" s="9"/>
      <c r="E908" s="3" t="str">
        <f t="shared" si="51"/>
        <v>Combi Trays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50"/>
        <v/>
      </c>
    </row>
    <row r="909" spans="2:74" ht="15" customHeight="1">
      <c r="B909" s="2" t="str">
        <f t="shared" si="52"/>
        <v>Job Trays</v>
      </c>
      <c r="D909" s="9"/>
      <c r="E909" s="3" t="str">
        <f t="shared" si="51"/>
        <v>Combi Trays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50"/>
        <v/>
      </c>
    </row>
    <row r="910" spans="2:74" ht="15" customHeight="1">
      <c r="B910" s="2" t="str">
        <f t="shared" si="52"/>
        <v>Job Trays</v>
      </c>
      <c r="D910" s="9"/>
      <c r="E910" s="3" t="str">
        <f t="shared" si="51"/>
        <v>Combi Trays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50"/>
        <v/>
      </c>
    </row>
    <row r="911" spans="2:74" ht="15" customHeight="1">
      <c r="B911" s="2" t="str">
        <f t="shared" si="52"/>
        <v>Job Trays</v>
      </c>
      <c r="D911" s="9"/>
      <c r="E911" s="3" t="str">
        <f t="shared" si="51"/>
        <v>Combi Trays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50"/>
        <v/>
      </c>
    </row>
    <row r="912" spans="2:74" ht="15" customHeight="1">
      <c r="B912" s="2" t="str">
        <f t="shared" si="52"/>
        <v>Job Trays</v>
      </c>
      <c r="D912" s="9"/>
      <c r="E912" s="3" t="str">
        <f t="shared" si="51"/>
        <v>Combi Trays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50"/>
        <v/>
      </c>
    </row>
    <row r="913" spans="2:74" ht="15" customHeight="1">
      <c r="B913" s="2" t="str">
        <f t="shared" si="52"/>
        <v>Job Trays</v>
      </c>
      <c r="D913" s="9"/>
      <c r="E913" s="3" t="str">
        <f t="shared" si="51"/>
        <v>Combi Trays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50"/>
        <v/>
      </c>
    </row>
    <row r="914" spans="2:74" ht="15" customHeight="1">
      <c r="B914" s="2" t="str">
        <f t="shared" si="52"/>
        <v>Job Trays</v>
      </c>
      <c r="D914" s="9"/>
      <c r="E914" s="3" t="str">
        <f t="shared" si="51"/>
        <v>Combi Trays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50"/>
        <v/>
      </c>
    </row>
    <row r="915" spans="2:74" ht="15" customHeight="1">
      <c r="B915" s="2" t="str">
        <f t="shared" si="52"/>
        <v>Job Trays</v>
      </c>
      <c r="D915" s="9"/>
      <c r="E915" s="3" t="str">
        <f t="shared" si="51"/>
        <v>Combi Trays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ref="BV915:BV978" si="53">IF(AND(L915&lt;&gt;"true",L915&lt;&gt;"false"),A915&amp;D915&amp;L915,"")</f>
        <v/>
      </c>
    </row>
    <row r="916" spans="2:74" ht="15" customHeight="1">
      <c r="B916" s="2" t="str">
        <f t="shared" si="52"/>
        <v>Job Trays</v>
      </c>
      <c r="D916" s="9"/>
      <c r="E916" s="3" t="str">
        <f t="shared" si="51"/>
        <v>Combi Trays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53"/>
        <v/>
      </c>
    </row>
    <row r="917" spans="2:74" ht="15" customHeight="1">
      <c r="B917" s="2" t="str">
        <f t="shared" si="52"/>
        <v>Job Trays</v>
      </c>
      <c r="D917" s="9"/>
      <c r="E917" s="3" t="str">
        <f t="shared" si="51"/>
        <v>Combi Trays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53"/>
        <v/>
      </c>
    </row>
    <row r="918" spans="2:74" ht="15" customHeight="1">
      <c r="B918" s="2" t="str">
        <f t="shared" si="52"/>
        <v>Job Trays</v>
      </c>
      <c r="D918" s="9"/>
      <c r="E918" s="3" t="str">
        <f t="shared" ref="E918:E980" si="54">IF(D918="",E917,D918)</f>
        <v>Combi Trays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53"/>
        <v/>
      </c>
    </row>
    <row r="919" spans="2:74" ht="15" customHeight="1">
      <c r="B919" s="2" t="str">
        <f t="shared" si="52"/>
        <v>Job Trays</v>
      </c>
      <c r="D919" s="9"/>
      <c r="E919" s="3" t="str">
        <f t="shared" si="54"/>
        <v>Combi Trays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53"/>
        <v/>
      </c>
    </row>
    <row r="920" spans="2:74" ht="15" customHeight="1">
      <c r="B920" s="2" t="str">
        <f t="shared" si="52"/>
        <v>Job Trays</v>
      </c>
      <c r="D920" s="9"/>
      <c r="E920" s="3" t="str">
        <f t="shared" si="54"/>
        <v>Combi Trays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53"/>
        <v/>
      </c>
    </row>
    <row r="921" spans="2:74" ht="15" customHeight="1">
      <c r="B921" s="2" t="str">
        <f t="shared" si="52"/>
        <v>Job Trays</v>
      </c>
      <c r="D921" s="9"/>
      <c r="E921" s="3" t="str">
        <f t="shared" si="54"/>
        <v>Combi Trays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53"/>
        <v/>
      </c>
    </row>
    <row r="922" spans="2:74" ht="15" customHeight="1">
      <c r="B922" s="2" t="str">
        <f t="shared" si="52"/>
        <v>Job Trays</v>
      </c>
      <c r="D922" s="9"/>
      <c r="E922" s="3" t="str">
        <f t="shared" si="54"/>
        <v>Combi Trays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53"/>
        <v/>
      </c>
    </row>
    <row r="923" spans="2:74" ht="15" customHeight="1">
      <c r="B923" s="2" t="str">
        <f t="shared" si="52"/>
        <v>Job Trays</v>
      </c>
      <c r="D923" s="9"/>
      <c r="E923" s="3" t="str">
        <f t="shared" si="54"/>
        <v>Combi Trays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53"/>
        <v/>
      </c>
    </row>
    <row r="924" spans="2:74" ht="15" customHeight="1">
      <c r="B924" s="2" t="str">
        <f t="shared" si="52"/>
        <v>Job Trays</v>
      </c>
      <c r="D924" s="9"/>
      <c r="E924" s="3" t="str">
        <f t="shared" si="54"/>
        <v>Combi Trays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53"/>
        <v/>
      </c>
    </row>
    <row r="925" spans="2:74" ht="15" customHeight="1">
      <c r="B925" s="2" t="str">
        <f t="shared" si="52"/>
        <v>Job Trays</v>
      </c>
      <c r="D925" s="9"/>
      <c r="E925" s="3" t="str">
        <f t="shared" si="54"/>
        <v>Combi Trays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53"/>
        <v/>
      </c>
    </row>
    <row r="926" spans="2:74" ht="15" customHeight="1">
      <c r="B926" s="2" t="str">
        <f t="shared" si="52"/>
        <v>Job Trays</v>
      </c>
      <c r="D926" s="9"/>
      <c r="E926" s="3" t="str">
        <f t="shared" si="54"/>
        <v>Combi Trays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53"/>
        <v/>
      </c>
    </row>
    <row r="927" spans="2:74" ht="15" customHeight="1">
      <c r="B927" s="2" t="str">
        <f t="shared" si="52"/>
        <v>Job Trays</v>
      </c>
      <c r="D927" s="9"/>
      <c r="E927" s="3" t="str">
        <f t="shared" si="54"/>
        <v>Combi Trays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53"/>
        <v/>
      </c>
    </row>
    <row r="928" spans="2:74" ht="15" customHeight="1">
      <c r="B928" s="2" t="str">
        <f t="shared" si="52"/>
        <v>Job Trays</v>
      </c>
      <c r="D928" s="9"/>
      <c r="E928" s="3" t="str">
        <f t="shared" si="54"/>
        <v>Combi Trays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53"/>
        <v/>
      </c>
    </row>
    <row r="929" spans="2:74" ht="15" customHeight="1">
      <c r="B929" s="2" t="str">
        <f t="shared" si="52"/>
        <v>Job Trays</v>
      </c>
      <c r="D929" s="9"/>
      <c r="E929" s="3" t="str">
        <f t="shared" si="54"/>
        <v>Combi Trays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53"/>
        <v/>
      </c>
    </row>
    <row r="930" spans="2:74" ht="15" customHeight="1">
      <c r="B930" s="2" t="str">
        <f t="shared" si="52"/>
        <v>Job Trays</v>
      </c>
      <c r="D930" s="9"/>
      <c r="E930" s="3" t="str">
        <f t="shared" si="54"/>
        <v>Combi Trays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53"/>
        <v/>
      </c>
    </row>
    <row r="931" spans="2:74" ht="15" customHeight="1">
      <c r="B931" s="2" t="str">
        <f t="shared" si="52"/>
        <v>Job Trays</v>
      </c>
      <c r="D931" s="9"/>
      <c r="E931" s="3" t="str">
        <f t="shared" si="54"/>
        <v>Combi Trays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53"/>
        <v/>
      </c>
    </row>
    <row r="932" spans="2:74" ht="15" customHeight="1">
      <c r="B932" s="2" t="str">
        <f t="shared" si="52"/>
        <v>Job Trays</v>
      </c>
      <c r="D932" s="9"/>
      <c r="E932" s="3" t="str">
        <f t="shared" si="54"/>
        <v>Combi Trays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53"/>
        <v/>
      </c>
    </row>
    <row r="933" spans="2:74" ht="15" customHeight="1">
      <c r="B933" s="2" t="str">
        <f t="shared" si="52"/>
        <v>Job Trays</v>
      </c>
      <c r="D933" s="9"/>
      <c r="E933" s="3" t="str">
        <f t="shared" si="54"/>
        <v>Combi Trays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53"/>
        <v/>
      </c>
    </row>
    <row r="934" spans="2:74" ht="15" customHeight="1">
      <c r="B934" s="2" t="str">
        <f t="shared" si="52"/>
        <v>Job Trays</v>
      </c>
      <c r="D934" s="9"/>
      <c r="E934" s="3" t="str">
        <f t="shared" si="54"/>
        <v>Combi Trays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53"/>
        <v/>
      </c>
    </row>
    <row r="935" spans="2:74" ht="15" customHeight="1">
      <c r="B935" s="2" t="str">
        <f t="shared" si="52"/>
        <v>Job Trays</v>
      </c>
      <c r="D935" s="9"/>
      <c r="E935" s="3" t="str">
        <f t="shared" si="54"/>
        <v>Combi Trays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53"/>
        <v/>
      </c>
    </row>
    <row r="936" spans="2:74" ht="15" customHeight="1">
      <c r="B936" s="2" t="str">
        <f t="shared" si="52"/>
        <v>Job Trays</v>
      </c>
      <c r="D936" s="9"/>
      <c r="E936" s="3" t="str">
        <f t="shared" si="54"/>
        <v>Combi Trays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53"/>
        <v/>
      </c>
    </row>
    <row r="937" spans="2:74" ht="15" customHeight="1">
      <c r="B937" s="2" t="str">
        <f t="shared" si="52"/>
        <v>Job Trays</v>
      </c>
      <c r="D937" s="9"/>
      <c r="E937" s="3" t="str">
        <f t="shared" si="54"/>
        <v>Combi Trays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53"/>
        <v/>
      </c>
    </row>
    <row r="938" spans="2:74" ht="15" customHeight="1">
      <c r="B938" s="2" t="str">
        <f t="shared" si="52"/>
        <v>Job Trays</v>
      </c>
      <c r="D938" s="9"/>
      <c r="E938" s="3" t="str">
        <f t="shared" si="54"/>
        <v>Combi Trays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53"/>
        <v/>
      </c>
    </row>
    <row r="939" spans="2:74" ht="15" customHeight="1">
      <c r="B939" s="2" t="str">
        <f t="shared" si="52"/>
        <v>Job Trays</v>
      </c>
      <c r="D939" s="9"/>
      <c r="E939" s="3" t="str">
        <f t="shared" si="54"/>
        <v>Combi Trays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53"/>
        <v/>
      </c>
    </row>
    <row r="940" spans="2:74" ht="15" customHeight="1">
      <c r="B940" s="2" t="str">
        <f t="shared" si="52"/>
        <v>Job Trays</v>
      </c>
      <c r="D940" s="9"/>
      <c r="E940" s="3" t="str">
        <f t="shared" si="54"/>
        <v>Combi Trays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53"/>
        <v/>
      </c>
    </row>
    <row r="941" spans="2:74" ht="15" customHeight="1">
      <c r="B941" s="2" t="str">
        <f t="shared" si="52"/>
        <v>Job Trays</v>
      </c>
      <c r="D941" s="9"/>
      <c r="E941" s="3" t="str">
        <f t="shared" si="54"/>
        <v>Combi Trays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53"/>
        <v/>
      </c>
    </row>
    <row r="942" spans="2:74" ht="15" customHeight="1">
      <c r="B942" s="2" t="str">
        <f t="shared" si="52"/>
        <v>Job Trays</v>
      </c>
      <c r="D942" s="9"/>
      <c r="E942" s="3" t="str">
        <f t="shared" si="54"/>
        <v>Combi Trays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53"/>
        <v/>
      </c>
    </row>
    <row r="943" spans="2:74" ht="15" customHeight="1">
      <c r="B943" s="2" t="str">
        <f t="shared" si="52"/>
        <v>Job Trays</v>
      </c>
      <c r="D943" s="9"/>
      <c r="E943" s="3" t="str">
        <f t="shared" si="54"/>
        <v>Combi Trays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53"/>
        <v/>
      </c>
    </row>
    <row r="944" spans="2:74" ht="15" customHeight="1">
      <c r="B944" s="2" t="str">
        <f t="shared" si="52"/>
        <v>Job Trays</v>
      </c>
      <c r="D944" s="9"/>
      <c r="E944" s="3" t="str">
        <f t="shared" si="54"/>
        <v>Combi Trays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53"/>
        <v/>
      </c>
    </row>
    <row r="945" spans="2:74" ht="15" customHeight="1">
      <c r="B945" s="2" t="str">
        <f t="shared" si="52"/>
        <v>Job Trays</v>
      </c>
      <c r="D945" s="9"/>
      <c r="E945" s="3" t="str">
        <f t="shared" si="54"/>
        <v>Combi Trays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53"/>
        <v/>
      </c>
    </row>
    <row r="946" spans="2:74" ht="15" customHeight="1">
      <c r="B946" s="2" t="str">
        <f t="shared" si="52"/>
        <v>Job Trays</v>
      </c>
      <c r="D946" s="9"/>
      <c r="E946" s="3" t="str">
        <f t="shared" si="54"/>
        <v>Combi Trays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53"/>
        <v/>
      </c>
    </row>
    <row r="947" spans="2:74" ht="15" customHeight="1">
      <c r="B947" s="2" t="str">
        <f t="shared" si="52"/>
        <v>Job Trays</v>
      </c>
      <c r="D947" s="9"/>
      <c r="E947" s="3" t="str">
        <f t="shared" si="54"/>
        <v>Combi Trays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BV947" s="5" t="str">
        <f t="shared" si="53"/>
        <v/>
      </c>
    </row>
    <row r="948" spans="2:74" ht="15" customHeight="1">
      <c r="B948" s="2" t="str">
        <f t="shared" ref="B948:B980" si="55">IF(A948="",B947,A948)</f>
        <v>Job Trays</v>
      </c>
      <c r="D948" s="9"/>
      <c r="E948" s="3" t="str">
        <f t="shared" si="54"/>
        <v>Combi Trays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53"/>
        <v/>
      </c>
    </row>
    <row r="949" spans="2:74" ht="15" customHeight="1">
      <c r="B949" s="2" t="str">
        <f t="shared" si="55"/>
        <v>Job Trays</v>
      </c>
      <c r="D949" s="9"/>
      <c r="E949" s="3" t="str">
        <f t="shared" si="54"/>
        <v>Combi Trays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53"/>
        <v/>
      </c>
    </row>
    <row r="950" spans="2:74" ht="15" customHeight="1">
      <c r="B950" s="2" t="str">
        <f t="shared" si="55"/>
        <v>Job Trays</v>
      </c>
      <c r="D950" s="9"/>
      <c r="E950" s="3" t="str">
        <f t="shared" si="54"/>
        <v>Combi Trays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53"/>
        <v/>
      </c>
    </row>
    <row r="951" spans="2:74" ht="15" customHeight="1">
      <c r="B951" s="2" t="str">
        <f t="shared" si="55"/>
        <v>Job Trays</v>
      </c>
      <c r="D951" s="9"/>
      <c r="E951" s="3" t="str">
        <f t="shared" si="54"/>
        <v>Combi Trays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53"/>
        <v/>
      </c>
    </row>
    <row r="952" spans="2:74" ht="15" customHeight="1">
      <c r="B952" s="2" t="str">
        <f t="shared" si="55"/>
        <v>Job Trays</v>
      </c>
      <c r="D952" s="9"/>
      <c r="E952" s="3" t="str">
        <f t="shared" si="54"/>
        <v>Combi Trays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53"/>
        <v/>
      </c>
    </row>
    <row r="953" spans="2:74" ht="15" customHeight="1">
      <c r="B953" s="2" t="str">
        <f t="shared" si="55"/>
        <v>Job Trays</v>
      </c>
      <c r="D953" s="9"/>
      <c r="E953" s="3" t="str">
        <f t="shared" si="54"/>
        <v>Combi Trays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53"/>
        <v/>
      </c>
    </row>
    <row r="954" spans="2:74" ht="15" customHeight="1">
      <c r="B954" s="2" t="str">
        <f t="shared" si="55"/>
        <v>Job Trays</v>
      </c>
      <c r="D954" s="9"/>
      <c r="E954" s="3" t="str">
        <f t="shared" si="54"/>
        <v>Combi Trays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53"/>
        <v/>
      </c>
    </row>
    <row r="955" spans="2:74" ht="15" customHeight="1">
      <c r="B955" s="2" t="str">
        <f t="shared" si="55"/>
        <v>Job Trays</v>
      </c>
      <c r="D955" s="9"/>
      <c r="E955" s="3" t="str">
        <f t="shared" si="54"/>
        <v>Combi Trays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53"/>
        <v/>
      </c>
    </row>
    <row r="956" spans="2:74" ht="15" customHeight="1">
      <c r="B956" s="2" t="str">
        <f t="shared" si="55"/>
        <v>Job Trays</v>
      </c>
      <c r="D956" s="9"/>
      <c r="E956" s="3" t="str">
        <f t="shared" si="54"/>
        <v>Combi Trays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53"/>
        <v/>
      </c>
    </row>
    <row r="957" spans="2:74" ht="15" customHeight="1">
      <c r="B957" s="2" t="str">
        <f t="shared" si="55"/>
        <v>Job Trays</v>
      </c>
      <c r="D957" s="9"/>
      <c r="E957" s="3" t="str">
        <f t="shared" si="54"/>
        <v>Combi Trays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53"/>
        <v/>
      </c>
    </row>
    <row r="958" spans="2:74" ht="15" customHeight="1">
      <c r="B958" s="2" t="str">
        <f t="shared" si="55"/>
        <v>Job Trays</v>
      </c>
      <c r="D958" s="9"/>
      <c r="E958" s="3" t="str">
        <f t="shared" si="54"/>
        <v>Combi Trays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53"/>
        <v/>
      </c>
    </row>
    <row r="959" spans="2:74" ht="15" customHeight="1">
      <c r="B959" s="2" t="str">
        <f t="shared" si="55"/>
        <v>Job Trays</v>
      </c>
      <c r="D959" s="9"/>
      <c r="E959" s="3" t="str">
        <f t="shared" si="54"/>
        <v>Combi Trays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53"/>
        <v/>
      </c>
    </row>
    <row r="960" spans="2:74" ht="15" customHeight="1">
      <c r="B960" s="2" t="str">
        <f t="shared" si="55"/>
        <v>Job Trays</v>
      </c>
      <c r="D960" s="9"/>
      <c r="E960" s="3" t="str">
        <f t="shared" si="54"/>
        <v>Combi Trays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53"/>
        <v/>
      </c>
    </row>
    <row r="961" spans="2:74" ht="15" customHeight="1">
      <c r="B961" s="2" t="str">
        <f t="shared" si="55"/>
        <v>Job Trays</v>
      </c>
      <c r="D961" s="9"/>
      <c r="E961" s="3" t="str">
        <f t="shared" si="54"/>
        <v>Combi Trays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53"/>
        <v/>
      </c>
    </row>
    <row r="962" spans="2:74" ht="15" customHeight="1">
      <c r="B962" s="2" t="str">
        <f t="shared" si="55"/>
        <v>Job Trays</v>
      </c>
      <c r="D962" s="9"/>
      <c r="E962" s="3" t="str">
        <f t="shared" si="54"/>
        <v>Combi Trays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si="53"/>
        <v/>
      </c>
    </row>
    <row r="963" spans="2:74" ht="15" customHeight="1">
      <c r="B963" s="2" t="str">
        <f t="shared" si="55"/>
        <v>Job Trays</v>
      </c>
      <c r="D963" s="9"/>
      <c r="E963" s="3" t="str">
        <f t="shared" si="54"/>
        <v>Combi Trays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3"/>
        <v/>
      </c>
    </row>
    <row r="964" spans="2:74" ht="15" customHeight="1">
      <c r="B964" s="2" t="str">
        <f t="shared" si="55"/>
        <v>Job Trays</v>
      </c>
      <c r="D964" s="9"/>
      <c r="E964" s="3" t="str">
        <f t="shared" si="54"/>
        <v>Combi Trays</v>
      </c>
      <c r="F964" s="3" t="str">
        <f>SUBSTITUTE(IF(D964="","",'Root Material'!$C$2&amp;"_"&amp;B964&amp;"_"&amp;D964)," ","_")</f>
        <v/>
      </c>
      <c r="G964" s="3"/>
      <c r="H964" s="12"/>
      <c r="I964" s="14"/>
      <c r="J964" s="14"/>
      <c r="K964" s="14"/>
      <c r="M964" s="4" t="str">
        <f>SUBSTITUTE(IF(L964="","",'Root Material'!$C$2&amp;"_"&amp;B964&amp;"_"&amp;E964&amp;"_"&amp;L964)," ","_")</f>
        <v/>
      </c>
      <c r="Z964" s="22"/>
      <c r="BV964" s="5" t="str">
        <f t="shared" si="53"/>
        <v/>
      </c>
    </row>
    <row r="965" spans="2:74" ht="15" customHeight="1">
      <c r="B965" s="2" t="str">
        <f t="shared" si="55"/>
        <v>Job Trays</v>
      </c>
      <c r="D965" s="9"/>
      <c r="E965" s="3" t="str">
        <f t="shared" si="54"/>
        <v>Combi Trays</v>
      </c>
      <c r="F965" s="3" t="str">
        <f>SUBSTITUTE(IF(D965="","",'Root Material'!$C$2&amp;"_"&amp;B965&amp;"_"&amp;D965)," ","_")</f>
        <v/>
      </c>
      <c r="G965" s="3"/>
      <c r="H965" s="12"/>
      <c r="I965" s="14"/>
      <c r="J965" s="14"/>
      <c r="K965" s="14"/>
      <c r="M965" s="4" t="str">
        <f>SUBSTITUTE(IF(L965="","",'Root Material'!$C$2&amp;"_"&amp;B965&amp;"_"&amp;E965&amp;"_"&amp;L965)," ","_")</f>
        <v/>
      </c>
      <c r="BV965" s="5" t="str">
        <f t="shared" si="53"/>
        <v/>
      </c>
    </row>
    <row r="966" spans="2:74" ht="15" customHeight="1">
      <c r="B966" s="2" t="str">
        <f t="shared" si="55"/>
        <v>Job Trays</v>
      </c>
      <c r="D966" s="9"/>
      <c r="E966" s="3" t="str">
        <f t="shared" si="54"/>
        <v>Combi Trays</v>
      </c>
      <c r="F966" s="3" t="str">
        <f>SUBSTITUTE(IF(D966="","",'Root Material'!$C$2&amp;"_"&amp;B966&amp;"_"&amp;D966)," ","_")</f>
        <v/>
      </c>
      <c r="G966" s="3"/>
      <c r="H966" s="12"/>
      <c r="I966" s="14"/>
      <c r="J966" s="14"/>
      <c r="K966" s="14"/>
      <c r="M966" s="4" t="str">
        <f>SUBSTITUTE(IF(L966="","",'Root Material'!$C$2&amp;"_"&amp;B966&amp;"_"&amp;E966&amp;"_"&amp;L966)," ","_")</f>
        <v/>
      </c>
      <c r="BV966" s="5" t="str">
        <f t="shared" si="53"/>
        <v/>
      </c>
    </row>
    <row r="967" spans="2:74" ht="15" customHeight="1">
      <c r="B967" s="2" t="str">
        <f t="shared" si="55"/>
        <v>Job Trays</v>
      </c>
      <c r="D967" s="9"/>
      <c r="E967" s="3" t="str">
        <f t="shared" si="54"/>
        <v>Combi Trays</v>
      </c>
      <c r="F967" s="3" t="str">
        <f>SUBSTITUTE(IF(D967="","",'Root Material'!$C$2&amp;"_"&amp;B967&amp;"_"&amp;D967)," ","_")</f>
        <v/>
      </c>
      <c r="G967" s="3"/>
      <c r="H967" s="12"/>
      <c r="I967" s="14"/>
      <c r="J967" s="14"/>
      <c r="K967" s="14"/>
      <c r="M967" s="4" t="str">
        <f>SUBSTITUTE(IF(L967="","",'Root Material'!$C$2&amp;"_"&amp;B967&amp;"_"&amp;E967&amp;"_"&amp;L967)," ","_")</f>
        <v/>
      </c>
      <c r="BV967" s="5" t="str">
        <f t="shared" si="53"/>
        <v/>
      </c>
    </row>
    <row r="968" spans="2:74" ht="15" customHeight="1">
      <c r="B968" s="2" t="str">
        <f t="shared" si="55"/>
        <v>Job Trays</v>
      </c>
      <c r="D968" s="9"/>
      <c r="E968" s="3" t="str">
        <f t="shared" si="54"/>
        <v>Combi Trays</v>
      </c>
      <c r="F968" s="3" t="str">
        <f>SUBSTITUTE(IF(D968="","",'Root Material'!$C$2&amp;"_"&amp;B968&amp;"_"&amp;D968)," ","_")</f>
        <v/>
      </c>
      <c r="G968" s="3"/>
      <c r="H968" s="12"/>
      <c r="I968" s="14"/>
      <c r="J968" s="14"/>
      <c r="K968" s="14"/>
      <c r="M968" s="4" t="str">
        <f>SUBSTITUTE(IF(L968="","",'Root Material'!$C$2&amp;"_"&amp;B968&amp;"_"&amp;E968&amp;"_"&amp;L968)," ","_")</f>
        <v/>
      </c>
      <c r="BV968" s="5" t="str">
        <f t="shared" si="53"/>
        <v/>
      </c>
    </row>
    <row r="969" spans="2:74" ht="15" customHeight="1">
      <c r="B969" s="2" t="str">
        <f t="shared" si="55"/>
        <v>Job Trays</v>
      </c>
      <c r="D969" s="9"/>
      <c r="E969" s="3" t="str">
        <f t="shared" si="54"/>
        <v>Combi Trays</v>
      </c>
      <c r="F969" s="3" t="str">
        <f>SUBSTITUTE(IF(D969="","",'Root Material'!$C$2&amp;"_"&amp;B969&amp;"_"&amp;D969)," ","_")</f>
        <v/>
      </c>
      <c r="G969" s="3"/>
      <c r="H969" s="12"/>
      <c r="I969" s="14"/>
      <c r="J969" s="14"/>
      <c r="K969" s="14"/>
      <c r="M969" s="4" t="str">
        <f>SUBSTITUTE(IF(L969="","",'Root Material'!$C$2&amp;"_"&amp;B969&amp;"_"&amp;E969&amp;"_"&amp;L969)," ","_")</f>
        <v/>
      </c>
      <c r="BV969" s="5" t="str">
        <f t="shared" si="53"/>
        <v/>
      </c>
    </row>
    <row r="970" spans="2:74" ht="15" customHeight="1">
      <c r="B970" s="2" t="str">
        <f t="shared" si="55"/>
        <v>Job Trays</v>
      </c>
      <c r="D970" s="9"/>
      <c r="E970" s="3" t="str">
        <f t="shared" si="54"/>
        <v>Combi Trays</v>
      </c>
      <c r="F970" s="3" t="str">
        <f>SUBSTITUTE(IF(D970="","",'Root Material'!$C$2&amp;"_"&amp;B970&amp;"_"&amp;D970)," ","_")</f>
        <v/>
      </c>
      <c r="G970" s="3"/>
      <c r="H970" s="12"/>
      <c r="I970" s="14"/>
      <c r="J970" s="14"/>
      <c r="K970" s="14"/>
      <c r="M970" s="4" t="str">
        <f>SUBSTITUTE(IF(L970="","",'Root Material'!$C$2&amp;"_"&amp;B970&amp;"_"&amp;E970&amp;"_"&amp;L970)," ","_")</f>
        <v/>
      </c>
      <c r="BV970" s="5" t="str">
        <f t="shared" si="53"/>
        <v/>
      </c>
    </row>
    <row r="971" spans="2:74" ht="15" customHeight="1">
      <c r="B971" s="2" t="str">
        <f t="shared" si="55"/>
        <v>Job Trays</v>
      </c>
      <c r="D971" s="9"/>
      <c r="E971" s="3" t="str">
        <f t="shared" si="54"/>
        <v>Combi Trays</v>
      </c>
      <c r="F971" s="3" t="str">
        <f>SUBSTITUTE(IF(D971="","",'Root Material'!$C$2&amp;"_"&amp;B971&amp;"_"&amp;D971)," ","_")</f>
        <v/>
      </c>
      <c r="G971" s="3"/>
      <c r="H971" s="12"/>
      <c r="I971" s="14"/>
      <c r="J971" s="14"/>
      <c r="K971" s="14"/>
      <c r="M971" s="4" t="str">
        <f>SUBSTITUTE(IF(L971="","",'Root Material'!$C$2&amp;"_"&amp;B971&amp;"_"&amp;E971&amp;"_"&amp;L971)," ","_")</f>
        <v/>
      </c>
      <c r="BV971" s="5" t="str">
        <f t="shared" si="53"/>
        <v/>
      </c>
    </row>
    <row r="972" spans="2:74" ht="15" customHeight="1">
      <c r="B972" s="2" t="str">
        <f t="shared" si="55"/>
        <v>Job Trays</v>
      </c>
      <c r="D972" s="9"/>
      <c r="E972" s="3" t="str">
        <f t="shared" si="54"/>
        <v>Combi Trays</v>
      </c>
      <c r="F972" s="3" t="str">
        <f>SUBSTITUTE(IF(D972="","",'Root Material'!$C$2&amp;"_"&amp;B972&amp;"_"&amp;D972)," ","_")</f>
        <v/>
      </c>
      <c r="G972" s="3"/>
      <c r="H972" s="12"/>
      <c r="I972" s="14"/>
      <c r="J972" s="14"/>
      <c r="K972" s="14"/>
      <c r="M972" s="4" t="str">
        <f>SUBSTITUTE(IF(L972="","",'Root Material'!$C$2&amp;"_"&amp;B972&amp;"_"&amp;E972&amp;"_"&amp;L972)," ","_")</f>
        <v/>
      </c>
      <c r="BV972" s="5" t="str">
        <f t="shared" si="53"/>
        <v/>
      </c>
    </row>
    <row r="973" spans="2:74" ht="15" customHeight="1">
      <c r="B973" s="2" t="str">
        <f t="shared" si="55"/>
        <v>Job Trays</v>
      </c>
      <c r="D973" s="9"/>
      <c r="E973" s="3" t="str">
        <f t="shared" si="54"/>
        <v>Combi Trays</v>
      </c>
      <c r="F973" s="3" t="str">
        <f>SUBSTITUTE(IF(D973="","",'Root Material'!$C$2&amp;"_"&amp;B973&amp;"_"&amp;D973)," ","_")</f>
        <v/>
      </c>
      <c r="G973" s="3"/>
      <c r="H973" s="12"/>
      <c r="I973" s="14"/>
      <c r="J973" s="14"/>
      <c r="K973" s="14"/>
      <c r="M973" s="4" t="str">
        <f>SUBSTITUTE(IF(L973="","",'Root Material'!$C$2&amp;"_"&amp;B973&amp;"_"&amp;E973&amp;"_"&amp;L973)," ","_")</f>
        <v/>
      </c>
      <c r="BV973" s="5" t="str">
        <f t="shared" si="53"/>
        <v/>
      </c>
    </row>
    <row r="974" spans="2:74" ht="15" customHeight="1">
      <c r="B974" s="2" t="str">
        <f t="shared" si="55"/>
        <v>Job Trays</v>
      </c>
      <c r="D974" s="9"/>
      <c r="E974" s="3" t="str">
        <f t="shared" si="54"/>
        <v>Combi Trays</v>
      </c>
      <c r="F974" s="3" t="str">
        <f>SUBSTITUTE(IF(D974="","",'Root Material'!$C$2&amp;"_"&amp;B974&amp;"_"&amp;D974)," ","_")</f>
        <v/>
      </c>
      <c r="G974" s="3"/>
      <c r="H974" s="12"/>
      <c r="I974" s="14"/>
      <c r="J974" s="14"/>
      <c r="K974" s="14"/>
      <c r="M974" s="4" t="str">
        <f>SUBSTITUTE(IF(L974="","",'Root Material'!$C$2&amp;"_"&amp;B974&amp;"_"&amp;E974&amp;"_"&amp;L974)," ","_")</f>
        <v/>
      </c>
      <c r="BV974" s="5" t="str">
        <f t="shared" si="53"/>
        <v/>
      </c>
    </row>
    <row r="975" spans="2:74" ht="15" customHeight="1">
      <c r="B975" s="2" t="str">
        <f t="shared" si="55"/>
        <v>Job Trays</v>
      </c>
      <c r="D975" s="9"/>
      <c r="E975" s="3" t="str">
        <f t="shared" si="54"/>
        <v>Combi Trays</v>
      </c>
      <c r="F975" s="3" t="str">
        <f>SUBSTITUTE(IF(D975="","",'Root Material'!$C$2&amp;"_"&amp;B975&amp;"_"&amp;D975)," ","_")</f>
        <v/>
      </c>
      <c r="G975" s="3"/>
      <c r="H975" s="12"/>
      <c r="I975" s="14"/>
      <c r="J975" s="14"/>
      <c r="K975" s="14"/>
      <c r="M975" s="4" t="str">
        <f>SUBSTITUTE(IF(L975="","",'Root Material'!$C$2&amp;"_"&amp;B975&amp;"_"&amp;E975&amp;"_"&amp;L975)," ","_")</f>
        <v/>
      </c>
      <c r="BV975" s="5" t="str">
        <f t="shared" si="53"/>
        <v/>
      </c>
    </row>
    <row r="976" spans="2:74" ht="15" customHeight="1">
      <c r="B976" s="2" t="str">
        <f t="shared" si="55"/>
        <v>Job Trays</v>
      </c>
      <c r="D976" s="9"/>
      <c r="E976" s="3" t="str">
        <f t="shared" si="54"/>
        <v>Combi Trays</v>
      </c>
      <c r="F976" s="3" t="str">
        <f>SUBSTITUTE(IF(D976="","",'Root Material'!$C$2&amp;"_"&amp;B976&amp;"_"&amp;D976)," ","_")</f>
        <v/>
      </c>
      <c r="G976" s="3"/>
      <c r="H976" s="12"/>
      <c r="I976" s="14"/>
      <c r="J976" s="14"/>
      <c r="K976" s="14"/>
      <c r="M976" s="4" t="str">
        <f>SUBSTITUTE(IF(L976="","",'Root Material'!$C$2&amp;"_"&amp;B976&amp;"_"&amp;E976&amp;"_"&amp;L976)," ","_")</f>
        <v/>
      </c>
      <c r="BV976" s="5" t="str">
        <f t="shared" si="53"/>
        <v/>
      </c>
    </row>
    <row r="977" spans="2:74" ht="15" customHeight="1">
      <c r="B977" s="2" t="str">
        <f t="shared" si="55"/>
        <v>Job Trays</v>
      </c>
      <c r="D977" s="9"/>
      <c r="E977" s="3" t="str">
        <f t="shared" si="54"/>
        <v>Combi Trays</v>
      </c>
      <c r="F977" s="3" t="str">
        <f>SUBSTITUTE(IF(D977="","",'Root Material'!$C$2&amp;"_"&amp;B977&amp;"_"&amp;D977)," ","_")</f>
        <v/>
      </c>
      <c r="G977" s="3"/>
      <c r="H977" s="12"/>
      <c r="I977" s="14"/>
      <c r="J977" s="14"/>
      <c r="K977" s="14"/>
      <c r="M977" s="4" t="str">
        <f>SUBSTITUTE(IF(L977="","",'Root Material'!$C$2&amp;"_"&amp;B977&amp;"_"&amp;E977&amp;"_"&amp;L977)," ","_")</f>
        <v/>
      </c>
      <c r="BV977" s="5" t="str">
        <f t="shared" si="53"/>
        <v/>
      </c>
    </row>
    <row r="978" spans="2:74" ht="15" customHeight="1">
      <c r="B978" s="2" t="str">
        <f t="shared" si="55"/>
        <v>Job Trays</v>
      </c>
      <c r="D978" s="9"/>
      <c r="E978" s="3" t="str">
        <f t="shared" si="54"/>
        <v>Combi Trays</v>
      </c>
      <c r="F978" s="3" t="str">
        <f>SUBSTITUTE(IF(D978="","",'Root Material'!$C$2&amp;"_"&amp;B978&amp;"_"&amp;D978)," ","_")</f>
        <v/>
      </c>
      <c r="G978" s="3"/>
      <c r="H978" s="12"/>
      <c r="I978" s="14"/>
      <c r="J978" s="14"/>
      <c r="K978" s="14"/>
      <c r="M978" s="4" t="str">
        <f>SUBSTITUTE(IF(L978="","",'Root Material'!$C$2&amp;"_"&amp;B978&amp;"_"&amp;E978&amp;"_"&amp;L978)," ","_")</f>
        <v/>
      </c>
      <c r="BV978" s="5" t="str">
        <f t="shared" si="53"/>
        <v/>
      </c>
    </row>
    <row r="979" spans="2:74" ht="15" customHeight="1">
      <c r="B979" s="2" t="str">
        <f t="shared" si="55"/>
        <v>Job Trays</v>
      </c>
      <c r="D979" s="9"/>
      <c r="E979" s="3" t="str">
        <f t="shared" si="54"/>
        <v>Combi Trays</v>
      </c>
      <c r="F979" s="3" t="str">
        <f>SUBSTITUTE(IF(D979="","",'Root Material'!$C$2&amp;"_"&amp;B979&amp;"_"&amp;D979)," ","_")</f>
        <v/>
      </c>
      <c r="G979" s="3"/>
      <c r="H979" s="12"/>
      <c r="I979" s="14"/>
      <c r="J979" s="14"/>
      <c r="K979" s="14"/>
      <c r="M979" s="4" t="str">
        <f>SUBSTITUTE(IF(L979="","",'Root Material'!$C$2&amp;"_"&amp;B979&amp;"_"&amp;E979&amp;"_"&amp;L979)," ","_")</f>
        <v/>
      </c>
      <c r="BV979" s="5" t="str">
        <f t="shared" ref="BV979:BV980" si="56">IF(AND(L979&lt;&gt;"true",L979&lt;&gt;"false"),A979&amp;D979&amp;L979,"")</f>
        <v/>
      </c>
    </row>
    <row r="980" spans="2:74" ht="15" customHeight="1">
      <c r="B980" s="2" t="str">
        <f t="shared" si="55"/>
        <v>Job Trays</v>
      </c>
      <c r="D980" s="9"/>
      <c r="E980" s="3" t="str">
        <f t="shared" si="54"/>
        <v>Combi Trays</v>
      </c>
      <c r="F980" s="3" t="str">
        <f>SUBSTITUTE(IF(D980="","",'Root Material'!$C$2&amp;"_"&amp;B980&amp;"_"&amp;D980)," ","_")</f>
        <v/>
      </c>
      <c r="G980" s="3"/>
      <c r="H980" s="12"/>
      <c r="I980" s="14"/>
      <c r="J980" s="14"/>
      <c r="K980" s="14"/>
      <c r="M980" s="4" t="str">
        <f>SUBSTITUTE(IF(L980="","",'Root Material'!$C$2&amp;"_"&amp;B980&amp;"_"&amp;E980&amp;"_"&amp;L980)," ","_")</f>
        <v/>
      </c>
      <c r="BV980" s="5" t="str">
        <f t="shared" si="56"/>
        <v/>
      </c>
    </row>
    <row r="981" spans="2:74" ht="15" customHeight="1">
      <c r="D981" s="9"/>
      <c r="E981" s="2"/>
      <c r="F981" s="2"/>
      <c r="G981" s="3"/>
      <c r="H981" s="12"/>
      <c r="I981" s="14"/>
      <c r="J981" s="14"/>
      <c r="K981" s="14"/>
    </row>
    <row r="982" spans="2:74" ht="15" customHeight="1">
      <c r="D982" s="9"/>
      <c r="E982" s="2"/>
      <c r="F982" s="2"/>
      <c r="G982" s="3"/>
      <c r="H982" s="12"/>
      <c r="I982" s="14"/>
      <c r="J982" s="14"/>
      <c r="K982" s="14"/>
    </row>
    <row r="983" spans="2:74" ht="15" customHeight="1">
      <c r="D983" s="9"/>
      <c r="E983" s="2"/>
      <c r="F983" s="2"/>
      <c r="G983" s="3"/>
      <c r="H983" s="12"/>
      <c r="I983" s="14"/>
      <c r="J983" s="14"/>
      <c r="K983" s="14"/>
    </row>
    <row r="984" spans="2:74" ht="15" customHeight="1">
      <c r="D984" s="9"/>
      <c r="E984" s="2"/>
      <c r="F984" s="2"/>
      <c r="G984" s="3"/>
      <c r="H984" s="12"/>
      <c r="I984" s="14"/>
      <c r="J984" s="14"/>
      <c r="K984" s="14"/>
    </row>
    <row r="985" spans="2:74" ht="15" customHeight="1">
      <c r="D985" s="9"/>
      <c r="E985" s="2"/>
      <c r="F985" s="2"/>
      <c r="G985" s="3"/>
      <c r="H985" s="12"/>
      <c r="I985" s="14"/>
      <c r="J985" s="14"/>
      <c r="K985" s="14"/>
    </row>
    <row r="986" spans="2:74" ht="15" customHeight="1">
      <c r="D986" s="9"/>
      <c r="E986" s="2"/>
      <c r="F986" s="2"/>
      <c r="G986" s="3"/>
      <c r="H986" s="12"/>
      <c r="I986" s="14"/>
      <c r="J986" s="14"/>
      <c r="K986" s="14"/>
    </row>
    <row r="987" spans="2:74" ht="15" customHeight="1">
      <c r="D987" s="9"/>
      <c r="E987" s="2"/>
      <c r="F987" s="2"/>
      <c r="G987" s="3"/>
      <c r="H987" s="12"/>
      <c r="I987" s="14"/>
      <c r="J987" s="14"/>
      <c r="K987" s="14"/>
    </row>
    <row r="988" spans="2:74" ht="15" customHeight="1">
      <c r="D988" s="9"/>
      <c r="E988" s="2"/>
      <c r="F988" s="2"/>
      <c r="G988" s="3"/>
      <c r="H988" s="12"/>
      <c r="I988" s="14"/>
      <c r="J988" s="14"/>
      <c r="K988" s="14"/>
    </row>
    <row r="989" spans="2:74" ht="15" customHeight="1">
      <c r="D989" s="9"/>
      <c r="E989" s="2"/>
      <c r="F989" s="2"/>
      <c r="G989" s="3"/>
      <c r="H989" s="12"/>
      <c r="I989" s="14"/>
      <c r="J989" s="14"/>
      <c r="K989" s="14"/>
    </row>
    <row r="990" spans="2:74" ht="15" customHeight="1">
      <c r="D990" s="9"/>
      <c r="E990" s="2"/>
      <c r="F990" s="2"/>
      <c r="G990" s="3"/>
      <c r="H990" s="12"/>
      <c r="I990" s="14"/>
      <c r="J990" s="14"/>
      <c r="K990" s="14"/>
    </row>
    <row r="991" spans="2:74" ht="15" customHeight="1">
      <c r="D991" s="9"/>
      <c r="E991" s="2"/>
      <c r="F991" s="2"/>
      <c r="G991" s="3"/>
      <c r="H991" s="12"/>
      <c r="I991" s="14"/>
      <c r="J991" s="14"/>
      <c r="K991" s="14"/>
    </row>
    <row r="992" spans="2:74" ht="15" customHeight="1">
      <c r="D992" s="9"/>
      <c r="E992" s="2"/>
      <c r="F992" s="2"/>
      <c r="G992" s="3"/>
      <c r="H992" s="12"/>
      <c r="I992" s="14"/>
      <c r="J992" s="14"/>
      <c r="K992" s="14"/>
    </row>
    <row r="993" spans="4:11" ht="15" customHeight="1">
      <c r="D993" s="9"/>
      <c r="E993" s="2"/>
      <c r="F993" s="2"/>
      <c r="G993" s="3"/>
      <c r="H993" s="12"/>
      <c r="I993" s="14"/>
      <c r="J993" s="14"/>
      <c r="K993" s="14"/>
    </row>
  </sheetData>
  <sheetProtection autoFilter="0"/>
  <autoFilter ref="A5:CP980"/>
  <sortState ref="A97:CP101">
    <sortCondition ref="L97:L101"/>
  </sortState>
  <dataValidations count="2">
    <dataValidation type="list" allowBlank="1" showInputMessage="1" showErrorMessage="1" errorTitle="Select from Values" error="Select from Values" sqref="O981:AH992">
      <formula1>DropdownValues</formula1>
    </dataValidation>
    <dataValidation type="list" showInputMessage="1" showErrorMessage="1" errorTitle="Select from values" sqref="O6:AH980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81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G6:G42 G57:G66 G68:G76 G78:G83 G85:G994</xm:sqref>
        </x14:dataValidation>
        <x14:dataValidation type="list" allowBlank="1" showInputMessage="1" showErrorMessage="1">
          <x14:formula1>
            <xm:f>[1]types!#REF!</xm:f>
          </x14:formula1>
          <xm:sqref>G43:G56 G67 G77 G84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85</v>
      </c>
      <c r="B1" t="s">
        <v>86</v>
      </c>
    </row>
    <row r="2" spans="1:2" ht="15" customHeight="1">
      <c r="A2" t="s">
        <v>80</v>
      </c>
    </row>
    <row r="3" spans="1:2" ht="15" customHeight="1">
      <c r="A3" t="s">
        <v>86</v>
      </c>
    </row>
    <row r="4" spans="1:2" ht="15" customHeight="1">
      <c r="A4" t="s">
        <v>87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88</v>
      </c>
      <c r="E3" t="s">
        <v>89</v>
      </c>
      <c r="J3" t="s">
        <v>90</v>
      </c>
    </row>
    <row r="4" spans="1:12" ht="15" customHeight="1">
      <c r="A4" s="1" t="s">
        <v>91</v>
      </c>
      <c r="B4" t="s">
        <v>92</v>
      </c>
      <c r="C4" t="str">
        <f t="shared" ref="C4" si="0">A4&amp;" "&amp;B4</f>
        <v>0001 SL Wetzlar</v>
      </c>
      <c r="E4" s="1" t="s">
        <v>93</v>
      </c>
      <c r="F4" t="s">
        <v>94</v>
      </c>
      <c r="G4" t="s">
        <v>95</v>
      </c>
      <c r="H4" t="str">
        <f t="shared" ref="H4" si="1">E4&amp;" "&amp;G4</f>
        <v>01 Wz:Opht.Opt.Machines</v>
      </c>
      <c r="J4" s="1" t="s">
        <v>91</v>
      </c>
      <c r="K4" s="1" t="s">
        <v>96</v>
      </c>
      <c r="L4" t="str">
        <f t="shared" ref="L4" si="2">J4&amp;" "&amp;K4</f>
        <v>0001 Satisloh GmbH Brillenoptik</v>
      </c>
    </row>
    <row r="5" spans="1:12" ht="15" customHeight="1">
      <c r="A5" s="1" t="s">
        <v>97</v>
      </c>
      <c r="B5" t="s">
        <v>98</v>
      </c>
      <c r="C5" t="str">
        <f t="shared" ref="C5" si="3">A5&amp;" "&amp;B5</f>
        <v>0002 LOH Oensingen</v>
      </c>
      <c r="E5" s="1" t="s">
        <v>99</v>
      </c>
      <c r="F5" t="s">
        <v>100</v>
      </c>
      <c r="G5" t="s">
        <v>100</v>
      </c>
      <c r="H5" t="str">
        <f t="shared" ref="H5" si="4">E5&amp;" "&amp;G5</f>
        <v>02 Wz:Consumables</v>
      </c>
      <c r="J5" s="1" t="s">
        <v>97</v>
      </c>
      <c r="K5" s="1" t="s">
        <v>101</v>
      </c>
      <c r="L5" t="str">
        <f t="shared" ref="L5" si="5">J5&amp;" "&amp;K5</f>
        <v>0002 Satisloh Oensingen AG-obsolet</v>
      </c>
    </row>
    <row r="6" spans="1:12" ht="15" customHeight="1">
      <c r="A6" s="1" t="s">
        <v>102</v>
      </c>
      <c r="B6" t="s">
        <v>103</v>
      </c>
      <c r="C6" t="str">
        <f t="shared" ref="C6:C13" si="6">A6&amp;" "&amp;B6</f>
        <v>0003 SL Baar</v>
      </c>
      <c r="E6" s="1" t="s">
        <v>104</v>
      </c>
      <c r="F6" t="s">
        <v>105</v>
      </c>
      <c r="G6" t="s">
        <v>106</v>
      </c>
      <c r="H6" t="str">
        <f t="shared" ref="H6:H17" si="7">E6&amp;" "&amp;G6</f>
        <v>03 Wz:Opht.Opt.Services</v>
      </c>
      <c r="J6" s="1" t="s">
        <v>102</v>
      </c>
      <c r="K6" s="1" t="s">
        <v>107</v>
      </c>
      <c r="L6" t="str">
        <f t="shared" ref="L6:L16" si="8">J6&amp;" "&amp;K6</f>
        <v>0003 Satisloh AG</v>
      </c>
    </row>
    <row r="7" spans="1:12" ht="15" customHeight="1">
      <c r="A7" s="1" t="s">
        <v>108</v>
      </c>
      <c r="B7" t="s">
        <v>109</v>
      </c>
      <c r="C7" t="str">
        <f t="shared" si="6"/>
        <v>0004 SL France</v>
      </c>
      <c r="E7" s="1" t="s">
        <v>110</v>
      </c>
      <c r="F7" t="s">
        <v>98</v>
      </c>
      <c r="G7" t="s">
        <v>98</v>
      </c>
      <c r="H7" t="str">
        <f t="shared" si="7"/>
        <v>04 LOH Oensingen</v>
      </c>
      <c r="J7" s="1" t="s">
        <v>108</v>
      </c>
      <c r="K7" s="1" t="s">
        <v>111</v>
      </c>
      <c r="L7" t="str">
        <f t="shared" si="8"/>
        <v>0004 Satisloh France S.A.S.</v>
      </c>
    </row>
    <row r="8" spans="1:12" ht="15" customHeight="1">
      <c r="A8" s="1" t="s">
        <v>112</v>
      </c>
      <c r="B8" t="s">
        <v>113</v>
      </c>
      <c r="C8" t="str">
        <f t="shared" si="6"/>
        <v>0005 SL USA</v>
      </c>
      <c r="E8" s="1">
        <v>11</v>
      </c>
      <c r="F8" t="s">
        <v>114</v>
      </c>
      <c r="G8" t="s">
        <v>115</v>
      </c>
      <c r="H8" t="str">
        <f t="shared" si="7"/>
        <v>11 Wz:Prec.Opt.Services</v>
      </c>
      <c r="J8" s="1" t="s">
        <v>112</v>
      </c>
      <c r="K8" s="1" t="s">
        <v>116</v>
      </c>
      <c r="L8" t="str">
        <f t="shared" si="8"/>
        <v>0005 Satisloh North America Inc.</v>
      </c>
    </row>
    <row r="9" spans="1:12" ht="15" customHeight="1">
      <c r="A9" s="1" t="s">
        <v>117</v>
      </c>
      <c r="B9" t="s">
        <v>118</v>
      </c>
      <c r="C9" t="str">
        <f t="shared" si="6"/>
        <v>0006 SL Hongkong</v>
      </c>
      <c r="E9" s="1">
        <v>12</v>
      </c>
      <c r="F9" t="s">
        <v>119</v>
      </c>
      <c r="G9" t="s">
        <v>120</v>
      </c>
      <c r="H9" t="str">
        <f t="shared" si="7"/>
        <v>12 Wz:Prec.Opt.Machines</v>
      </c>
      <c r="J9" s="1" t="s">
        <v>117</v>
      </c>
      <c r="K9" s="1" t="s">
        <v>121</v>
      </c>
      <c r="L9" t="str">
        <f t="shared" si="8"/>
        <v>0006 Satisloh Asia Ltd.</v>
      </c>
    </row>
    <row r="10" spans="1:12" ht="15" customHeight="1">
      <c r="A10" s="1" t="s">
        <v>122</v>
      </c>
      <c r="B10" t="s">
        <v>123</v>
      </c>
      <c r="C10" t="str">
        <f t="shared" si="6"/>
        <v>0007 SL Zhongshan</v>
      </c>
      <c r="E10" s="1">
        <v>18</v>
      </c>
      <c r="F10" t="s">
        <v>124</v>
      </c>
      <c r="G10" t="s">
        <v>124</v>
      </c>
      <c r="H10" t="str">
        <f t="shared" si="7"/>
        <v>18 SL Danyang</v>
      </c>
      <c r="J10" s="1" t="s">
        <v>122</v>
      </c>
      <c r="K10" s="1" t="s">
        <v>125</v>
      </c>
      <c r="L10" t="str">
        <f t="shared" si="8"/>
        <v>0007 Satisloh  Zhongshan</v>
      </c>
    </row>
    <row r="11" spans="1:12" ht="15" customHeight="1">
      <c r="A11" s="1" t="s">
        <v>126</v>
      </c>
      <c r="B11" t="s">
        <v>127</v>
      </c>
      <c r="C11" t="str">
        <f t="shared" si="6"/>
        <v>0008 SL Settimo</v>
      </c>
      <c r="E11" s="1">
        <v>30</v>
      </c>
      <c r="F11" t="s">
        <v>103</v>
      </c>
      <c r="G11" t="s">
        <v>103</v>
      </c>
      <c r="H11" t="str">
        <f t="shared" si="7"/>
        <v>30 SL Baar</v>
      </c>
      <c r="J11" s="1" t="s">
        <v>126</v>
      </c>
      <c r="K11" s="1" t="s">
        <v>128</v>
      </c>
      <c r="L11" t="str">
        <f t="shared" si="8"/>
        <v>0008 Satisloh Italy S.r.l.</v>
      </c>
    </row>
    <row r="12" spans="1:12" ht="15" customHeight="1">
      <c r="A12" s="1" t="s">
        <v>129</v>
      </c>
      <c r="B12" t="s">
        <v>130</v>
      </c>
      <c r="C12" t="str">
        <f t="shared" si="6"/>
        <v>0009 SL Horgen</v>
      </c>
      <c r="E12" s="1">
        <v>40</v>
      </c>
      <c r="F12" t="s">
        <v>109</v>
      </c>
      <c r="G12" t="s">
        <v>109</v>
      </c>
      <c r="H12" t="str">
        <f t="shared" si="7"/>
        <v>40 SL France</v>
      </c>
      <c r="J12" s="1" t="s">
        <v>129</v>
      </c>
      <c r="K12" s="1" t="s">
        <v>131</v>
      </c>
      <c r="L12" t="str">
        <f t="shared" si="8"/>
        <v>0009 Satisloh Photonics AG</v>
      </c>
    </row>
    <row r="13" spans="1:12" ht="15" customHeight="1">
      <c r="A13" s="1" t="s">
        <v>132</v>
      </c>
      <c r="B13" t="s">
        <v>124</v>
      </c>
      <c r="C13" t="str">
        <f t="shared" si="6"/>
        <v>0018 SL Danyang</v>
      </c>
      <c r="E13" s="1">
        <v>50</v>
      </c>
      <c r="F13" t="s">
        <v>113</v>
      </c>
      <c r="G13" t="s">
        <v>113</v>
      </c>
      <c r="H13" t="str">
        <f t="shared" si="7"/>
        <v>50 SL USA</v>
      </c>
      <c r="J13" s="1" t="s">
        <v>133</v>
      </c>
      <c r="K13" s="1" t="s">
        <v>134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118</v>
      </c>
      <c r="G14" t="s">
        <v>118</v>
      </c>
      <c r="H14" t="str">
        <f t="shared" si="7"/>
        <v>60 SL Hongkong</v>
      </c>
      <c r="J14" s="1" t="s">
        <v>132</v>
      </c>
      <c r="K14" s="1" t="s">
        <v>135</v>
      </c>
      <c r="L14" t="str">
        <f t="shared" si="8"/>
        <v>0018 Satisloh  Danyang</v>
      </c>
    </row>
    <row r="15" spans="1:12" ht="15" customHeight="1">
      <c r="E15" s="1">
        <v>70</v>
      </c>
      <c r="F15" t="s">
        <v>123</v>
      </c>
      <c r="G15" t="s">
        <v>123</v>
      </c>
      <c r="H15" t="str">
        <f t="shared" si="7"/>
        <v>70 SL Zhongshan</v>
      </c>
      <c r="J15" s="1" t="s">
        <v>136</v>
      </c>
      <c r="K15" s="1" t="s">
        <v>137</v>
      </c>
      <c r="L15" t="str">
        <f t="shared" si="8"/>
        <v>001S SL GmbH Spain</v>
      </c>
    </row>
    <row r="16" spans="1:12" ht="15" customHeight="1">
      <c r="E16" s="1">
        <v>80</v>
      </c>
      <c r="F16" t="s">
        <v>127</v>
      </c>
      <c r="G16" t="s">
        <v>127</v>
      </c>
      <c r="H16" t="str">
        <f t="shared" si="7"/>
        <v>80 SL Settimo</v>
      </c>
      <c r="J16" s="1" t="s">
        <v>138</v>
      </c>
      <c r="K16" s="1" t="s">
        <v>139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130</v>
      </c>
      <c r="G17" t="s">
        <v>130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Kari Krueger, WI</cp:lastModifiedBy>
  <cp:lastPrinted>2016-09-12T13:13:18Z</cp:lastPrinted>
  <dcterms:created xsi:type="dcterms:W3CDTF">2016-05-10T09:07:00Z</dcterms:created>
  <dcterms:modified xsi:type="dcterms:W3CDTF">2017-01-10T22:59:21Z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