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15330" windowHeight="4050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Configuration!$A$5:$CP$1159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F277" i="4" l="1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214" i="4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11" i="4"/>
  <c r="E212" i="4" s="1"/>
  <c r="E213" i="4" s="1"/>
  <c r="E204" i="4"/>
  <c r="E205" i="4" s="1"/>
  <c r="E206" i="4" s="1"/>
  <c r="E207" i="4" s="1"/>
  <c r="E208" i="4" s="1"/>
  <c r="E209" i="4" s="1"/>
  <c r="E210" i="4" s="1"/>
  <c r="E202" i="4"/>
  <c r="E203" i="4" s="1"/>
  <c r="E196" i="4"/>
  <c r="E197" i="4" s="1"/>
  <c r="E198" i="4" s="1"/>
  <c r="E199" i="4" s="1"/>
  <c r="E200" i="4" s="1"/>
  <c r="E201" i="4" s="1"/>
  <c r="E194" i="4"/>
  <c r="E195" i="4" s="1"/>
  <c r="E192" i="4"/>
  <c r="E193" i="4" s="1"/>
  <c r="E190" i="4"/>
  <c r="E191" i="4" s="1"/>
  <c r="E189" i="4"/>
  <c r="E186" i="4"/>
  <c r="E187" i="4" s="1"/>
  <c r="E188" i="4" s="1"/>
  <c r="E183" i="4"/>
  <c r="E184" i="4" s="1"/>
  <c r="E185" i="4" s="1"/>
  <c r="E180" i="4"/>
  <c r="E181" i="4" s="1"/>
  <c r="E182" i="4" s="1"/>
  <c r="E178" i="4"/>
  <c r="E179" i="4" s="1"/>
  <c r="E177" i="4"/>
  <c r="E174" i="4"/>
  <c r="E175" i="4" s="1"/>
  <c r="E176" i="4" s="1"/>
  <c r="E171" i="4"/>
  <c r="E172" i="4" s="1"/>
  <c r="E173" i="4" s="1"/>
  <c r="E170" i="4"/>
  <c r="E168" i="4"/>
  <c r="E169" i="4" s="1"/>
  <c r="E166" i="4"/>
  <c r="E167" i="4" s="1"/>
  <c r="E165" i="4"/>
  <c r="E162" i="4"/>
  <c r="E163" i="4" s="1"/>
  <c r="E164" i="4" s="1"/>
  <c r="E161" i="4"/>
  <c r="E158" i="4"/>
  <c r="E159" i="4" s="1"/>
  <c r="E160" i="4" s="1"/>
  <c r="E157" i="4"/>
  <c r="E154" i="4"/>
  <c r="E155" i="4" s="1"/>
  <c r="E156" i="4" s="1"/>
  <c r="E150" i="4"/>
  <c r="E151" i="4" s="1"/>
  <c r="E152" i="4" s="1"/>
  <c r="E153" i="4" s="1"/>
  <c r="E146" i="4"/>
  <c r="E147" i="4" s="1"/>
  <c r="E148" i="4" s="1"/>
  <c r="E149" i="4" s="1"/>
  <c r="E143" i="4"/>
  <c r="E144" i="4" s="1"/>
  <c r="E145" i="4" s="1"/>
  <c r="E142" i="4"/>
  <c r="E139" i="4"/>
  <c r="E140" i="4" s="1"/>
  <c r="E141" i="4" s="1"/>
  <c r="E136" i="4"/>
  <c r="E137" i="4" s="1"/>
  <c r="E138" i="4" s="1"/>
  <c r="E134" i="4"/>
  <c r="E135" i="4" s="1"/>
  <c r="E132" i="4"/>
  <c r="E133" i="4" s="1"/>
  <c r="E130" i="4"/>
  <c r="E131" i="4" s="1"/>
  <c r="E129" i="4"/>
  <c r="E119" i="4"/>
  <c r="E120" i="4" s="1"/>
  <c r="E121" i="4" s="1"/>
  <c r="E122" i="4" s="1"/>
  <c r="E123" i="4" s="1"/>
  <c r="E124" i="4" s="1"/>
  <c r="E125" i="4" s="1"/>
  <c r="E126" i="4" s="1"/>
  <c r="E127" i="4" s="1"/>
  <c r="E128" i="4" s="1"/>
  <c r="E115" i="4"/>
  <c r="E116" i="4" s="1"/>
  <c r="E117" i="4" s="1"/>
  <c r="E118" i="4" s="1"/>
  <c r="E111" i="4"/>
  <c r="E112" i="4" s="1"/>
  <c r="E113" i="4" s="1"/>
  <c r="E114" i="4" s="1"/>
  <c r="E106" i="4"/>
  <c r="E107" i="4" s="1"/>
  <c r="E108" i="4" s="1"/>
  <c r="E109" i="4" s="1"/>
  <c r="E110" i="4" s="1"/>
  <c r="E105" i="4"/>
  <c r="E99" i="4"/>
  <c r="E100" i="4" s="1"/>
  <c r="E101" i="4" s="1"/>
  <c r="E102" i="4" s="1"/>
  <c r="E103" i="4" s="1"/>
  <c r="E104" i="4" s="1"/>
  <c r="E98" i="4"/>
  <c r="E94" i="4"/>
  <c r="E95" i="4" s="1"/>
  <c r="E96" i="4" s="1"/>
  <c r="E97" i="4" s="1"/>
  <c r="E87" i="4"/>
  <c r="E88" i="4" s="1"/>
  <c r="E89" i="4" s="1"/>
  <c r="E90" i="4" s="1"/>
  <c r="E91" i="4" s="1"/>
  <c r="E92" i="4" s="1"/>
  <c r="E93" i="4" s="1"/>
  <c r="E76" i="4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58" i="4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57" i="4"/>
  <c r="E46" i="4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44" i="4"/>
  <c r="E45" i="4" s="1"/>
  <c r="E42" i="4"/>
  <c r="E43" i="4" s="1"/>
  <c r="E41" i="4"/>
  <c r="E38" i="4"/>
  <c r="E39" i="4" s="1"/>
  <c r="E40" i="4" s="1"/>
  <c r="E37" i="4"/>
  <c r="E31" i="4"/>
  <c r="E32" i="4" s="1"/>
  <c r="E33" i="4" s="1"/>
  <c r="E34" i="4" s="1"/>
  <c r="E35" i="4" s="1"/>
  <c r="E36" i="4" s="1"/>
  <c r="E30" i="4"/>
  <c r="E26" i="4"/>
  <c r="E27" i="4" s="1"/>
  <c r="E28" i="4" s="1"/>
  <c r="E29" i="4" s="1"/>
  <c r="E22" i="4"/>
  <c r="E23" i="4" s="1"/>
  <c r="E24" i="4" s="1"/>
  <c r="E25" i="4" s="1"/>
  <c r="E15" i="4"/>
  <c r="E16" i="4" s="1"/>
  <c r="E17" i="4" s="1"/>
  <c r="E18" i="4" s="1"/>
  <c r="E19" i="4" s="1"/>
  <c r="E20" i="4" s="1"/>
  <c r="E21" i="4" s="1"/>
  <c r="E14" i="4"/>
  <c r="E13" i="4"/>
  <c r="E10" i="4"/>
  <c r="E11" i="4" s="1"/>
  <c r="E12" i="4" s="1"/>
  <c r="E7" i="4"/>
  <c r="E8" i="4" s="1"/>
  <c r="E9" i="4" s="1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202" i="4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01" i="4"/>
  <c r="B200" i="4"/>
  <c r="B196" i="4"/>
  <c r="B197" i="4" s="1"/>
  <c r="B198" i="4" s="1"/>
  <c r="B199" i="4" s="1"/>
  <c r="B195" i="4"/>
  <c r="B128" i="4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7" i="4"/>
  <c r="M7" i="4" l="1"/>
  <c r="M13" i="4"/>
  <c r="M22" i="4"/>
  <c r="M26" i="4"/>
  <c r="M31" i="4"/>
  <c r="M37" i="4"/>
  <c r="M40" i="4"/>
  <c r="M41" i="4"/>
  <c r="M44" i="4"/>
  <c r="M57" i="4"/>
  <c r="M76" i="4"/>
  <c r="M87" i="4"/>
  <c r="M94" i="4"/>
  <c r="M99" i="4"/>
  <c r="M105" i="4"/>
  <c r="M111" i="4"/>
  <c r="M115" i="4"/>
  <c r="M119" i="4"/>
  <c r="M128" i="4"/>
  <c r="M129" i="4"/>
  <c r="M132" i="4"/>
  <c r="M135" i="4"/>
  <c r="M136" i="4"/>
  <c r="M139" i="4"/>
  <c r="M142" i="4"/>
  <c r="M143" i="4"/>
  <c r="M146" i="4"/>
  <c r="M149" i="4"/>
  <c r="M150" i="4"/>
  <c r="M153" i="4"/>
  <c r="M154" i="4"/>
  <c r="M157" i="4"/>
  <c r="M160" i="4"/>
  <c r="M161" i="4"/>
  <c r="M164" i="4"/>
  <c r="M165" i="4"/>
  <c r="M168" i="4"/>
  <c r="M171" i="4"/>
  <c r="M174" i="4"/>
  <c r="M177" i="4"/>
  <c r="M180" i="4"/>
  <c r="M183" i="4"/>
  <c r="M186" i="4"/>
  <c r="M189" i="4"/>
  <c r="M192" i="4"/>
  <c r="M195" i="4"/>
  <c r="M196" i="4"/>
  <c r="M201" i="4"/>
  <c r="M202" i="4"/>
  <c r="M204" i="4"/>
  <c r="M211" i="4"/>
  <c r="BV215" i="4"/>
  <c r="M130" i="4" l="1"/>
  <c r="M194" i="4"/>
  <c r="M200" i="4"/>
  <c r="M127" i="4"/>
  <c r="M213" i="4"/>
  <c r="M209" i="4"/>
  <c r="M205" i="4"/>
  <c r="M197" i="4"/>
  <c r="M125" i="4"/>
  <c r="M121" i="4"/>
  <c r="M117" i="4"/>
  <c r="M113" i="4"/>
  <c r="M109" i="4"/>
  <c r="M101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216" i="4"/>
  <c r="M212" i="4"/>
  <c r="M208" i="4"/>
  <c r="M124" i="4"/>
  <c r="M120" i="4"/>
  <c r="M116" i="4"/>
  <c r="M112" i="4"/>
  <c r="M108" i="4"/>
  <c r="M104" i="4"/>
  <c r="M100" i="4"/>
  <c r="M97" i="4"/>
  <c r="M93" i="4"/>
  <c r="M89" i="4"/>
  <c r="M85" i="4"/>
  <c r="M81" i="4"/>
  <c r="M77" i="4"/>
  <c r="M73" i="4"/>
  <c r="M69" i="4"/>
  <c r="M65" i="4"/>
  <c r="M61" i="4"/>
  <c r="M53" i="4"/>
  <c r="M49" i="4"/>
  <c r="M45" i="4"/>
  <c r="M215" i="4"/>
  <c r="M207" i="4"/>
  <c r="M203" i="4"/>
  <c r="M199" i="4"/>
  <c r="M147" i="4"/>
  <c r="M123" i="4"/>
  <c r="M107" i="4"/>
  <c r="M103" i="4"/>
  <c r="M96" i="4"/>
  <c r="M92" i="4"/>
  <c r="M88" i="4"/>
  <c r="M84" i="4"/>
  <c r="M80" i="4"/>
  <c r="M72" i="4"/>
  <c r="M68" i="4"/>
  <c r="M64" i="4"/>
  <c r="M60" i="4"/>
  <c r="M56" i="4"/>
  <c r="M52" i="4"/>
  <c r="M48" i="4"/>
  <c r="M214" i="4"/>
  <c r="M210" i="4"/>
  <c r="M206" i="4"/>
  <c r="M198" i="4"/>
  <c r="M126" i="4"/>
  <c r="M122" i="4"/>
  <c r="M118" i="4"/>
  <c r="M114" i="4"/>
  <c r="M110" i="4"/>
  <c r="M106" i="4"/>
  <c r="M102" i="4"/>
  <c r="M98" i="4"/>
  <c r="M95" i="4"/>
  <c r="M91" i="4"/>
  <c r="M83" i="4"/>
  <c r="M79" i="4"/>
  <c r="M75" i="4"/>
  <c r="M71" i="4"/>
  <c r="M67" i="4"/>
  <c r="M63" i="4"/>
  <c r="M59" i="4"/>
  <c r="M55" i="4"/>
  <c r="M51" i="4"/>
  <c r="M47" i="4"/>
  <c r="M43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BV241" i="4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78" i="4" l="1"/>
  <c r="M187" i="4"/>
  <c r="M152" i="4"/>
  <c r="M138" i="4"/>
  <c r="M151" i="4"/>
  <c r="M191" i="4"/>
  <c r="M156" i="4"/>
  <c r="M173" i="4"/>
  <c r="M158" i="4"/>
  <c r="M163" i="4"/>
  <c r="M184" i="4"/>
  <c r="M133" i="4"/>
  <c r="M170" i="4"/>
  <c r="M167" i="4"/>
  <c r="M140" i="4"/>
  <c r="M188" i="4"/>
  <c r="M137" i="4"/>
  <c r="M134" i="4"/>
  <c r="M166" i="4"/>
  <c r="M190" i="4"/>
  <c r="M131" i="4"/>
  <c r="M159" i="4"/>
  <c r="M179" i="4"/>
  <c r="M148" i="4"/>
  <c r="M176" i="4"/>
  <c r="M145" i="4"/>
  <c r="M162" i="4"/>
  <c r="M182" i="4"/>
  <c r="M155" i="4"/>
  <c r="M175" i="4"/>
  <c r="M144" i="4"/>
  <c r="M172" i="4"/>
  <c r="M141" i="4"/>
  <c r="M181" i="4"/>
  <c r="M185" i="4"/>
  <c r="M169" i="4"/>
  <c r="M193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B260" i="4" l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E278" i="4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BV269" i="4" l="1"/>
  <c r="BV268" i="4"/>
  <c r="BV267" i="4"/>
  <c r="BV266" i="4"/>
  <c r="BV265" i="4"/>
  <c r="BV264" i="4"/>
  <c r="BV263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E390" i="4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BV293" i="4"/>
  <c r="BV292" i="4"/>
  <c r="BV291" i="4"/>
  <c r="BV290" i="4"/>
  <c r="BV289" i="4"/>
  <c r="BV288" i="4"/>
  <c r="BV287" i="4"/>
  <c r="BV286" i="4"/>
  <c r="BV285" i="4"/>
  <c r="BV284" i="4"/>
  <c r="BV283" i="4"/>
  <c r="BV282" i="4"/>
  <c r="BV281" i="4"/>
  <c r="BV280" i="4"/>
  <c r="BV279" i="4"/>
  <c r="BV278" i="4"/>
  <c r="BV277" i="4"/>
  <c r="BV276" i="4"/>
  <c r="BV275" i="4"/>
  <c r="BV274" i="4"/>
  <c r="BV273" i="4"/>
  <c r="BV272" i="4"/>
  <c r="BV271" i="4"/>
  <c r="BV270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BV315" i="4" l="1"/>
  <c r="BV314" i="4"/>
  <c r="BV313" i="4"/>
  <c r="BV312" i="4"/>
  <c r="BV311" i="4"/>
  <c r="BV310" i="4"/>
  <c r="BV309" i="4"/>
  <c r="BV308" i="4"/>
  <c r="BV307" i="4"/>
  <c r="BV306" i="4"/>
  <c r="BV305" i="4"/>
  <c r="BV304" i="4"/>
  <c r="BV303" i="4"/>
  <c r="BV302" i="4"/>
  <c r="BV301" i="4"/>
  <c r="BV300" i="4"/>
  <c r="BV299" i="4"/>
  <c r="BV298" i="4"/>
  <c r="BV297" i="4"/>
  <c r="BV296" i="4"/>
  <c r="BV295" i="4"/>
  <c r="BV294" i="4"/>
  <c r="C719" i="4" l="1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M616" i="4" l="1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3" i="2"/>
  <c r="C12" i="2"/>
  <c r="C13" i="2"/>
  <c r="BV316" i="4" l="1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BV1018" i="4"/>
  <c r="BV1019" i="4"/>
  <c r="BV1020" i="4"/>
  <c r="BV1021" i="4"/>
  <c r="BV1022" i="4"/>
  <c r="BV1023" i="4"/>
  <c r="BV1024" i="4"/>
  <c r="BV1025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AK3" i="4"/>
  <c r="B6" i="3"/>
  <c r="B367" i="4" l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M8" i="4" l="1"/>
  <c r="M9" i="4" l="1"/>
  <c r="M10" i="4" l="1"/>
  <c r="M11" i="4" l="1"/>
  <c r="M12" i="4" l="1"/>
  <c r="M14" i="4" l="1"/>
  <c r="M15" i="4" l="1"/>
  <c r="M16" i="4" l="1"/>
  <c r="M17" i="4" l="1"/>
  <c r="M18" i="4" l="1"/>
  <c r="M19" i="4" l="1"/>
  <c r="M20" i="4" l="1"/>
  <c r="M21" i="4" l="1"/>
  <c r="M23" i="4" l="1"/>
  <c r="M24" i="4" l="1"/>
  <c r="M25" i="4" l="1"/>
  <c r="M27" i="4" l="1"/>
  <c r="M28" i="4" l="1"/>
  <c r="M29" i="4" l="1"/>
  <c r="M30" i="4" l="1"/>
  <c r="M32" i="4" l="1"/>
  <c r="M33" i="4" l="1"/>
  <c r="M34" i="4" l="1"/>
  <c r="M35" i="4" l="1"/>
  <c r="M36" i="4" l="1"/>
  <c r="M39" i="4" l="1"/>
  <c r="M38" i="4"/>
</calcChain>
</file>

<file path=xl/sharedStrings.xml><?xml version="1.0" encoding="utf-8"?>
<sst xmlns="http://schemas.openxmlformats.org/spreadsheetml/2006/main" count="1025" uniqueCount="434">
  <si>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</si>
  <si>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</si>
  <si>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</si>
  <si>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</si>
  <si>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</si>
  <si>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</si>
  <si>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</si>
  <si>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</si>
  <si>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</si>
  <si>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</si>
  <si>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</si>
  <si>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</si>
  <si>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</si>
  <si>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</si>
  <si>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</si>
  <si>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</si>
  <si>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</si>
  <si>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</si>
  <si>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</si>
  <si>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</si>
  <si>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</si>
  <si>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</si>
  <si>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</si>
  <si>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</si>
  <si>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</si>
  <si>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</si>
  <si>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</si>
  <si>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</si>
  <si>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</si>
  <si>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</si>
  <si>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</si>
  <si>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</si>
  <si>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</si>
  <si>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</si>
  <si>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</si>
  <si>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</si>
  <si>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</si>
  <si>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</si>
  <si>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</si>
  <si>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</si>
  <si>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</si>
  <si>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</si>
  <si>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</si>
  <si>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</si>
  <si>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</si>
  <si>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</si>
  <si>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</si>
  <si>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</si>
  <si>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</si>
  <si>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</si>
  <si>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</si>
  <si>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</si>
  <si>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</si>
  <si>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</si>
  <si>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</si>
  <si>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</si>
  <si>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</si>
  <si>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</si>
  <si>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</si>
  <si>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</si>
  <si>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</si>
  <si>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</si>
  <si>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</si>
  <si>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</si>
  <si>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</si>
  <si>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</si>
  <si>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</si>
  <si>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</si>
  <si>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</si>
  <si>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</si>
  <si>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</si>
  <si>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</si>
  <si>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</si>
  <si>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</si>
  <si>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</si>
  <si>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</si>
  <si>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</si>
  <si>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</si>
  <si>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</si>
  <si>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</si>
  <si>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</si>
  <si>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</si>
  <si>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</si>
  <si>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</si>
  <si>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</si>
  <si>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</si>
  <si>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</si>
  <si>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</si>
  <si>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</si>
  <si>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</si>
  <si>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</si>
  <si>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</si>
  <si>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</si>
  <si>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</si>
  <si>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</si>
  <si>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</si>
  <si>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</si>
  <si>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</si>
  <si>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</si>
  <si>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</si>
  <si>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</si>
  <si>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</si>
  <si>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</si>
  <si>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</si>
  <si>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</si>
  <si>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</si>
  <si>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</si>
  <si>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</si>
  <si>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</si>
  <si>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</si>
  <si>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</si>
  <si>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</si>
  <si>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</si>
  <si>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</si>
  <si>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</si>
  <si>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</si>
  <si>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</si>
  <si>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</si>
  <si>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</si>
  <si>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</si>
  <si>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</si>
  <si>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</si>
  <si>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</si>
  <si>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</si>
  <si>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</si>
  <si>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</si>
  <si>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</si>
  <si>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</si>
  <si>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</si>
  <si>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</si>
  <si>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</si>
  <si>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</si>
  <si>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</si>
  <si>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</si>
  <si>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</si>
  <si>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</si>
  <si>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</si>
  <si>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</si>
  <si>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</si>
  <si>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</si>
  <si>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</si>
  <si>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</si>
  <si>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</si>
  <si>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???</t>
  </si>
  <si>
    <t>Machine Version</t>
  </si>
  <si>
    <t>Voltage &amp; Frequency at Facility</t>
  </si>
  <si>
    <t>400V 50Hz</t>
  </si>
  <si>
    <t>400V 60Hz</t>
  </si>
  <si>
    <t>380V 50Hz</t>
  </si>
  <si>
    <t>380V 60Hz</t>
  </si>
  <si>
    <t>415-480V 50Hz</t>
  </si>
  <si>
    <t>415-480V 60Hz</t>
  </si>
  <si>
    <t>190-240V 50Hz</t>
  </si>
  <si>
    <t>190-240V 60Hz</t>
  </si>
  <si>
    <t>Cascade Cooler</t>
  </si>
  <si>
    <t xml:space="preserve">CC-5-S </t>
  </si>
  <si>
    <t xml:space="preserve">Polycold PFC552 </t>
  </si>
  <si>
    <t>Cascade Cooler Charges</t>
  </si>
  <si>
    <t>Topoff Charge for CC-5-S</t>
  </si>
  <si>
    <t>Full Charge for CC-5-S</t>
  </si>
  <si>
    <t>SL DC-4 Dip Coating System</t>
  </si>
  <si>
    <t>Magnaspin Coating System</t>
  </si>
  <si>
    <t>Coating Accessories</t>
  </si>
  <si>
    <t>Coating Option</t>
  </si>
  <si>
    <t>Magnaspin Installation Kit</t>
  </si>
  <si>
    <t>Mandatory for 1st System</t>
  </si>
  <si>
    <t>SITE LITE Laser Scope Boresighter</t>
  </si>
  <si>
    <t>Quantum 300S Radiometer</t>
  </si>
  <si>
    <t>Barcode Scanner</t>
  </si>
  <si>
    <t>Highly Recommended</t>
  </si>
  <si>
    <t>Cable for Barcode Scanner</t>
  </si>
  <si>
    <t>Advanced Spare Parts Kit</t>
  </si>
  <si>
    <t>Machine Transformer</t>
  </si>
  <si>
    <t>Mandatory for any power outside 400V 50Hz</t>
  </si>
  <si>
    <t>Visual Inspection Station 220V 50Hz</t>
  </si>
  <si>
    <t>Visual Inspection Station 115V 60Hz</t>
  </si>
  <si>
    <t xml:space="preserve">Bulb for Visual Inspection Lamp </t>
  </si>
  <si>
    <t>Lens Dry Additive</t>
  </si>
  <si>
    <t>MS-800 varnish 0,473L (1 pint)</t>
  </si>
  <si>
    <t>Non-tintable CR39 coating</t>
  </si>
  <si>
    <t>MS-HR853 varnish 0,473 litres (1 pint)</t>
  </si>
  <si>
    <t>Non-tintable coating for CR39, Trivex and HI substrates</t>
  </si>
  <si>
    <t>MS-U900 varnish 0,473 litres (1 pint)</t>
  </si>
  <si>
    <t>Non tintable coating for CR39 and HI substrates</t>
  </si>
  <si>
    <t>MS-P600 varnish 0,473 litres (1 pint)</t>
  </si>
  <si>
    <t>Non-tintable coating for Polycarbonate</t>
  </si>
  <si>
    <t>MS-P500 varnish 0,473 litres (1 pint)</t>
  </si>
  <si>
    <t>Tintable coating for Polycarbonate</t>
  </si>
  <si>
    <t>PM Solvent, 0,473 litres (1 pint)</t>
  </si>
  <si>
    <t>For flushing the coating bowl</t>
  </si>
  <si>
    <t>Pre-Wipe Solution; 0,473 litres (1pint)</t>
  </si>
  <si>
    <t>Ultrasonic Cleaner for Lens Clips 220V 50Hz</t>
  </si>
  <si>
    <t>Ultrasonic Cleaner for Lens Clips 115V 60Hz</t>
  </si>
  <si>
    <t>OP 141 Detergent</t>
  </si>
  <si>
    <t>Starter Kit - 1.50 Varnish</t>
  </si>
  <si>
    <t>Includes: Primer Solvet, Solvent and Varnish</t>
  </si>
  <si>
    <t>Starter Kit - 1.60 Varnish</t>
  </si>
  <si>
    <t>Cleaning System</t>
  </si>
  <si>
    <t>T-10 Ecoline Ultrasonic</t>
  </si>
  <si>
    <t>Recommend 10kg</t>
  </si>
  <si>
    <t>Recommend 16kg</t>
  </si>
  <si>
    <t xml:space="preserve">DN1601 Hardcoat 1.6 Index </t>
  </si>
  <si>
    <t>DN1500 Hardcoat 1.5 Index</t>
  </si>
  <si>
    <t>DN1670 Hardcoat 1.67 Index</t>
  </si>
  <si>
    <t>DS1500 Solvent 1.5 Index HC</t>
  </si>
  <si>
    <t>DS1600 Solvent for 1.6 and 1.67 Index  HC</t>
  </si>
  <si>
    <t>OP 171 Detergent</t>
  </si>
  <si>
    <t>Recommend minimum 10 baskets</t>
  </si>
  <si>
    <t>Digital Thermometer</t>
  </si>
  <si>
    <t>Highly recommended</t>
  </si>
  <si>
    <t>OP-141 Detergent</t>
  </si>
  <si>
    <t>OP-171 Detergent</t>
  </si>
  <si>
    <t>Recommend 1 Canister</t>
  </si>
  <si>
    <t>Ecosolve 70 Detergent (1 Gallon)</t>
  </si>
  <si>
    <t>Ecosolve 105 Detergent (1 Gallon)</t>
  </si>
  <si>
    <t>Recommend 4 Gallons</t>
  </si>
  <si>
    <t>Flow Booth</t>
  </si>
  <si>
    <t>SATIS Flowbooth, CAP412-6T36-36H, WO</t>
  </si>
  <si>
    <t>SATIS Flowbooth, CAP412-6T36-42H, WO</t>
  </si>
  <si>
    <t>36" between floor and work table</t>
  </si>
  <si>
    <t>42" between floor and work table</t>
  </si>
  <si>
    <t>Ovens</t>
  </si>
  <si>
    <t>LBB1-69-A Oven Stands</t>
  </si>
  <si>
    <t>LBB1-69-A Benchtop Degas Oven (120V)</t>
  </si>
  <si>
    <t>LBB1-69-A Benchtop Degas Oven (240V)</t>
  </si>
  <si>
    <t>Over 40 lenses per hour choose 3 ovens</t>
  </si>
  <si>
    <t>Air Compressor</t>
  </si>
  <si>
    <t>SE5H Air Compressor Package</t>
  </si>
  <si>
    <t>Maintenance Kit for SE5H Air Compressor</t>
  </si>
  <si>
    <t>SATIS Air Compressor 15HP Premium</t>
  </si>
  <si>
    <t>SATIS Dryer D108IN 115V</t>
  </si>
  <si>
    <t>Sandblaster</t>
  </si>
  <si>
    <t>SA 20 Sandblasting Unit</t>
  </si>
  <si>
    <t>SA 20 Sandblasting Accessories</t>
  </si>
  <si>
    <t>Satis Trinco Beadblaster 36x36 120 V</t>
  </si>
  <si>
    <t>SATIS Trinco Glass Beads 50 lbs</t>
  </si>
  <si>
    <t>GCC-15-T Chiller</t>
  </si>
  <si>
    <t>SATIS 3 Ton Chiller (230V)</t>
  </si>
  <si>
    <t>SATIS 3 Ton Chiller (460V)</t>
  </si>
  <si>
    <t>Water Chiller</t>
  </si>
  <si>
    <t>None (Customer Sourced)</t>
  </si>
  <si>
    <t>Machine and Peripherals</t>
  </si>
  <si>
    <t>E26 Ionized Air System</t>
  </si>
  <si>
    <t>SATIS Air Force Blow off gun</t>
  </si>
  <si>
    <t>Ionized Air System</t>
  </si>
  <si>
    <t>Light Projector</t>
  </si>
  <si>
    <t>Satis Magnetic Base Task Lamp</t>
  </si>
  <si>
    <t>MS-400-C Spectrophotometer</t>
  </si>
  <si>
    <t>MS-400 SW-Upgrade to measure HC thickness</t>
  </si>
  <si>
    <t>MS-400-UV Spectrophotometer</t>
  </si>
  <si>
    <t>Perkin Elmer Lambda 25 Spectrophotometer</t>
  </si>
  <si>
    <t>Total Colour Software</t>
  </si>
  <si>
    <t>FIBER OPT.SPECTROPHOT.(F10-ARC)new</t>
  </si>
  <si>
    <t>Hardcoat Thickness capability</t>
  </si>
  <si>
    <t>Spectrophotometer</t>
  </si>
  <si>
    <t>A or B Style Rings for dome sectors</t>
  </si>
  <si>
    <t>C, D, E, F or Elliptical Rings for dome sectors</t>
  </si>
  <si>
    <t>Yes</t>
  </si>
  <si>
    <t>No</t>
  </si>
  <si>
    <t>Set of Parts for Connecting Gases</t>
  </si>
  <si>
    <t>Set of maintenance parts</t>
  </si>
  <si>
    <t>Set of Sectors with Lens Rings</t>
  </si>
  <si>
    <t>Set of Sectors without Rings</t>
  </si>
  <si>
    <t>Set of Fast Flipover Rings</t>
  </si>
  <si>
    <t>Optional or Add'l Items</t>
  </si>
  <si>
    <t>Satisloh Coating Process</t>
  </si>
  <si>
    <t>Additional Satisloh Coating Process</t>
  </si>
  <si>
    <t>Additional Special Index or Colour</t>
  </si>
  <si>
    <t>Set of Chamber Shields</t>
  </si>
  <si>
    <t>Additional Crucible (8-Pocket)</t>
  </si>
  <si>
    <t>Additional EB Emmitter</t>
  </si>
  <si>
    <t>Add Single Thermal Source</t>
  </si>
  <si>
    <t>Additional Fixed Mask</t>
  </si>
  <si>
    <t>Additional Extended Mask Sysem</t>
  </si>
  <si>
    <t>Set of Parts for Machine Maint.</t>
  </si>
  <si>
    <t>Lab Options</t>
  </si>
  <si>
    <t>Remote Condenser for Chiller</t>
  </si>
  <si>
    <t>SalesOrg-0003, SalesOrg-0005, SalesOrg-0006, SalesOrg-0008</t>
  </si>
  <si>
    <t>SalesOrg-0003, SalesOrg-0006, SalesOrg-0008</t>
  </si>
  <si>
    <t>SalesOrg-0005</t>
  </si>
  <si>
    <t>Starter Kit - 1.50 Varnish (Tintable)</t>
  </si>
  <si>
    <t>STEP</t>
  </si>
  <si>
    <t>STEP Contracts</t>
  </si>
  <si>
    <t>Essilor Process Ready; includes 2 Processes, 3 sets of shields, 3 sets of rings and sectors</t>
  </si>
  <si>
    <t>Satisloh Processes ONLY; includes 1 Process, 2 sets of shields, 2 sets of rings and sectors</t>
  </si>
  <si>
    <t>Essilor Process Ready; includes 2 Processes, 3 sets of shields, 3 sets of rings and sectors, coating &amp; cleaning, all peripherals</t>
  </si>
  <si>
    <t>Hard Coating Consumables</t>
  </si>
  <si>
    <t>Not Required</t>
  </si>
  <si>
    <t>valid if customer orders the following processes: Multiquartz, Ioncote KX-CP, Ioncote KX UV</t>
  </si>
  <si>
    <t>Consumable Options</t>
  </si>
  <si>
    <t>S3F</t>
  </si>
  <si>
    <t>S26P</t>
  </si>
  <si>
    <t>SA1G</t>
  </si>
  <si>
    <t>SC1G</t>
  </si>
  <si>
    <t>Satin Pills</t>
  </si>
  <si>
    <t>Grip Pills</t>
  </si>
  <si>
    <t>Process Consumables</t>
  </si>
  <si>
    <t>Evaporant Consumables</t>
  </si>
  <si>
    <t>5.98MHz Crystals</t>
  </si>
  <si>
    <t>92-006-299</t>
  </si>
  <si>
    <t>EB Filament</t>
  </si>
  <si>
    <t>EB Filament Individual</t>
  </si>
  <si>
    <t>Ion Filament</t>
  </si>
  <si>
    <t>Processes, shields, sectors and rings must be quoted seperately</t>
  </si>
  <si>
    <t>Essilor ONLY (no processes - shields, sectors,rings must be chosen seperately)</t>
  </si>
  <si>
    <t>50 Cycle Consumables Kit</t>
  </si>
  <si>
    <t>50 cycles - consumption materials</t>
  </si>
  <si>
    <t>First attempt</t>
  </si>
  <si>
    <t>1.1</t>
  </si>
  <si>
    <t>W. Daniels</t>
  </si>
  <si>
    <t>Revised Version</t>
  </si>
  <si>
    <t>1.2</t>
  </si>
  <si>
    <t>Select for MC380 Lab</t>
  </si>
  <si>
    <t>1. MC280 Premium</t>
  </si>
  <si>
    <t>2. MC280 Basic</t>
  </si>
  <si>
    <t>3. MC280 Economy</t>
  </si>
  <si>
    <t>4. MC280 Essilor</t>
  </si>
  <si>
    <t>5. MC280 Full Lab</t>
  </si>
  <si>
    <t>01-052-318</t>
  </si>
  <si>
    <t>GCC-9 Chiller</t>
  </si>
  <si>
    <t>T-05 Ultrasonic</t>
  </si>
  <si>
    <t>Lens Holding Baskets (T10)</t>
  </si>
  <si>
    <t>Lens Holding Baskets (T05)</t>
  </si>
  <si>
    <t>FB200 Flow Booth</t>
  </si>
  <si>
    <t>Fast Flipover Carousel (14 Position)</t>
  </si>
  <si>
    <t>Meissner Trap Upgrade</t>
  </si>
  <si>
    <t>MC280</t>
  </si>
  <si>
    <t>MC280_Machine_and_Peripherals_Machine_Version_1._MC280_Premium</t>
  </si>
  <si>
    <t>MC280_Machine_and_Peripherals_Machine_Version_2._MC280_Basic</t>
  </si>
  <si>
    <t>MC280_Machine_and_Peripherals_Machine_Version_3._MC280_Economy</t>
  </si>
  <si>
    <t>MC280_Machine_and_Peripherals_Machine_Version_4._MC280_Essilor</t>
  </si>
  <si>
    <t>MC280_Machine_and_Peripherals_Cascade_Cooler_CC-5-S_</t>
  </si>
  <si>
    <t>MC280_Machine_and_Peripherals_Machine_Version_5._MC280_Full_Lab</t>
  </si>
  <si>
    <t>MC280_Lab_Options_Coating_Option_Magnaspin_Coating_System</t>
  </si>
  <si>
    <t>MC280_Lab_Options_Coating_Option_SL_DC-4_Dip_Coating_System</t>
  </si>
  <si>
    <t>MC280_Lab_Options_Cleaning_System_T-10_Ecoline_Ultrasonic</t>
  </si>
  <si>
    <t>MC280_Lab_Options_Cleaning_System_T-05_Ultrasonic</t>
  </si>
  <si>
    <t>1. Basic STEP</t>
  </si>
  <si>
    <t>2. Secure STEP</t>
  </si>
  <si>
    <t>3. Total STEP</t>
  </si>
  <si>
    <t>4. None</t>
  </si>
  <si>
    <t>MC280 Coating System</t>
  </si>
  <si>
    <t>July 11, 2016</t>
  </si>
  <si>
    <t>Changed boolean to choices</t>
  </si>
  <si>
    <t>1.3</t>
  </si>
  <si>
    <t>0..3</t>
  </si>
  <si>
    <t>01052318</t>
  </si>
  <si>
    <t>01052327</t>
  </si>
  <si>
    <t>01051857</t>
  </si>
  <si>
    <t>02065613</t>
  </si>
  <si>
    <t>02065679</t>
  </si>
  <si>
    <t>02065614</t>
  </si>
  <si>
    <t>01050740</t>
  </si>
  <si>
    <t>01052073</t>
  </si>
  <si>
    <t>02054304</t>
  </si>
  <si>
    <t>02054590</t>
  </si>
  <si>
    <t>01050318</t>
  </si>
  <si>
    <t>01050910</t>
  </si>
  <si>
    <t>02055659</t>
  </si>
  <si>
    <t>02052524</t>
  </si>
  <si>
    <t>01051233</t>
  </si>
  <si>
    <t>02052848</t>
  </si>
  <si>
    <t>01051578</t>
  </si>
  <si>
    <t>02055835</t>
  </si>
  <si>
    <t>02060477</t>
  </si>
  <si>
    <t>02065615</t>
  </si>
  <si>
    <t>01050321</t>
  </si>
  <si>
    <t>01050383</t>
  </si>
  <si>
    <t>02065666</t>
  </si>
  <si>
    <t>02064028</t>
  </si>
  <si>
    <t>02065616</t>
  </si>
  <si>
    <t>02058445</t>
  </si>
  <si>
    <t>01051922</t>
  </si>
  <si>
    <t>02050385</t>
  </si>
  <si>
    <t>02061841</t>
  </si>
  <si>
    <t>02063223</t>
  </si>
  <si>
    <t>02052199</t>
  </si>
  <si>
    <t>02060053</t>
  </si>
  <si>
    <t>05059196</t>
  </si>
  <si>
    <t>02065692</t>
  </si>
  <si>
    <t>02065635</t>
  </si>
  <si>
    <t>02065637</t>
  </si>
  <si>
    <t>02065642</t>
  </si>
  <si>
    <t>02065643</t>
  </si>
  <si>
    <t>02065646</t>
  </si>
  <si>
    <t>02063180</t>
  </si>
  <si>
    <t>02065682</t>
  </si>
  <si>
    <t>02060823</t>
  </si>
  <si>
    <t>02059395</t>
  </si>
  <si>
    <t>02059397</t>
  </si>
  <si>
    <t>02062062</t>
  </si>
  <si>
    <t>05062587</t>
  </si>
  <si>
    <t>02059662</t>
  </si>
  <si>
    <t>02060869</t>
  </si>
  <si>
    <t>05060999</t>
  </si>
  <si>
    <t>02057703</t>
  </si>
  <si>
    <t>02057246</t>
  </si>
  <si>
    <t>revised part numbers</t>
  </si>
  <si>
    <t>1.4</t>
  </si>
  <si>
    <t>K.Krueger</t>
  </si>
  <si>
    <t>65050701</t>
  </si>
  <si>
    <t>Corrections from testing</t>
  </si>
  <si>
    <t>1.5</t>
  </si>
  <si>
    <t>90901535, 90051943, 90051944</t>
  </si>
  <si>
    <t>55051199, 90054925, 90054926</t>
  </si>
  <si>
    <t>92005229</t>
  </si>
  <si>
    <t>EB Filament (pkg of 5)</t>
  </si>
  <si>
    <t>90050880, 90053856, 05063303, 05058882</t>
  </si>
  <si>
    <t>1.6</t>
  </si>
  <si>
    <t>20051757</t>
  </si>
  <si>
    <t xml:space="preserve">CC-12-S </t>
  </si>
  <si>
    <t>90055213</t>
  </si>
  <si>
    <t>Telemark TVP1200</t>
  </si>
  <si>
    <t>Topoff Charge for CC-12-S EXT</t>
  </si>
  <si>
    <t>Full Charge for CC-12-S EXT</t>
  </si>
  <si>
    <t>02066186</t>
  </si>
  <si>
    <t>MC280_Machine_and_Peripherals_Cascade_Cooler_CC-12-S_</t>
  </si>
  <si>
    <t>Lens spreader for E, F Rings</t>
  </si>
  <si>
    <t>CV-400 Degas Oven</t>
  </si>
  <si>
    <t>02052555</t>
  </si>
  <si>
    <t>SalesOrg-0003, SalesOrg-0005</t>
  </si>
  <si>
    <t>SalesOrg-0005, SalesOrg-0006</t>
  </si>
  <si>
    <t>MC280_Machine_and_Peripherals_Water_Chiller_GCC-9_Chiller</t>
  </si>
  <si>
    <t>MC280_Machine_and_Peripherals_Water_Chiller_GCC-15-T_Chiller</t>
  </si>
  <si>
    <t>MC280_Machine_and_Peripherals_Water_Chiller_None_(Customer_Sourced)</t>
  </si>
  <si>
    <t>SAT-200 LED Projector</t>
  </si>
  <si>
    <t>20060098</t>
  </si>
  <si>
    <t>01051861</t>
  </si>
  <si>
    <t>CV-400D Degas Oven</t>
  </si>
  <si>
    <t>02050423</t>
  </si>
  <si>
    <t>02066567</t>
  </si>
  <si>
    <t>02059396</t>
  </si>
  <si>
    <t>EU Revisions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</si>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</sst>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21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Protection="0"/>
    <xf numFmtId="0" fontId="1" fillId="0" borderId="0"/>
    <xf numFmtId="0" fontId="12" fillId="0" borderId="0">
      <alignment vertical="center"/>
    </xf>
  </cellStyleXfs>
  <cellXfs count="11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0" fontId="10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center" vertical="center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49" fontId="5" fillId="0" borderId="0" xfId="1" applyNumberFormat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2" fillId="0" borderId="0" xfId="3" applyFont="1" applyAlignment="1" applyProtection="1">
      <alignment vertical="center"/>
    </xf>
    <xf numFmtId="49" fontId="2" fillId="0" borderId="0" xfId="3" applyNumberFormat="1" applyFont="1" applyAlignment="1" applyProtection="1">
      <alignment vertical="center"/>
    </xf>
    <xf numFmtId="0" fontId="5" fillId="0" borderId="0" xfId="3" applyFont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" fillId="0" borderId="0" xfId="3" applyNumberFormat="1" applyFont="1" applyAlignment="1" applyProtection="1"/>
    <xf numFmtId="49" fontId="5" fillId="0" borderId="0" xfId="3" applyNumberFormat="1" applyFont="1" applyAlignment="1" applyProtection="1"/>
    <xf numFmtId="49" fontId="9" fillId="0" borderId="0" xfId="4" applyNumberFormat="1" applyFont="1" applyAlignment="1" applyProtection="1"/>
    <xf numFmtId="49" fontId="11" fillId="0" borderId="0" xfId="3" applyNumberFormat="1" applyFont="1" applyAlignment="1" applyProtection="1">
      <alignment vertical="center"/>
    </xf>
    <xf numFmtId="49" fontId="2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5" fillId="3" borderId="0" xfId="1" applyNumberFormat="1" applyFont="1" applyFill="1" applyAlignment="1" applyProtection="1">
      <alignment vertical="center"/>
    </xf>
    <xf numFmtId="0" fontId="5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4" fillId="3" borderId="0" xfId="4" applyFont="1" applyFill="1" applyAlignment="1" applyProtection="1">
      <alignment horizontal="left" vertical="center"/>
    </xf>
    <xf numFmtId="0" fontId="3" fillId="3" borderId="0" xfId="4" applyFill="1" applyAlignment="1" applyProtection="1">
      <alignment horizontal="left" vertical="center"/>
    </xf>
    <xf numFmtId="0" fontId="6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3" fillId="3" borderId="0" xfId="4" applyNumberFormat="1" applyFont="1" applyFill="1" applyAlignment="1" applyProtection="1">
      <alignment horizontal="left" vertical="center"/>
    </xf>
    <xf numFmtId="49" fontId="8" fillId="3" borderId="0" xfId="3" applyNumberFormat="1" applyFont="1" applyFill="1" applyAlignment="1" applyProtection="1">
      <alignment horizontal="left" vertical="center"/>
    </xf>
    <xf numFmtId="0" fontId="9" fillId="3" borderId="0" xfId="4" applyFont="1" applyFill="1" applyAlignment="1" applyProtection="1">
      <alignment horizontal="left"/>
    </xf>
    <xf numFmtId="0" fontId="5" fillId="3" borderId="0" xfId="3" applyFont="1" applyFill="1" applyAlignment="1" applyProtection="1">
      <alignment horizontal="left"/>
    </xf>
    <xf numFmtId="0" fontId="8" fillId="3" borderId="0" xfId="3" applyFont="1" applyFill="1" applyAlignment="1" applyProtection="1">
      <alignment vertical="center"/>
    </xf>
    <xf numFmtId="0" fontId="2" fillId="3" borderId="0" xfId="3" applyFont="1" applyFill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2" fillId="3" borderId="0" xfId="3" applyFont="1" applyFill="1" applyAlignment="1" applyProtection="1">
      <alignment horizontal="center" vertical="center" textRotation="90"/>
    </xf>
    <xf numFmtId="49" fontId="2" fillId="3" borderId="0" xfId="3" applyNumberFormat="1" applyFont="1" applyFill="1" applyAlignment="1" applyProtection="1">
      <alignment vertical="center"/>
    </xf>
    <xf numFmtId="0" fontId="2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5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2" fillId="3" borderId="0" xfId="3" applyNumberFormat="1" applyFont="1" applyFill="1" applyAlignment="1" applyProtection="1">
      <alignment vertical="center"/>
      <protection locked="0"/>
    </xf>
    <xf numFmtId="49" fontId="13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2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4" fillId="0" borderId="0" xfId="3" applyFont="1" applyAlignment="1" applyProtection="1">
      <alignment horizontal="left"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left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16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  <xf numFmtId="49" fontId="16" fillId="0" borderId="0" xfId="0" applyNumberFormat="1" applyFont="1" applyFill="1" applyAlignment="1" applyProtection="1">
      <alignment horizontal="left" vertical="center"/>
      <protection locked="0"/>
    </xf>
    <xf numFmtId="49" fontId="16" fillId="0" borderId="0" xfId="0" applyNumberFormat="1" applyFont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16" fillId="0" borderId="0" xfId="3" applyFont="1" applyAlignment="1" applyProtection="1">
      <alignment horizontal="left" vertical="center"/>
      <protection locked="0"/>
    </xf>
    <xf numFmtId="0" fontId="16" fillId="0" borderId="0" xfId="3" applyFont="1" applyAlignment="1">
      <alignment horizontal="left" vertical="center"/>
    </xf>
    <xf numFmtId="0" fontId="16" fillId="0" borderId="0" xfId="3" applyFont="1" applyAlignment="1" applyProtection="1">
      <alignment horizontal="center" vertical="center"/>
      <protection locked="0"/>
    </xf>
    <xf numFmtId="0" fontId="14" fillId="3" borderId="0" xfId="3" applyFont="1" applyFill="1" applyAlignment="1" applyProtection="1">
      <alignment horizontal="left" vertical="center"/>
    </xf>
    <xf numFmtId="0" fontId="14" fillId="0" borderId="0" xfId="3" applyFont="1" applyAlignment="1" applyProtection="1">
      <alignment vertical="center"/>
      <protection locked="0"/>
    </xf>
    <xf numFmtId="0" fontId="20" fillId="0" borderId="0" xfId="3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7" fillId="0" borderId="0" xfId="3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 vertical="center"/>
      <protection locked="0"/>
    </xf>
    <xf numFmtId="0" fontId="16" fillId="0" borderId="0" xfId="0" applyFont="1" applyAlignment="1" applyProtection="1">
      <protection locked="0"/>
    </xf>
    <xf numFmtId="49" fontId="16" fillId="0" borderId="0" xfId="0" applyNumberFormat="1" applyFont="1" applyAlignment="1" applyProtection="1">
      <protection locked="0"/>
    </xf>
    <xf numFmtId="0" fontId="19" fillId="0" borderId="0" xfId="0" applyFont="1" applyAlignment="1" applyProtection="1">
      <alignment horizontal="left"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  <xf numFmtId="0" fontId="1" fillId="0" borderId="0" xfId="6"/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2" fillId="3" borderId="0" xfId="3" applyFont="1" applyFill="1" applyAlignment="1" applyProtection="1">
      <alignment horizontal="center" vertical="center"/>
    </xf>
    <xf numFmtId="49" fontId="0" fillId="0" borderId="0" xfId="0" applyNumberFormat="1" applyAlignment="1"/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49" fontId="12" fillId="0" borderId="0" xfId="0" applyNumberFormat="1" applyFont="1" applyAlignment="1"/>
  </cellXfs>
  <cellStyles count="8">
    <cellStyle name="Link" xfId="4"/>
    <cellStyle name="Normal" xfId="0" builtinId="0"/>
    <cellStyle name="Normal 2" xfId="6"/>
    <cellStyle name="Normal 4" xfId="7"/>
    <cellStyle name="Standard 2" xfId="2"/>
    <cellStyle name="Standard 3" xfId="3"/>
    <cellStyle name="Standard 4" xfId="1"/>
    <cellStyle name="Standard_!!! Aktuelle-PREISLISTE GB-BRIL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62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aniels/Documents/C4C%20Project/Coating%20Product%20Configurations/Past%20Versions/Model%20Input%20Document%20Template%200.3%20-%20MC380%20Box%20Coater%20Seri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0" sqref="A10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42551</v>
      </c>
      <c r="B3" s="26" t="s">
        <v>307</v>
      </c>
      <c r="C3" s="27" t="s">
        <v>308</v>
      </c>
      <c r="D3" s="27" t="s">
        <v>14</v>
      </c>
      <c r="E3" s="26" t="s">
        <v>309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42552</v>
      </c>
      <c r="B4" s="26" t="s">
        <v>310</v>
      </c>
      <c r="C4" s="27" t="s">
        <v>311</v>
      </c>
      <c r="D4" s="27" t="s">
        <v>14</v>
      </c>
      <c r="E4" s="26" t="s">
        <v>309</v>
      </c>
      <c r="F4" s="26" t="s">
        <v>9</v>
      </c>
      <c r="G4" s="26"/>
      <c r="H4" s="28"/>
      <c r="I4" s="28"/>
    </row>
    <row r="5" spans="1:9" ht="15" customHeight="1">
      <c r="A5" s="25" t="s">
        <v>342</v>
      </c>
      <c r="B5" s="26" t="s">
        <v>343</v>
      </c>
      <c r="C5" s="27" t="s">
        <v>344</v>
      </c>
      <c r="D5" s="27" t="s">
        <v>345</v>
      </c>
      <c r="E5" s="26" t="s">
        <v>309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42578</v>
      </c>
      <c r="B6" s="26" t="s">
        <v>397</v>
      </c>
      <c r="C6" s="27" t="s">
        <v>398</v>
      </c>
      <c r="D6" s="27" t="s">
        <v>14</v>
      </c>
      <c r="E6" s="26" t="s">
        <v>399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42662</v>
      </c>
      <c r="B7" s="107" t="s">
        <v>401</v>
      </c>
      <c r="C7" s="108" t="s">
        <v>402</v>
      </c>
      <c r="D7" s="108" t="s">
        <v>14</v>
      </c>
      <c r="E7" s="107" t="s">
        <v>399</v>
      </c>
      <c r="F7" s="107" t="s">
        <v>9</v>
      </c>
      <c r="G7" s="107" t="s">
        <v>10</v>
      </c>
      <c r="H7" s="28"/>
      <c r="I7" s="28"/>
    </row>
    <row r="8" spans="1:9" ht="15" customHeight="1">
      <c r="A8" s="25">
        <v>42682</v>
      </c>
      <c r="B8" s="26" t="s">
        <v>401</v>
      </c>
      <c r="C8" s="27" t="s">
        <v>408</v>
      </c>
      <c r="D8" s="27" t="s">
        <v>14</v>
      </c>
      <c r="E8" s="26" t="s">
        <v>399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42445</v>
      </c>
      <c r="B9" s="26" t="s">
        <v>432</v>
      </c>
      <c r="C9" s="27" t="s">
        <v>433</v>
      </c>
      <c r="D9" s="27" t="s">
        <v>14</v>
      </c>
      <c r="E9" s="26" t="s">
        <v>309</v>
      </c>
      <c r="F9" s="26" t="s">
        <v>9</v>
      </c>
      <c r="G9" s="26" t="s">
        <v>10</v>
      </c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7" sqref="C7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326</v>
      </c>
      <c r="F2" t="s">
        <v>18</v>
      </c>
      <c r="G2" s="8" t="s">
        <v>341</v>
      </c>
    </row>
    <row r="3" spans="1:7" ht="15" customHeight="1">
      <c r="B3" t="s">
        <v>19</v>
      </c>
      <c r="C3" s="8" t="str">
        <f>C2&amp;".jpg"</f>
        <v>MC280.jpg</v>
      </c>
      <c r="F3" t="s">
        <v>20</v>
      </c>
      <c r="G3" s="8" t="s">
        <v>143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MC280-KB-1.0</v>
      </c>
    </row>
    <row r="13" spans="1:7" ht="15" customHeight="1">
      <c r="B13" s="6" t="s">
        <v>35</v>
      </c>
      <c r="C13" s="8" t="str">
        <f>C2</f>
        <v>MC280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7" sqref="A7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5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3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3"/>
      <c r="D2" s="31"/>
      <c r="E2" s="31"/>
      <c r="F2" s="31"/>
      <c r="G2" s="39" t="s">
        <v>42</v>
      </c>
      <c r="H2" s="40"/>
      <c r="I2" s="40"/>
      <c r="J2" s="39" t="s">
        <v>43</v>
      </c>
      <c r="K2" s="40"/>
      <c r="L2" s="31"/>
      <c r="M2" s="31"/>
    </row>
    <row r="3" spans="1:26" s="30" customFormat="1" ht="15" hidden="1" customHeight="1">
      <c r="A3" s="31"/>
      <c r="B3" s="31"/>
      <c r="C3" s="73"/>
      <c r="D3" s="31"/>
      <c r="E3" s="31"/>
      <c r="F3" s="31"/>
      <c r="G3" s="41" t="s">
        <v>44</v>
      </c>
      <c r="H3" s="40"/>
      <c r="I3" s="40"/>
      <c r="J3" s="41" t="s">
        <v>45</v>
      </c>
      <c r="K3" s="40"/>
      <c r="L3" s="31"/>
      <c r="M3" s="31"/>
    </row>
    <row r="4" spans="1:26" s="30" customFormat="1" ht="15" customHeight="1">
      <c r="A4" s="31"/>
      <c r="B4" s="31"/>
      <c r="C4" s="73"/>
      <c r="D4" s="31"/>
      <c r="E4" s="31"/>
      <c r="F4" s="31"/>
      <c r="G4" s="41"/>
      <c r="H4" s="40"/>
      <c r="I4" s="40"/>
      <c r="J4" s="41"/>
      <c r="K4" s="40"/>
      <c r="L4" s="31"/>
      <c r="M4" s="31"/>
    </row>
    <row r="5" spans="1:26" s="30" customFormat="1" ht="15" customHeight="1">
      <c r="A5" s="42" t="s">
        <v>46</v>
      </c>
      <c r="B5" s="33" t="s">
        <v>47</v>
      </c>
      <c r="C5" s="74" t="s">
        <v>48</v>
      </c>
      <c r="D5" s="43" t="s">
        <v>49</v>
      </c>
      <c r="E5" s="43" t="s">
        <v>50</v>
      </c>
      <c r="F5" s="43" t="s">
        <v>51</v>
      </c>
      <c r="G5" s="43" t="s">
        <v>18</v>
      </c>
      <c r="H5" s="43" t="s">
        <v>20</v>
      </c>
      <c r="I5" s="43"/>
      <c r="J5" s="43" t="s">
        <v>18</v>
      </c>
      <c r="K5" s="43" t="s">
        <v>20</v>
      </c>
      <c r="L5" s="31"/>
      <c r="M5" s="31"/>
    </row>
    <row r="6" spans="1:26" ht="15" customHeight="1">
      <c r="A6" s="78" t="s">
        <v>318</v>
      </c>
      <c r="B6" s="19" t="str">
        <f t="shared" ref="B6:B69" si="0">SUBSTITUTE(A6,"-","")</f>
        <v>01052318</v>
      </c>
      <c r="C6" s="38"/>
      <c r="D6" s="38"/>
      <c r="G6" s="37"/>
      <c r="H6" s="37"/>
      <c r="I6" s="37"/>
      <c r="J6" s="37"/>
      <c r="K6" s="37"/>
    </row>
    <row r="7" spans="1:26" ht="15" customHeight="1">
      <c r="A7" s="78"/>
      <c r="B7" s="19" t="str">
        <f t="shared" si="0"/>
        <v/>
      </c>
      <c r="C7" s="38"/>
      <c r="D7" s="38"/>
      <c r="G7" s="37"/>
      <c r="H7" s="37"/>
      <c r="I7" s="37"/>
      <c r="J7" s="37"/>
      <c r="K7" s="37"/>
    </row>
    <row r="8" spans="1:26" ht="15" customHeight="1">
      <c r="A8" s="78"/>
      <c r="B8" s="19" t="str">
        <f t="shared" si="0"/>
        <v/>
      </c>
      <c r="C8" s="38"/>
      <c r="D8" s="38"/>
      <c r="G8" s="37"/>
      <c r="H8" s="37"/>
      <c r="I8" s="37"/>
      <c r="J8" s="37"/>
      <c r="K8" s="37"/>
    </row>
    <row r="9" spans="1:26" ht="15" customHeight="1">
      <c r="A9" s="78"/>
      <c r="B9" s="19" t="str">
        <f t="shared" si="0"/>
        <v/>
      </c>
      <c r="C9" s="38"/>
      <c r="D9" s="38"/>
      <c r="G9" s="37"/>
      <c r="H9" s="37"/>
      <c r="I9" s="37"/>
      <c r="J9" s="37"/>
      <c r="K9" s="37"/>
    </row>
    <row r="10" spans="1:26" ht="15" customHeight="1">
      <c r="A10" s="78"/>
      <c r="B10" s="19" t="str">
        <f t="shared" si="0"/>
        <v/>
      </c>
      <c r="C10" s="38"/>
      <c r="D10" s="38"/>
      <c r="G10" s="37"/>
      <c r="H10" s="37"/>
      <c r="I10" s="37"/>
      <c r="J10" s="37"/>
      <c r="K10" s="37"/>
    </row>
    <row r="11" spans="1:26" ht="15" customHeight="1">
      <c r="B11" s="19" t="str">
        <f t="shared" si="0"/>
        <v/>
      </c>
      <c r="C11" s="38"/>
      <c r="D11" s="38"/>
    </row>
    <row r="12" spans="1:26" ht="15" customHeight="1">
      <c r="B12" s="19" t="str">
        <f t="shared" si="0"/>
        <v/>
      </c>
      <c r="C12" s="38"/>
      <c r="D12" s="38"/>
    </row>
    <row r="13" spans="1:26" ht="15" customHeight="1">
      <c r="B13" s="19" t="str">
        <f t="shared" si="0"/>
        <v/>
      </c>
      <c r="C13" s="38"/>
      <c r="D13" s="38"/>
    </row>
    <row r="14" spans="1:26" ht="15" customHeight="1">
      <c r="B14" s="19" t="str">
        <f t="shared" si="0"/>
        <v/>
      </c>
      <c r="C14" s="38"/>
      <c r="D14" s="38"/>
    </row>
    <row r="15" spans="1:26" ht="15" customHeight="1">
      <c r="B15" s="19" t="str">
        <f t="shared" si="0"/>
        <v/>
      </c>
      <c r="C15" s="38"/>
      <c r="D15" s="38"/>
    </row>
    <row r="16" spans="1:26" ht="15" customHeight="1">
      <c r="B16" s="19" t="str">
        <f t="shared" si="0"/>
        <v/>
      </c>
      <c r="C16" s="38"/>
      <c r="D16" s="38"/>
    </row>
    <row r="17" spans="1:5" ht="15" customHeight="1">
      <c r="B17" s="19" t="str">
        <f t="shared" si="0"/>
        <v/>
      </c>
      <c r="C17" s="38"/>
      <c r="D17" s="38"/>
    </row>
    <row r="18" spans="1:5" ht="15" customHeight="1">
      <c r="B18" s="19" t="str">
        <f t="shared" si="0"/>
        <v/>
      </c>
      <c r="C18" s="38"/>
      <c r="D18" s="38"/>
      <c r="E18" s="35"/>
    </row>
    <row r="19" spans="1:5" ht="15" customHeight="1">
      <c r="B19" s="19" t="str">
        <f t="shared" si="0"/>
        <v/>
      </c>
      <c r="C19" s="38"/>
      <c r="D19" s="38"/>
    </row>
    <row r="20" spans="1:5" ht="15" customHeight="1">
      <c r="B20" s="19" t="str">
        <f t="shared" si="0"/>
        <v/>
      </c>
      <c r="C20" s="38"/>
      <c r="D20" s="38"/>
    </row>
    <row r="21" spans="1:5" ht="15" customHeight="1">
      <c r="B21" s="19" t="str">
        <f t="shared" si="0"/>
        <v/>
      </c>
      <c r="C21" s="38"/>
      <c r="D21" s="38"/>
    </row>
    <row r="22" spans="1:5" ht="15" customHeight="1">
      <c r="B22" s="19" t="str">
        <f t="shared" si="0"/>
        <v/>
      </c>
      <c r="C22" s="38"/>
      <c r="D22" s="38"/>
    </row>
    <row r="23" spans="1:5" ht="15" customHeight="1">
      <c r="B23" s="19" t="str">
        <f t="shared" si="0"/>
        <v/>
      </c>
      <c r="C23" s="38"/>
      <c r="D23" s="38"/>
    </row>
    <row r="24" spans="1:5" ht="15" customHeight="1">
      <c r="A24" s="79"/>
      <c r="B24" s="19" t="str">
        <f t="shared" si="0"/>
        <v/>
      </c>
      <c r="C24" s="38"/>
      <c r="D24" s="38"/>
    </row>
    <row r="25" spans="1:5" ht="15" customHeight="1">
      <c r="A25" s="79"/>
      <c r="B25" s="19" t="str">
        <f t="shared" si="0"/>
        <v/>
      </c>
      <c r="C25" s="38"/>
      <c r="D25" s="38"/>
    </row>
    <row r="26" spans="1:5" ht="15" customHeight="1">
      <c r="A26" s="79"/>
      <c r="B26" s="19" t="str">
        <f t="shared" si="0"/>
        <v/>
      </c>
      <c r="C26" s="38"/>
      <c r="D26" s="38"/>
    </row>
    <row r="27" spans="1:5" ht="15" customHeight="1">
      <c r="A27" s="78"/>
      <c r="B27" s="19" t="str">
        <f t="shared" si="0"/>
        <v/>
      </c>
      <c r="C27" s="38"/>
      <c r="D27" s="38"/>
    </row>
    <row r="28" spans="1:5" ht="15" customHeight="1">
      <c r="B28" s="19" t="str">
        <f t="shared" si="0"/>
        <v/>
      </c>
      <c r="C28" s="38"/>
      <c r="D28" s="38"/>
    </row>
    <row r="29" spans="1:5" ht="15" customHeight="1">
      <c r="B29" s="19" t="str">
        <f t="shared" si="0"/>
        <v/>
      </c>
      <c r="C29" s="38"/>
      <c r="D29" s="38"/>
    </row>
    <row r="30" spans="1:5" ht="15" customHeight="1">
      <c r="B30" s="19" t="str">
        <f t="shared" si="0"/>
        <v/>
      </c>
      <c r="C30" s="38"/>
      <c r="D30" s="38"/>
    </row>
    <row r="31" spans="1:5" ht="15" customHeight="1">
      <c r="B31" s="19" t="str">
        <f t="shared" si="0"/>
        <v/>
      </c>
      <c r="C31" s="38"/>
      <c r="D31" s="38"/>
    </row>
    <row r="32" spans="1:5" ht="15" customHeight="1">
      <c r="A32" s="78"/>
      <c r="B32" s="19" t="str">
        <f t="shared" si="0"/>
        <v/>
      </c>
      <c r="C32" s="38"/>
      <c r="D32" s="38"/>
    </row>
    <row r="33" spans="1:4" ht="15" customHeight="1"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A37" s="78"/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A46" s="20"/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1:4" ht="15" customHeight="1">
      <c r="B49" s="19" t="str">
        <f t="shared" si="0"/>
        <v/>
      </c>
      <c r="C49" s="38"/>
      <c r="D49" s="38"/>
    </row>
    <row r="50" spans="1:4" ht="15" customHeight="1">
      <c r="B50" s="19" t="str">
        <f t="shared" si="0"/>
        <v/>
      </c>
      <c r="C50" s="38"/>
      <c r="D50" s="38"/>
    </row>
    <row r="51" spans="1:4" ht="15" customHeight="1">
      <c r="B51" s="19" t="str">
        <f t="shared" si="0"/>
        <v/>
      </c>
      <c r="C51" s="38"/>
      <c r="D51" s="38"/>
    </row>
    <row r="52" spans="1:4" ht="15" customHeight="1">
      <c r="B52" s="19" t="str">
        <f t="shared" si="0"/>
        <v/>
      </c>
      <c r="C52" s="38"/>
      <c r="D52" s="38"/>
    </row>
    <row r="53" spans="1:4" ht="15" customHeight="1">
      <c r="B53" s="19" t="str">
        <f t="shared" si="0"/>
        <v/>
      </c>
      <c r="C53" s="38"/>
      <c r="D53" s="38"/>
    </row>
    <row r="54" spans="1:4" ht="15" customHeight="1">
      <c r="B54" s="19" t="str">
        <f t="shared" si="0"/>
        <v/>
      </c>
      <c r="C54" s="38"/>
      <c r="D54" s="38"/>
    </row>
    <row r="55" spans="1:4" ht="15" customHeight="1">
      <c r="B55" s="19" t="str">
        <f t="shared" si="0"/>
        <v/>
      </c>
      <c r="C55" s="38"/>
      <c r="D55" s="38"/>
    </row>
    <row r="56" spans="1:4" ht="15" customHeight="1">
      <c r="B56" s="19" t="str">
        <f t="shared" si="0"/>
        <v/>
      </c>
      <c r="C56" s="38"/>
      <c r="D56" s="38"/>
    </row>
    <row r="57" spans="1:4" ht="15" customHeight="1">
      <c r="B57" s="19" t="str">
        <f t="shared" si="0"/>
        <v/>
      </c>
      <c r="C57" s="38"/>
      <c r="D57" s="38"/>
    </row>
    <row r="58" spans="1:4" ht="15" customHeight="1">
      <c r="B58" s="19" t="str">
        <f t="shared" si="0"/>
        <v/>
      </c>
      <c r="C58" s="38"/>
      <c r="D58" s="38"/>
    </row>
    <row r="59" spans="1:4" ht="15" customHeight="1">
      <c r="A59" s="78"/>
      <c r="B59" s="19" t="str">
        <f t="shared" si="0"/>
        <v/>
      </c>
      <c r="C59" s="38"/>
      <c r="D59" s="38"/>
    </row>
    <row r="60" spans="1:4" ht="15" customHeight="1">
      <c r="B60" s="19" t="str">
        <f t="shared" si="0"/>
        <v/>
      </c>
      <c r="C60" s="38"/>
      <c r="D60" s="38"/>
    </row>
    <row r="61" spans="1:4" ht="15" customHeight="1">
      <c r="B61" s="19" t="str">
        <f t="shared" si="0"/>
        <v/>
      </c>
      <c r="C61" s="38"/>
      <c r="D61" s="38"/>
    </row>
    <row r="62" spans="1:4" ht="15" customHeight="1">
      <c r="B62" s="19" t="str">
        <f t="shared" si="0"/>
        <v/>
      </c>
      <c r="C62" s="38"/>
      <c r="D62" s="38"/>
    </row>
    <row r="63" spans="1:4" ht="15" customHeight="1">
      <c r="B63" s="19" t="str">
        <f t="shared" si="0"/>
        <v/>
      </c>
      <c r="C63" s="38"/>
      <c r="D63" s="38"/>
    </row>
    <row r="64" spans="1:4" ht="15" customHeight="1">
      <c r="B64" s="19" t="str">
        <f t="shared" si="0"/>
        <v/>
      </c>
      <c r="C64" s="38"/>
      <c r="D64" s="38"/>
    </row>
    <row r="65" spans="1:4" ht="15" customHeight="1"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6"/>
      <c r="D68" s="38"/>
    </row>
    <row r="69" spans="1:4" ht="15" customHeight="1">
      <c r="A69" s="78"/>
      <c r="B69" s="19" t="str">
        <f t="shared" si="0"/>
        <v/>
      </c>
      <c r="C69" s="76"/>
      <c r="D69" s="38"/>
    </row>
    <row r="70" spans="1:4" ht="15" customHeight="1">
      <c r="A70" s="78"/>
      <c r="B70" s="19" t="str">
        <f t="shared" ref="B70:B133" si="1">SUBSTITUTE(A70,"-","")</f>
        <v/>
      </c>
      <c r="D70" s="38"/>
    </row>
    <row r="71" spans="1:4" ht="15" customHeight="1">
      <c r="B71" s="19" t="str">
        <f t="shared" si="1"/>
        <v/>
      </c>
      <c r="D71" s="38"/>
    </row>
    <row r="72" spans="1:4" ht="15" customHeight="1">
      <c r="B72" s="19" t="str">
        <f t="shared" si="1"/>
        <v/>
      </c>
      <c r="D72" s="38"/>
    </row>
    <row r="73" spans="1:4" ht="15" customHeight="1">
      <c r="A73" s="98"/>
      <c r="B73" s="19" t="str">
        <f t="shared" si="1"/>
        <v/>
      </c>
      <c r="D73" s="38"/>
    </row>
    <row r="74" spans="1:4" ht="15" customHeight="1">
      <c r="A74" s="99"/>
      <c r="B74" s="19" t="str">
        <f t="shared" si="1"/>
        <v/>
      </c>
      <c r="D74" s="38"/>
    </row>
    <row r="75" spans="1:4" ht="15" customHeight="1">
      <c r="A75" s="99"/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A77" s="79"/>
      <c r="B77" s="19" t="str">
        <f t="shared" si="1"/>
        <v/>
      </c>
    </row>
    <row r="78" spans="1:4" ht="15" customHeight="1">
      <c r="A78" s="79"/>
      <c r="B78" s="19" t="str">
        <f t="shared" si="1"/>
        <v/>
      </c>
    </row>
    <row r="79" spans="1:4" ht="15" customHeight="1">
      <c r="A79" s="85"/>
      <c r="B79" s="19" t="str">
        <f t="shared" si="1"/>
        <v/>
      </c>
    </row>
    <row r="80" spans="1:4" ht="15" customHeight="1">
      <c r="A80" s="79"/>
      <c r="B80" s="19" t="str">
        <f t="shared" si="1"/>
        <v/>
      </c>
    </row>
    <row r="81" spans="1:2" ht="15" customHeight="1">
      <c r="A81" s="79"/>
      <c r="B81" s="19" t="str">
        <f t="shared" si="1"/>
        <v/>
      </c>
    </row>
    <row r="82" spans="1:2" ht="15" customHeight="1">
      <c r="A82" s="79"/>
      <c r="B82" s="19" t="str">
        <f t="shared" si="1"/>
        <v/>
      </c>
    </row>
    <row r="83" spans="1:2" ht="15" customHeight="1">
      <c r="A83" s="86"/>
      <c r="B83" s="19" t="str">
        <f t="shared" si="1"/>
        <v/>
      </c>
    </row>
    <row r="84" spans="1:2" ht="15" customHeight="1">
      <c r="A84" s="87"/>
      <c r="B84" s="19" t="str">
        <f t="shared" si="1"/>
        <v/>
      </c>
    </row>
    <row r="85" spans="1:2" ht="15" customHeight="1">
      <c r="A85" s="87"/>
      <c r="B85" s="19" t="str">
        <f t="shared" si="1"/>
        <v/>
      </c>
    </row>
    <row r="86" spans="1:2" ht="15" customHeight="1">
      <c r="A86" s="87"/>
      <c r="B86" s="19" t="str">
        <f t="shared" si="1"/>
        <v/>
      </c>
    </row>
    <row r="87" spans="1:2" ht="15" customHeight="1">
      <c r="A87" s="100"/>
      <c r="B87" s="19" t="str">
        <f t="shared" si="1"/>
        <v/>
      </c>
    </row>
    <row r="88" spans="1:2" ht="15" customHeight="1">
      <c r="A88" s="87"/>
      <c r="B88" s="19" t="str">
        <f t="shared" si="1"/>
        <v/>
      </c>
    </row>
    <row r="89" spans="1:2" ht="15" customHeight="1">
      <c r="A89" s="87"/>
      <c r="B89" s="19" t="str">
        <f t="shared" si="1"/>
        <v/>
      </c>
    </row>
    <row r="90" spans="1:2" ht="15" customHeight="1">
      <c r="A90" s="87"/>
      <c r="B90" s="19" t="str">
        <f t="shared" si="1"/>
        <v/>
      </c>
    </row>
    <row r="91" spans="1:2" ht="15" customHeight="1">
      <c r="A91" s="87"/>
      <c r="B91" s="19" t="str">
        <f t="shared" si="1"/>
        <v/>
      </c>
    </row>
    <row r="92" spans="1:2" ht="15" customHeight="1">
      <c r="A92" s="100"/>
      <c r="B92" s="19" t="str">
        <f t="shared" si="1"/>
        <v/>
      </c>
    </row>
    <row r="93" spans="1:2" ht="15" customHeight="1">
      <c r="A93" s="87"/>
      <c r="B93" s="19" t="str">
        <f t="shared" si="1"/>
        <v/>
      </c>
    </row>
    <row r="94" spans="1:2" ht="15" customHeight="1">
      <c r="A94" s="87"/>
      <c r="B94" s="19" t="str">
        <f t="shared" si="1"/>
        <v/>
      </c>
    </row>
    <row r="95" spans="1:2" ht="15" customHeight="1">
      <c r="A95" s="87"/>
      <c r="B95" s="19" t="str">
        <f t="shared" si="1"/>
        <v/>
      </c>
    </row>
    <row r="96" spans="1:2" ht="15" customHeight="1">
      <c r="A96" s="87"/>
      <c r="B96" s="19" t="str">
        <f t="shared" si="1"/>
        <v/>
      </c>
    </row>
    <row r="97" spans="1:2" ht="15" customHeight="1">
      <c r="A97" s="87"/>
      <c r="B97" s="19" t="str">
        <f t="shared" si="1"/>
        <v/>
      </c>
    </row>
    <row r="98" spans="1:2" ht="15" customHeight="1">
      <c r="A98" s="87"/>
      <c r="B98" s="19" t="str">
        <f t="shared" si="1"/>
        <v/>
      </c>
    </row>
    <row r="99" spans="1:2" ht="15" customHeight="1">
      <c r="A99" s="87"/>
      <c r="B99" s="19" t="str">
        <f t="shared" si="1"/>
        <v/>
      </c>
    </row>
    <row r="100" spans="1:2" ht="15" customHeight="1">
      <c r="A100" s="87"/>
      <c r="B100" s="19" t="str">
        <f t="shared" si="1"/>
        <v/>
      </c>
    </row>
    <row r="101" spans="1:2" ht="15" customHeight="1">
      <c r="B101" s="19" t="str">
        <f t="shared" si="1"/>
        <v/>
      </c>
    </row>
    <row r="102" spans="1:2" ht="15" customHeight="1">
      <c r="B102" s="19" t="str">
        <f t="shared" si="1"/>
        <v/>
      </c>
    </row>
    <row r="103" spans="1:2" ht="15" customHeight="1">
      <c r="B103" s="19" t="str">
        <f t="shared" si="1"/>
        <v/>
      </c>
    </row>
    <row r="104" spans="1:2" ht="15" customHeight="1">
      <c r="B104" s="19" t="str">
        <f t="shared" si="1"/>
        <v/>
      </c>
    </row>
    <row r="105" spans="1:2" ht="15" customHeight="1">
      <c r="B105" s="19" t="str">
        <f t="shared" si="1"/>
        <v/>
      </c>
    </row>
    <row r="106" spans="1:2" ht="15" customHeight="1">
      <c r="B106" s="19" t="str">
        <f t="shared" si="1"/>
        <v/>
      </c>
    </row>
    <row r="107" spans="1:2" ht="15" customHeight="1">
      <c r="B107" s="19" t="str">
        <f t="shared" si="1"/>
        <v/>
      </c>
    </row>
    <row r="108" spans="1:2" ht="15" customHeight="1">
      <c r="B108" s="19" t="str">
        <f t="shared" si="1"/>
        <v/>
      </c>
    </row>
    <row r="109" spans="1:2" ht="15" customHeight="1">
      <c r="A109" s="23"/>
      <c r="B109" s="19" t="str">
        <f t="shared" si="1"/>
        <v/>
      </c>
    </row>
    <row r="110" spans="1:2" ht="15" customHeight="1">
      <c r="A110" s="87"/>
      <c r="B110" s="19" t="str">
        <f t="shared" si="1"/>
        <v/>
      </c>
    </row>
    <row r="111" spans="1:2" ht="15" customHeight="1">
      <c r="A111" s="87"/>
      <c r="B111" s="19" t="str">
        <f t="shared" si="1"/>
        <v/>
      </c>
    </row>
    <row r="112" spans="1:2" ht="15" customHeight="1">
      <c r="A112" s="87"/>
      <c r="B112" s="19" t="str">
        <f t="shared" si="1"/>
        <v/>
      </c>
    </row>
    <row r="113" spans="1:2" ht="15" customHeight="1">
      <c r="A113" s="87"/>
      <c r="B113" s="19" t="str">
        <f t="shared" si="1"/>
        <v/>
      </c>
    </row>
    <row r="114" spans="1:2" ht="15" customHeight="1">
      <c r="A114" s="87"/>
      <c r="B114" s="19" t="str">
        <f t="shared" si="1"/>
        <v/>
      </c>
    </row>
    <row r="115" spans="1:2" ht="15" customHeight="1">
      <c r="A115" s="87"/>
      <c r="B115" s="19" t="str">
        <f t="shared" si="1"/>
        <v/>
      </c>
    </row>
    <row r="116" spans="1:2" ht="15" customHeight="1">
      <c r="A116" s="87"/>
      <c r="B116" s="19" t="str">
        <f t="shared" si="1"/>
        <v/>
      </c>
    </row>
    <row r="117" spans="1:2" ht="15" customHeight="1">
      <c r="B117" s="19" t="str">
        <f t="shared" si="1"/>
        <v/>
      </c>
    </row>
    <row r="118" spans="1:2" ht="15" customHeight="1">
      <c r="B118" s="19" t="str">
        <f t="shared" si="1"/>
        <v/>
      </c>
    </row>
    <row r="119" spans="1:2" ht="15" customHeight="1">
      <c r="B119" s="19" t="str">
        <f t="shared" si="1"/>
        <v/>
      </c>
    </row>
    <row r="120" spans="1:2" ht="15" customHeight="1">
      <c r="B120" s="19" t="str">
        <f t="shared" si="1"/>
        <v/>
      </c>
    </row>
    <row r="121" spans="1:2" ht="15" customHeight="1">
      <c r="B121" s="19" t="str">
        <f t="shared" si="1"/>
        <v/>
      </c>
    </row>
    <row r="122" spans="1:2" ht="15" customHeight="1">
      <c r="B122" s="19" t="str">
        <f t="shared" si="1"/>
        <v/>
      </c>
    </row>
    <row r="123" spans="1:2" ht="15" customHeight="1">
      <c r="B123" s="19" t="str">
        <f t="shared" si="1"/>
        <v/>
      </c>
    </row>
    <row r="124" spans="1:2" ht="15" customHeight="1">
      <c r="B124" s="19" t="str">
        <f t="shared" si="1"/>
        <v/>
      </c>
    </row>
    <row r="125" spans="1:2" ht="15" customHeight="1">
      <c r="B125" s="19" t="str">
        <f t="shared" si="1"/>
        <v/>
      </c>
    </row>
    <row r="126" spans="1:2" ht="15" customHeight="1">
      <c r="B126" s="19" t="str">
        <f t="shared" si="1"/>
        <v/>
      </c>
    </row>
    <row r="127" spans="1:2" ht="15" customHeight="1">
      <c r="A127" s="23"/>
      <c r="B127" s="19" t="str">
        <f t="shared" si="1"/>
        <v/>
      </c>
    </row>
    <row r="128" spans="1:2" ht="15" customHeight="1">
      <c r="A128" s="101"/>
      <c r="B128" s="19" t="str">
        <f t="shared" si="1"/>
        <v/>
      </c>
    </row>
    <row r="129" spans="1:2" ht="15" customHeight="1">
      <c r="A129" s="101"/>
      <c r="B129" s="19" t="str">
        <f t="shared" si="1"/>
        <v/>
      </c>
    </row>
    <row r="130" spans="1:2" ht="15" customHeight="1">
      <c r="A130" s="101"/>
      <c r="B130" s="19" t="str">
        <f t="shared" si="1"/>
        <v/>
      </c>
    </row>
    <row r="131" spans="1:2" ht="15" customHeight="1">
      <c r="B131" s="19" t="str">
        <f t="shared" si="1"/>
        <v/>
      </c>
    </row>
    <row r="132" spans="1:2" ht="15" customHeight="1">
      <c r="B132" s="19" t="str">
        <f t="shared" si="1"/>
        <v/>
      </c>
    </row>
    <row r="133" spans="1:2" ht="15" customHeight="1">
      <c r="B133" s="19" t="str">
        <f t="shared" si="1"/>
        <v/>
      </c>
    </row>
    <row r="134" spans="1:2" ht="15" customHeight="1">
      <c r="B134" s="19" t="str">
        <f t="shared" ref="B134:B197" si="2">SUBSTITUTE(A134,"-","")</f>
        <v/>
      </c>
    </row>
    <row r="135" spans="1:2" ht="15" customHeight="1">
      <c r="A135" s="102" t="s">
        <v>299</v>
      </c>
      <c r="B135" s="19" t="str">
        <f t="shared" si="2"/>
        <v>92006299</v>
      </c>
    </row>
    <row r="136" spans="1:2" ht="15" customHeight="1">
      <c r="B136" s="19" t="str">
        <f t="shared" si="2"/>
        <v/>
      </c>
    </row>
    <row r="137" spans="1:2" ht="15" customHeight="1">
      <c r="B137" s="19" t="str">
        <f t="shared" si="2"/>
        <v/>
      </c>
    </row>
    <row r="138" spans="1:2" ht="15" customHeight="1">
      <c r="B138" s="19" t="str">
        <f t="shared" si="2"/>
        <v/>
      </c>
    </row>
    <row r="139" spans="1:2" ht="15" customHeight="1">
      <c r="B139" s="19" t="str">
        <f t="shared" si="2"/>
        <v/>
      </c>
    </row>
    <row r="140" spans="1:2" ht="15" customHeight="1">
      <c r="B140" s="19" t="str">
        <f t="shared" si="2"/>
        <v/>
      </c>
    </row>
    <row r="141" spans="1:2" ht="15" customHeight="1">
      <c r="A141" s="23"/>
      <c r="B141" s="19" t="str">
        <f t="shared" si="2"/>
        <v/>
      </c>
    </row>
    <row r="142" spans="1:2" ht="15" customHeight="1">
      <c r="B142" s="19" t="str">
        <f t="shared" si="2"/>
        <v/>
      </c>
    </row>
    <row r="143" spans="1:2" ht="15" customHeight="1">
      <c r="B143" s="19" t="str">
        <f t="shared" si="2"/>
        <v/>
      </c>
    </row>
    <row r="144" spans="1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159"/>
  <sheetViews>
    <sheetView zoomScale="78" zoomScaleNormal="78" workbookViewId="0">
      <pane xSplit="7" ySplit="5" topLeftCell="H24" activePane="bottomRight" state="frozen"/>
      <selection pane="topRight" activeCell="H1" sqref="H1"/>
      <selection pane="bottomLeft" activeCell="A6" sqref="A6"/>
      <selection pane="bottomRight" activeCell="J32" sqref="J32"/>
    </sheetView>
  </sheetViews>
  <sheetFormatPr defaultColWidth="15.140625" defaultRowHeight="15" customHeight="1" outlineLevelCol="2"/>
  <cols>
    <col min="1" max="1" width="23.28515625" style="8" bestFit="1" customWidth="1" outlineLevel="1" collapsed="1"/>
    <col min="2" max="2" width="13.7109375" hidden="1" customWidth="1" outlineLevel="2"/>
    <col min="3" max="3" width="27" hidden="1" customWidth="1" outlineLevel="2"/>
    <col min="4" max="4" width="40.140625" style="95" bestFit="1" customWidth="1"/>
    <col min="5" max="5" width="32.28515625" customWidth="1" outlineLevel="1"/>
    <col min="6" max="6" width="54" customWidth="1" outlineLevel="1"/>
    <col min="7" max="7" width="16.85546875" customWidth="1"/>
    <col min="8" max="8" width="5.28515625" style="104" customWidth="1"/>
    <col min="9" max="9" width="5.7109375" style="104" customWidth="1"/>
    <col min="10" max="10" width="5.42578125" style="104" customWidth="1"/>
    <col min="11" max="11" width="4.42578125" style="8" customWidth="1"/>
    <col min="12" max="12" width="39.5703125" style="19" bestFit="1" customWidth="1" collapsed="1"/>
    <col min="13" max="13" width="60.42578125" hidden="1" customWidth="1" outlineLevel="1"/>
    <col min="14" max="14" width="40.28515625" style="19" bestFit="1" customWidth="1"/>
    <col min="15" max="15" width="67.85546875" style="19" bestFit="1" customWidth="1" collapsed="1"/>
    <col min="16" max="23" width="26.42578125" style="19" hidden="1" customWidth="1" outlineLevel="1"/>
    <col min="24" max="24" width="14.28515625" style="19" hidden="1" customWidth="1" outlineLevel="1"/>
    <col min="25" max="25" width="82.140625" style="19" bestFit="1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4" customFormat="1" ht="15" customHeight="1">
      <c r="D1" s="92"/>
      <c r="E1" s="45"/>
      <c r="F1" s="45"/>
      <c r="G1" s="46"/>
      <c r="H1" s="105"/>
      <c r="I1" s="47"/>
      <c r="J1" s="47"/>
      <c r="K1" s="47"/>
      <c r="L1" s="48"/>
      <c r="N1" s="48"/>
      <c r="O1" s="6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81" s="44" customFormat="1" ht="15" customHeight="1">
      <c r="D2" s="92"/>
      <c r="E2" s="45"/>
      <c r="F2" s="45"/>
      <c r="G2" s="46"/>
      <c r="H2" s="105"/>
      <c r="I2" s="47"/>
      <c r="J2" s="47"/>
      <c r="K2" s="47"/>
      <c r="L2" s="48"/>
      <c r="N2" s="48"/>
      <c r="O2" s="69" t="s">
        <v>52</v>
      </c>
      <c r="P2" s="49"/>
      <c r="Q2" s="49"/>
      <c r="R2" s="49"/>
      <c r="S2" s="49"/>
      <c r="T2" s="49"/>
      <c r="U2" s="49"/>
      <c r="V2" s="49"/>
      <c r="W2" s="49"/>
      <c r="X2" s="49"/>
      <c r="Y2" s="49" t="s">
        <v>53</v>
      </c>
      <c r="Z2" s="49"/>
      <c r="AA2" s="49"/>
      <c r="AB2" s="49"/>
      <c r="AC2" s="49"/>
      <c r="AD2" s="49"/>
      <c r="AE2" s="49"/>
      <c r="AF2" s="49"/>
      <c r="AG2" s="49"/>
      <c r="AH2" s="49"/>
      <c r="AI2" s="48"/>
      <c r="AJ2" s="48"/>
      <c r="AK2" s="48" t="s">
        <v>54</v>
      </c>
      <c r="BV2" s="50" t="s">
        <v>42</v>
      </c>
      <c r="BW2" s="50"/>
      <c r="CA2" s="50" t="s">
        <v>43</v>
      </c>
      <c r="CB2" s="50"/>
      <c r="CC2" s="50"/>
    </row>
    <row r="3" spans="1:81" s="51" customFormat="1" ht="18.95" hidden="1" customHeight="1">
      <c r="A3" s="45" t="s">
        <v>55</v>
      </c>
      <c r="B3" s="51" t="s">
        <v>56</v>
      </c>
      <c r="C3" s="52" t="s">
        <v>57</v>
      </c>
      <c r="D3" s="92" t="s">
        <v>55</v>
      </c>
      <c r="E3" s="45" t="s">
        <v>56</v>
      </c>
      <c r="F3" s="52" t="s">
        <v>58</v>
      </c>
      <c r="G3" s="53" t="s">
        <v>59</v>
      </c>
      <c r="H3" s="54" t="s">
        <v>142</v>
      </c>
      <c r="I3" s="52" t="s">
        <v>60</v>
      </c>
      <c r="J3" s="52" t="s">
        <v>61</v>
      </c>
      <c r="K3" s="55" t="s">
        <v>62</v>
      </c>
      <c r="L3" s="56" t="s">
        <v>55</v>
      </c>
      <c r="M3" s="52" t="s">
        <v>63</v>
      </c>
      <c r="N3" s="57" t="s">
        <v>64</v>
      </c>
      <c r="O3" s="70" t="s">
        <v>65</v>
      </c>
      <c r="P3" s="57"/>
      <c r="Q3" s="57"/>
      <c r="R3" s="57"/>
      <c r="S3" s="57"/>
      <c r="T3" s="57"/>
      <c r="U3" s="57"/>
      <c r="V3" s="57"/>
      <c r="W3" s="57"/>
      <c r="X3" s="57"/>
      <c r="Y3" s="58" t="s">
        <v>66</v>
      </c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0" t="s">
        <v>44</v>
      </c>
      <c r="BW3" s="61"/>
      <c r="CA3" s="60" t="s">
        <v>45</v>
      </c>
      <c r="CB3" s="61"/>
      <c r="CC3" s="61"/>
    </row>
    <row r="4" spans="1:81" s="44" customFormat="1" ht="51" hidden="1" customHeight="1">
      <c r="D4" s="92"/>
      <c r="E4" s="45"/>
      <c r="F4" s="45"/>
      <c r="G4" s="46"/>
      <c r="H4" s="46"/>
      <c r="I4" s="47"/>
      <c r="J4" s="47"/>
      <c r="K4" s="47"/>
      <c r="L4" s="48"/>
      <c r="N4" s="48"/>
      <c r="O4" s="6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62"/>
    </row>
    <row r="5" spans="1:81" s="44" customFormat="1" ht="57.75" customHeight="1">
      <c r="A5" s="63" t="s">
        <v>67</v>
      </c>
      <c r="B5" s="63" t="s">
        <v>68</v>
      </c>
      <c r="C5" s="64" t="s">
        <v>69</v>
      </c>
      <c r="D5" s="92" t="s">
        <v>70</v>
      </c>
      <c r="E5" s="46" t="s">
        <v>71</v>
      </c>
      <c r="F5" s="46" t="s">
        <v>72</v>
      </c>
      <c r="G5" s="46" t="s">
        <v>59</v>
      </c>
      <c r="H5" s="65" t="s">
        <v>141</v>
      </c>
      <c r="I5" s="65" t="s">
        <v>73</v>
      </c>
      <c r="J5" s="65" t="s">
        <v>74</v>
      </c>
      <c r="K5" s="65" t="s">
        <v>62</v>
      </c>
      <c r="L5" s="66" t="s">
        <v>75</v>
      </c>
      <c r="M5" s="63" t="s">
        <v>76</v>
      </c>
      <c r="N5" s="66" t="s">
        <v>77</v>
      </c>
      <c r="O5" s="71" t="s">
        <v>52</v>
      </c>
      <c r="P5" s="66" t="s">
        <v>52</v>
      </c>
      <c r="Q5" s="66" t="s">
        <v>52</v>
      </c>
      <c r="R5" s="66" t="s">
        <v>52</v>
      </c>
      <c r="S5" s="66" t="s">
        <v>52</v>
      </c>
      <c r="T5" s="66" t="s">
        <v>52</v>
      </c>
      <c r="U5" s="66" t="s">
        <v>52</v>
      </c>
      <c r="V5" s="66" t="s">
        <v>52</v>
      </c>
      <c r="W5" s="66" t="s">
        <v>52</v>
      </c>
      <c r="X5" s="66" t="s">
        <v>52</v>
      </c>
      <c r="Y5" s="66" t="s">
        <v>53</v>
      </c>
      <c r="Z5" s="66" t="s">
        <v>53</v>
      </c>
      <c r="AA5" s="66" t="s">
        <v>53</v>
      </c>
      <c r="AB5" s="66" t="s">
        <v>53</v>
      </c>
      <c r="AC5" s="66" t="s">
        <v>53</v>
      </c>
      <c r="AD5" s="66" t="s">
        <v>53</v>
      </c>
      <c r="AE5" s="66" t="s">
        <v>53</v>
      </c>
      <c r="AF5" s="66" t="s">
        <v>53</v>
      </c>
      <c r="AG5" s="66" t="s">
        <v>53</v>
      </c>
      <c r="AH5" s="66" t="s">
        <v>53</v>
      </c>
      <c r="AI5" s="66"/>
      <c r="AJ5" s="66"/>
      <c r="AK5" s="66" t="s">
        <v>78</v>
      </c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 t="s">
        <v>18</v>
      </c>
      <c r="BW5" s="63" t="s">
        <v>20</v>
      </c>
      <c r="CA5" s="63" t="s">
        <v>18</v>
      </c>
      <c r="CB5" s="67" t="s">
        <v>20</v>
      </c>
    </row>
    <row r="6" spans="1:81" ht="15" customHeight="1">
      <c r="A6" s="82" t="s">
        <v>241</v>
      </c>
      <c r="B6" s="2" t="str">
        <f>IF(A6="",B5,A6)</f>
        <v>Machine and Peripherals</v>
      </c>
      <c r="C6" s="2" t="str">
        <f>SUBSTITUTE(IF(A6="","",'Root Material'!$C$2&amp;"_Group_"&amp;A6)," ","_")</f>
        <v>MC280_Group_Machine_and_Peripherals</v>
      </c>
      <c r="D6" s="77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74" si="0">IF(AND(L6&lt;&gt;"true",L6&lt;&gt;"false"),A6&amp;D6&amp;L6,"")</f>
        <v>Machine and Peripherals</v>
      </c>
      <c r="BW6" s="34" t="s">
        <v>79</v>
      </c>
      <c r="BY6" s="12"/>
      <c r="BZ6" s="9"/>
    </row>
    <row r="7" spans="1:81" ht="15" customHeight="1">
      <c r="B7" s="2" t="str">
        <f t="shared" ref="B7:B70" si="1">IF(A7="",B6,A7)</f>
        <v>Machine and Peripherals</v>
      </c>
      <c r="C7" s="2" t="str">
        <f>SUBSTITUTE(IF(A7="","",'Root Material'!$C$2&amp;"_Group_"&amp;A7)," ","_")</f>
        <v/>
      </c>
      <c r="D7" s="77" t="s">
        <v>144</v>
      </c>
      <c r="E7" s="3" t="str">
        <f t="shared" ref="E7:E70" si="2">IF(D7="",E6,D7)</f>
        <v>Machine Version</v>
      </c>
      <c r="F7" s="3" t="str">
        <f>SUBSTITUTE(IF(D7="","",'Root Material'!$C$2&amp;"_"&amp;B7&amp;"_"&amp;D7)," ","_")</f>
        <v>MC280_Machine_and_Peripherals_Machine_Version</v>
      </c>
      <c r="G7" s="3" t="s">
        <v>80</v>
      </c>
      <c r="H7" s="15"/>
      <c r="I7" s="14" t="s">
        <v>81</v>
      </c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Machine Version</v>
      </c>
      <c r="BW7" s="18" t="s">
        <v>82</v>
      </c>
      <c r="BZ7" s="12"/>
    </row>
    <row r="8" spans="1:81" ht="15" customHeight="1">
      <c r="A8" s="9"/>
      <c r="B8" s="2" t="str">
        <f t="shared" si="1"/>
        <v>Machine and Peripherals</v>
      </c>
      <c r="C8" s="2" t="str">
        <f>SUBSTITUTE(IF(A8="","",'Root Material'!$C$2&amp;"_Group_"&amp;A8)," ","_")</f>
        <v/>
      </c>
      <c r="D8" s="77"/>
      <c r="E8" s="3" t="str">
        <f t="shared" si="2"/>
        <v>Machine Version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313</v>
      </c>
      <c r="M8" s="4" t="str">
        <f>SUBSTITUTE(IF(L8="","",'Root Material'!$C$2&amp;"_"&amp;B8&amp;"_"&amp;E8&amp;"_"&amp;L8)," ","_")</f>
        <v>MC280_Machine_and_Peripherals_Machine_Version_1._MC280_Premium</v>
      </c>
      <c r="N8" s="106" t="s">
        <v>346</v>
      </c>
      <c r="AK8" s="78" t="s">
        <v>277</v>
      </c>
      <c r="BV8" s="5" t="str">
        <f t="shared" si="0"/>
        <v>1. MC280 Premium</v>
      </c>
      <c r="BW8" s="18"/>
      <c r="BY8" s="9"/>
      <c r="BZ8" s="9"/>
      <c r="CA8" s="8" t="s">
        <v>283</v>
      </c>
    </row>
    <row r="9" spans="1:81" ht="15" customHeight="1">
      <c r="B9" s="2" t="str">
        <f t="shared" si="1"/>
        <v>Machine and Peripherals</v>
      </c>
      <c r="C9" s="2" t="str">
        <f>SUBSTITUTE(IF(A9="","",'Root Material'!$C$2&amp;"_Group_"&amp;A9)," ","_")</f>
        <v/>
      </c>
      <c r="D9" s="77"/>
      <c r="E9" s="3" t="str">
        <f t="shared" si="2"/>
        <v>Machine Version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314</v>
      </c>
      <c r="M9" s="4" t="str">
        <f>SUBSTITUTE(IF(L9="","",'Root Material'!$C$2&amp;"_"&amp;B9&amp;"_"&amp;E9&amp;"_"&amp;L9)," ","_")</f>
        <v>MC280_Machine_and_Peripherals_Machine_Version_2._MC280_Basic</v>
      </c>
      <c r="N9" s="106" t="s">
        <v>347</v>
      </c>
      <c r="AK9" s="78" t="s">
        <v>277</v>
      </c>
      <c r="BV9" s="5" t="str">
        <f t="shared" si="0"/>
        <v>2. MC280 Basic</v>
      </c>
      <c r="BW9" s="18"/>
      <c r="BY9" s="9"/>
      <c r="CA9" s="8" t="s">
        <v>284</v>
      </c>
    </row>
    <row r="10" spans="1:81" ht="15" customHeight="1">
      <c r="B10" s="2" t="str">
        <f t="shared" si="1"/>
        <v>Machine and Peripherals</v>
      </c>
      <c r="C10" s="2" t="str">
        <f>SUBSTITUTE(IF(A10="","",'Root Material'!$C$2&amp;"_Group_"&amp;A10)," ","_")</f>
        <v/>
      </c>
      <c r="D10" s="77"/>
      <c r="E10" s="3" t="str">
        <f t="shared" si="2"/>
        <v>Machine Version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315</v>
      </c>
      <c r="M10" s="4" t="str">
        <f>SUBSTITUTE(IF(L10="","",'Root Material'!$C$2&amp;"_"&amp;B10&amp;"_"&amp;E10&amp;"_"&amp;L10)," ","_")</f>
        <v>MC280_Machine_and_Peripherals_Machine_Version_3._MC280_Economy</v>
      </c>
      <c r="N10" s="106" t="s">
        <v>348</v>
      </c>
      <c r="AK10" s="78" t="s">
        <v>277</v>
      </c>
      <c r="BV10" s="5" t="str">
        <f t="shared" si="0"/>
        <v>3. MC280 Economy</v>
      </c>
      <c r="BW10" s="18"/>
      <c r="BY10" s="9"/>
      <c r="CA10" s="8" t="s">
        <v>303</v>
      </c>
    </row>
    <row r="11" spans="1:81" ht="15" customHeight="1">
      <c r="B11" s="2" t="str">
        <f t="shared" si="1"/>
        <v>Machine and Peripherals</v>
      </c>
      <c r="C11" s="2" t="str">
        <f>SUBSTITUTE(IF(A11="","",'Root Material'!$C$2&amp;"_Group_"&amp;A11)," ","_")</f>
        <v/>
      </c>
      <c r="D11" s="77"/>
      <c r="E11" s="3" t="str">
        <f t="shared" si="2"/>
        <v>Machine Version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316</v>
      </c>
      <c r="M11" s="4" t="str">
        <f>SUBSTITUTE(IF(L11="","",'Root Material'!$C$2&amp;"_"&amp;B11&amp;"_"&amp;E11&amp;"_"&amp;L11)," ","_")</f>
        <v>MC280_Machine_and_Peripherals_Machine_Version_4._MC280_Essilor</v>
      </c>
      <c r="N11" s="106" t="s">
        <v>427</v>
      </c>
      <c r="O11" s="22" t="s">
        <v>83</v>
      </c>
      <c r="AK11" s="78" t="s">
        <v>278</v>
      </c>
      <c r="BV11" s="5" t="str">
        <f t="shared" si="0"/>
        <v>4. MC280 Essilor</v>
      </c>
      <c r="BW11" s="18"/>
      <c r="BY11" s="9"/>
      <c r="CA11" s="8" t="s">
        <v>304</v>
      </c>
    </row>
    <row r="12" spans="1:81" ht="15" customHeight="1">
      <c r="B12" s="2" t="str">
        <f t="shared" si="1"/>
        <v>Machine and Peripherals</v>
      </c>
      <c r="C12" s="2" t="str">
        <f>SUBSTITUTE(IF(A12="","",'Root Material'!$C$2&amp;"_Group_"&amp;A12)," ","_")</f>
        <v/>
      </c>
      <c r="D12" s="77"/>
      <c r="E12" s="3" t="str">
        <f t="shared" si="2"/>
        <v>Machine Version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317</v>
      </c>
      <c r="M12" s="4" t="str">
        <f>SUBSTITUTE(IF(L12="","",'Root Material'!$C$2&amp;"_"&amp;B12&amp;"_"&amp;E12&amp;"_"&amp;L12)," ","_")</f>
        <v>MC280_Machine_and_Peripherals_Machine_Version_5._MC280_Full_Lab</v>
      </c>
      <c r="N12" s="106"/>
      <c r="AK12" s="78"/>
      <c r="BV12" s="5" t="str">
        <f t="shared" si="0"/>
        <v>5. MC280 Full Lab</v>
      </c>
      <c r="BW12" s="18"/>
      <c r="BY12" s="9"/>
      <c r="CA12" s="8" t="s">
        <v>285</v>
      </c>
    </row>
    <row r="13" spans="1:81" ht="15" customHeight="1">
      <c r="B13" s="2" t="str">
        <f t="shared" si="1"/>
        <v>Machine and Peripherals</v>
      </c>
      <c r="C13" s="2" t="str">
        <f>SUBSTITUTE(IF(A13="","",'Root Material'!$C$2&amp;"_Group_"&amp;A13)," ","_")</f>
        <v/>
      </c>
      <c r="D13" s="93" t="s">
        <v>145</v>
      </c>
      <c r="E13" s="3" t="str">
        <f t="shared" si="2"/>
        <v>Voltage &amp; Frequency at Facility</v>
      </c>
      <c r="F13" s="3" t="str">
        <f>SUBSTITUTE(IF(D13="","",'Root Material'!$C$2&amp;"_"&amp;B13&amp;"_"&amp;D13)," ","_")</f>
        <v>MC280_Machine_and_Peripherals_Voltage_&amp;_Frequency_at_Facility</v>
      </c>
      <c r="G13" s="3" t="s">
        <v>80</v>
      </c>
      <c r="H13" s="15"/>
      <c r="I13" s="83" t="s">
        <v>81</v>
      </c>
      <c r="J13" s="14" t="s">
        <v>81</v>
      </c>
      <c r="K13" s="14"/>
      <c r="M13" s="4" t="str">
        <f>SUBSTITUTE(IF(L13="","",'Root Material'!$C$2&amp;"_"&amp;B13&amp;"_"&amp;E13&amp;"_"&amp;L13)," ","_")</f>
        <v/>
      </c>
      <c r="N13" s="106" t="s">
        <v>83</v>
      </c>
      <c r="BV13" s="5" t="str">
        <f t="shared" si="0"/>
        <v>Voltage &amp; Frequency at Facility</v>
      </c>
      <c r="BW13" s="18"/>
      <c r="BY13" s="10"/>
    </row>
    <row r="14" spans="1:81" ht="15" customHeight="1">
      <c r="B14" s="2" t="str">
        <f t="shared" si="1"/>
        <v>Machine and Peripherals</v>
      </c>
      <c r="C14" s="2" t="str">
        <f>SUBSTITUTE(IF(A14="","",'Root Material'!$C$2&amp;"_Group_"&amp;A14)," ","_")</f>
        <v/>
      </c>
      <c r="D14" s="77"/>
      <c r="E14" s="3" t="str">
        <f t="shared" si="2"/>
        <v>Voltage &amp; Frequency at Facility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146</v>
      </c>
      <c r="M14" s="4" t="str">
        <f>SUBSTITUTE(IF(L14="","",'Root Material'!$C$2&amp;"_"&amp;B14&amp;"_"&amp;E14&amp;"_"&amp;L14)," ","_")</f>
        <v>MC280_Machine_and_Peripherals_Voltage_&amp;_Frequency_at_Facility_400V_50Hz</v>
      </c>
      <c r="N14" s="106" t="s">
        <v>83</v>
      </c>
      <c r="AK14" s="78" t="s">
        <v>277</v>
      </c>
      <c r="BV14" s="5" t="str">
        <f t="shared" si="0"/>
        <v>400V 50Hz</v>
      </c>
      <c r="BW14" s="18" t="s">
        <v>84</v>
      </c>
      <c r="BY14" s="9"/>
    </row>
    <row r="15" spans="1:81" ht="15" customHeight="1">
      <c r="B15" s="2" t="str">
        <f t="shared" si="1"/>
        <v>Machine and Peripherals</v>
      </c>
      <c r="C15" s="2" t="str">
        <f>SUBSTITUTE(IF(A15="","",'Root Material'!$C$2&amp;"_Group_"&amp;A15)," ","_")</f>
        <v/>
      </c>
      <c r="D15" s="77"/>
      <c r="E15" s="3" t="str">
        <f t="shared" si="2"/>
        <v>Voltage &amp; Frequency at Facility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147</v>
      </c>
      <c r="M15" s="4" t="str">
        <f>SUBSTITUTE(IF(L15="","",'Root Material'!$C$2&amp;"_"&amp;B15&amp;"_"&amp;E15&amp;"_"&amp;L15)," ","_")</f>
        <v>MC280_Machine_and_Peripherals_Voltage_&amp;_Frequency_at_Facility_400V_60Hz</v>
      </c>
      <c r="N15" s="106" t="s">
        <v>349</v>
      </c>
      <c r="AK15" s="78" t="s">
        <v>421</v>
      </c>
      <c r="BV15" s="5" t="str">
        <f t="shared" si="0"/>
        <v>400V 60Hz</v>
      </c>
      <c r="BW15" s="18"/>
      <c r="BY15" s="9"/>
    </row>
    <row r="16" spans="1:81" ht="15" customHeight="1">
      <c r="B16" s="2" t="str">
        <f t="shared" si="1"/>
        <v>Machine and Peripherals</v>
      </c>
      <c r="C16" s="2" t="str">
        <f>SUBSTITUTE(IF(A16="","",'Root Material'!$C$2&amp;"_Group_"&amp;A16)," ","_")</f>
        <v/>
      </c>
      <c r="D16" s="77"/>
      <c r="E16" s="3" t="str">
        <f t="shared" si="2"/>
        <v>Voltage &amp; Frequency at Facility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148</v>
      </c>
      <c r="M16" s="4" t="str">
        <f>SUBSTITUTE(IF(L16="","",'Root Material'!$C$2&amp;"_"&amp;B16&amp;"_"&amp;E16&amp;"_"&amp;L16)," ","_")</f>
        <v>MC280_Machine_and_Peripherals_Voltage_&amp;_Frequency_at_Facility_380V_50Hz</v>
      </c>
      <c r="N16" s="106" t="s">
        <v>349</v>
      </c>
      <c r="AK16" s="78" t="s">
        <v>277</v>
      </c>
      <c r="BV16" s="5" t="str">
        <f t="shared" si="0"/>
        <v>380V 50Hz</v>
      </c>
      <c r="BW16" s="18"/>
      <c r="BY16" s="9"/>
    </row>
    <row r="17" spans="2:79" ht="15" customHeight="1">
      <c r="B17" s="2" t="str">
        <f t="shared" si="1"/>
        <v>Machine and Peripherals</v>
      </c>
      <c r="C17" s="2" t="str">
        <f>SUBSTITUTE(IF(A17="","",'Root Material'!$C$2&amp;"_Group_"&amp;A17)," ","_")</f>
        <v/>
      </c>
      <c r="D17" s="77"/>
      <c r="E17" s="3" t="str">
        <f t="shared" si="2"/>
        <v>Voltage &amp; Frequency at Facility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19" t="s">
        <v>149</v>
      </c>
      <c r="M17" s="4" t="str">
        <f>SUBSTITUTE(IF(L17="","",'Root Material'!$C$2&amp;"_"&amp;B17&amp;"_"&amp;E17&amp;"_"&amp;L17)," ","_")</f>
        <v>MC280_Machine_and_Peripherals_Voltage_&amp;_Frequency_at_Facility_380V_60Hz</v>
      </c>
      <c r="N17" s="106" t="s">
        <v>349</v>
      </c>
      <c r="AK17" s="78" t="s">
        <v>421</v>
      </c>
      <c r="BV17" s="5" t="str">
        <f t="shared" si="0"/>
        <v>380V 60Hz</v>
      </c>
      <c r="BW17" s="18"/>
      <c r="BY17" s="9"/>
    </row>
    <row r="18" spans="2:79" ht="15" customHeight="1">
      <c r="B18" s="2" t="str">
        <f t="shared" si="1"/>
        <v>Machine and Peripherals</v>
      </c>
      <c r="C18" s="2" t="str">
        <f>SUBSTITUTE(IF(A18="","",'Root Material'!$C$2&amp;"_Group_"&amp;A18)," ","_")</f>
        <v/>
      </c>
      <c r="D18" s="77"/>
      <c r="E18" s="3" t="str">
        <f t="shared" si="2"/>
        <v>Voltage &amp; Frequency at Facility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22" t="s">
        <v>150</v>
      </c>
      <c r="M18" s="4" t="str">
        <f>SUBSTITUTE(IF(L18="","",'Root Material'!$C$2&amp;"_"&amp;B18&amp;"_"&amp;E18&amp;"_"&amp;L18)," ","_")</f>
        <v>MC280_Machine_and_Peripherals_Voltage_&amp;_Frequency_at_Facility_415-480V_50Hz</v>
      </c>
      <c r="N18" s="106" t="s">
        <v>349</v>
      </c>
      <c r="AK18" s="78" t="s">
        <v>277</v>
      </c>
      <c r="BV18" s="5" t="str">
        <f t="shared" si="0"/>
        <v>415-480V 50Hz</v>
      </c>
      <c r="BW18" s="18"/>
      <c r="BY18" s="9"/>
    </row>
    <row r="19" spans="2:79" ht="15" customHeight="1">
      <c r="B19" s="2" t="str">
        <f t="shared" si="1"/>
        <v>Machine and Peripherals</v>
      </c>
      <c r="C19" s="2" t="str">
        <f>SUBSTITUTE(IF(A19="","",'Root Material'!$C$2&amp;"_Group_"&amp;A19)," ","_")</f>
        <v/>
      </c>
      <c r="D19" s="93"/>
      <c r="E19" s="3" t="str">
        <f t="shared" si="2"/>
        <v>Voltage &amp; Frequency at Facility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151</v>
      </c>
      <c r="M19" s="4" t="str">
        <f>SUBSTITUTE(IF(L19="","",'Root Material'!$C$2&amp;"_"&amp;B19&amp;"_"&amp;E19&amp;"_"&amp;L19)," ","_")</f>
        <v>MC280_Machine_and_Peripherals_Voltage_&amp;_Frequency_at_Facility_415-480V_60Hz</v>
      </c>
      <c r="N19" s="106" t="s">
        <v>349</v>
      </c>
      <c r="AK19" s="78" t="s">
        <v>421</v>
      </c>
      <c r="BV19" s="5" t="str">
        <f t="shared" si="0"/>
        <v>415-480V 60Hz</v>
      </c>
      <c r="BW19" s="18"/>
      <c r="BY19" s="10"/>
    </row>
    <row r="20" spans="2:79" ht="15" customHeight="1">
      <c r="B20" s="2" t="str">
        <f t="shared" si="1"/>
        <v>Machine and Peripherals</v>
      </c>
      <c r="C20" s="2" t="str">
        <f>SUBSTITUTE(IF(A20="","",'Root Material'!$C$2&amp;"_Group_"&amp;A20)," ","_")</f>
        <v/>
      </c>
      <c r="D20" s="93"/>
      <c r="E20" s="3" t="str">
        <f t="shared" si="2"/>
        <v>Voltage &amp; Frequency at Facility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152</v>
      </c>
      <c r="M20" s="4" t="str">
        <f>SUBSTITUTE(IF(L20="","",'Root Material'!$C$2&amp;"_"&amp;B20&amp;"_"&amp;E20&amp;"_"&amp;L20)," ","_")</f>
        <v>MC280_Machine_and_Peripherals_Voltage_&amp;_Frequency_at_Facility_190-240V_50Hz</v>
      </c>
      <c r="N20" s="106" t="s">
        <v>349</v>
      </c>
      <c r="AK20" s="78" t="s">
        <v>277</v>
      </c>
      <c r="BV20" s="5" t="str">
        <f t="shared" si="0"/>
        <v>190-240V 50Hz</v>
      </c>
      <c r="BW20" s="18"/>
      <c r="BY20" s="10"/>
    </row>
    <row r="21" spans="2:79" ht="15" customHeight="1">
      <c r="B21" s="2" t="str">
        <f t="shared" si="1"/>
        <v>Machine and Peripherals</v>
      </c>
      <c r="C21" s="2" t="str">
        <f>SUBSTITUTE(IF(A21="","",'Root Material'!$C$2&amp;"_Group_"&amp;A21)," ","_")</f>
        <v/>
      </c>
      <c r="D21" s="77"/>
      <c r="E21" s="3" t="str">
        <f t="shared" si="2"/>
        <v>Voltage &amp; Frequency at Facility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9" t="s">
        <v>153</v>
      </c>
      <c r="M21" s="4" t="str">
        <f>SUBSTITUTE(IF(L21="","",'Root Material'!$C$2&amp;"_"&amp;B21&amp;"_"&amp;E21&amp;"_"&amp;L21)," ","_")</f>
        <v>MC280_Machine_and_Peripherals_Voltage_&amp;_Frequency_at_Facility_190-240V_60Hz</v>
      </c>
      <c r="N21" s="106" t="s">
        <v>349</v>
      </c>
      <c r="AK21" s="78" t="s">
        <v>421</v>
      </c>
      <c r="BV21" s="5" t="str">
        <f t="shared" si="0"/>
        <v>190-240V 60Hz</v>
      </c>
      <c r="BW21" s="18"/>
      <c r="BY21" s="9"/>
    </row>
    <row r="22" spans="2:79" ht="15" customHeight="1">
      <c r="B22" s="2" t="str">
        <f t="shared" si="1"/>
        <v>Machine and Peripherals</v>
      </c>
      <c r="C22" s="2" t="str">
        <f>SUBSTITUTE(IF(A22="","",'Root Material'!$C$2&amp;"_Group_"&amp;A22)," ","_")</f>
        <v/>
      </c>
      <c r="D22" s="77" t="s">
        <v>154</v>
      </c>
      <c r="E22" s="3" t="str">
        <f t="shared" si="2"/>
        <v>Cascade Cooler</v>
      </c>
      <c r="F22" s="3" t="str">
        <f>SUBSTITUTE(IF(D22="","",'Root Material'!$C$2&amp;"_"&amp;B22&amp;"_"&amp;D22)," ","_")</f>
        <v>MC280_Machine_and_Peripherals_Cascade_Cooler</v>
      </c>
      <c r="G22" s="3" t="s">
        <v>80</v>
      </c>
      <c r="H22" s="15"/>
      <c r="I22" s="14" t="s">
        <v>81</v>
      </c>
      <c r="J22" s="14" t="s">
        <v>81</v>
      </c>
      <c r="K22" s="14"/>
      <c r="M22" s="4" t="str">
        <f>SUBSTITUTE(IF(L22="","",'Root Material'!$C$2&amp;"_"&amp;B22&amp;"_"&amp;E22&amp;"_"&amp;L22)," ","_")</f>
        <v/>
      </c>
      <c r="N22" s="106" t="s">
        <v>83</v>
      </c>
      <c r="BV22" s="5" t="str">
        <f t="shared" si="0"/>
        <v>Cascade Cooler</v>
      </c>
      <c r="BW22" s="18"/>
      <c r="BY22" s="9"/>
      <c r="CA22" s="8" t="s">
        <v>312</v>
      </c>
    </row>
    <row r="23" spans="2:79" ht="15" customHeight="1">
      <c r="B23" s="2" t="str">
        <f t="shared" si="1"/>
        <v>Machine and Peripherals</v>
      </c>
      <c r="C23" s="2" t="str">
        <f>SUBSTITUTE(IF(A23="","",'Root Material'!$C$2&amp;"_Group_"&amp;A23)," ","_")</f>
        <v/>
      </c>
      <c r="D23" s="77"/>
      <c r="E23" s="3" t="str">
        <f t="shared" si="2"/>
        <v>Cascade Cooler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19" t="s">
        <v>155</v>
      </c>
      <c r="M23" s="4" t="str">
        <f>SUBSTITUTE(IF(L23="","",'Root Material'!$C$2&amp;"_"&amp;B23&amp;"_"&amp;E23&amp;"_"&amp;L23)," ","_")</f>
        <v>MC280_Machine_and_Peripherals_Cascade_Cooler_CC-5-S_</v>
      </c>
      <c r="N23" s="106">
        <v>90901513</v>
      </c>
      <c r="AK23" s="78" t="s">
        <v>277</v>
      </c>
      <c r="BV23" s="5" t="str">
        <f t="shared" si="0"/>
        <v xml:space="preserve">CC-5-S </v>
      </c>
      <c r="BW23" s="18"/>
      <c r="BY23" s="9"/>
      <c r="CA23" s="8" t="s">
        <v>156</v>
      </c>
    </row>
    <row r="24" spans="2:79" ht="15" customHeight="1">
      <c r="B24" s="2" t="str">
        <f t="shared" si="1"/>
        <v>Machine and Peripherals</v>
      </c>
      <c r="C24" s="2" t="str">
        <f>SUBSTITUTE(IF(A24="","",'Root Material'!$C$2&amp;"_Group_"&amp;A24)," ","_")</f>
        <v/>
      </c>
      <c r="D24" s="93"/>
      <c r="E24" s="3" t="str">
        <f t="shared" si="2"/>
        <v>Cascade Cooler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78" t="s">
        <v>410</v>
      </c>
      <c r="M24" s="4" t="str">
        <f>SUBSTITUTE(IF(L24="","",'Root Material'!$C$2&amp;"_"&amp;B24&amp;"_"&amp;E24&amp;"_"&amp;L24)," ","_")</f>
        <v>MC280_Machine_and_Peripherals_Cascade_Cooler_CC-12-S_</v>
      </c>
      <c r="N24" s="109" t="s">
        <v>411</v>
      </c>
      <c r="AK24" s="78" t="s">
        <v>277</v>
      </c>
      <c r="BV24" s="5" t="str">
        <f t="shared" si="0"/>
        <v xml:space="preserve">CC-12-S </v>
      </c>
      <c r="BW24" s="18"/>
      <c r="BY24" s="9"/>
      <c r="CA24" s="81" t="s">
        <v>412</v>
      </c>
    </row>
    <row r="25" spans="2:79" ht="15" customHeight="1">
      <c r="B25" s="2" t="str">
        <f t="shared" si="1"/>
        <v>Machine and Peripherals</v>
      </c>
      <c r="C25" s="2" t="str">
        <f>SUBSTITUTE(IF(A25="","",'Root Material'!$C$2&amp;"_Group_"&amp;A25)," ","_")</f>
        <v/>
      </c>
      <c r="D25" s="93"/>
      <c r="E25" s="3" t="str">
        <f t="shared" si="2"/>
        <v>Cascade Cooler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78" t="s">
        <v>240</v>
      </c>
      <c r="M25" s="4" t="str">
        <f>SUBSTITUTE(IF(L25="","",'Root Material'!$C$2&amp;"_"&amp;B25&amp;"_"&amp;E25&amp;"_"&amp;L25)," ","_")</f>
        <v>MC280_Machine_and_Peripherals_Cascade_Cooler_None_(Customer_Sourced)</v>
      </c>
      <c r="N25" s="106" t="s">
        <v>83</v>
      </c>
      <c r="AK25" s="78" t="s">
        <v>277</v>
      </c>
      <c r="BV25" s="5" t="str">
        <f t="shared" si="0"/>
        <v>None (Customer Sourced)</v>
      </c>
      <c r="BW25" s="18"/>
      <c r="BY25" s="9"/>
    </row>
    <row r="26" spans="2:79" ht="15" customHeight="1">
      <c r="B26" s="2" t="str">
        <f t="shared" si="1"/>
        <v>Machine and Peripherals</v>
      </c>
      <c r="C26" s="2" t="str">
        <f>SUBSTITUTE(IF(A26="","",'Root Material'!$C$2&amp;"_Group_"&amp;A26)," ","_")</f>
        <v/>
      </c>
      <c r="D26" s="93" t="s">
        <v>157</v>
      </c>
      <c r="E26" s="3" t="str">
        <f t="shared" si="2"/>
        <v>Cascade Cooler Charges</v>
      </c>
      <c r="F26" s="3" t="str">
        <f>SUBSTITUTE(IF(D26="","",'Root Material'!$C$2&amp;"_"&amp;B26&amp;"_"&amp;D26)," ","_")</f>
        <v>MC280_Machine_and_Peripherals_Cascade_Cooler_Charges</v>
      </c>
      <c r="G26" s="3" t="s">
        <v>80</v>
      </c>
      <c r="H26" s="15" t="s">
        <v>81</v>
      </c>
      <c r="I26" s="83"/>
      <c r="J26" s="14" t="s">
        <v>81</v>
      </c>
      <c r="K26" s="14"/>
      <c r="M26" s="4" t="str">
        <f>SUBSTITUTE(IF(L26="","",'Root Material'!$C$2&amp;"_"&amp;B26&amp;"_"&amp;E26&amp;"_"&amp;L26)," ","_")</f>
        <v/>
      </c>
      <c r="N26" s="106" t="s">
        <v>83</v>
      </c>
      <c r="BV26" s="5" t="str">
        <f t="shared" si="0"/>
        <v>Cascade Cooler Charges</v>
      </c>
      <c r="BW26" s="18"/>
      <c r="BY26" s="9"/>
      <c r="CA26" s="8" t="s">
        <v>312</v>
      </c>
    </row>
    <row r="27" spans="2:79" ht="15" customHeight="1">
      <c r="B27" s="2" t="str">
        <f t="shared" si="1"/>
        <v>Machine and Peripherals</v>
      </c>
      <c r="C27" s="2" t="str">
        <f>SUBSTITUTE(IF(A27="","",'Root Material'!$C$2&amp;"_Group_"&amp;A27)," ","_")</f>
        <v/>
      </c>
      <c r="D27" s="77"/>
      <c r="E27" s="3" t="str">
        <f t="shared" si="2"/>
        <v>Cascade Cooler Charges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19" t="s">
        <v>158</v>
      </c>
      <c r="M27" s="4" t="str">
        <f>SUBSTITUTE(IF(L27="","",'Root Material'!$C$2&amp;"_"&amp;B27&amp;"_"&amp;E27&amp;"_"&amp;L27)," ","_")</f>
        <v>MC280_Machine_and_Peripherals_Cascade_Cooler_Charges_Topoff_Charge_for_CC-5-S</v>
      </c>
      <c r="N27" s="106">
        <v>92005369</v>
      </c>
      <c r="O27" s="23" t="s">
        <v>331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K27" s="78" t="s">
        <v>277</v>
      </c>
      <c r="BV27" s="5" t="str">
        <f t="shared" si="0"/>
        <v>Topoff Charge for CC-5-S</v>
      </c>
      <c r="BW27" s="18"/>
      <c r="BY27" s="9"/>
    </row>
    <row r="28" spans="2:79" ht="15" customHeight="1">
      <c r="B28" s="2" t="str">
        <f t="shared" si="1"/>
        <v>Machine and Peripherals</v>
      </c>
      <c r="C28" s="2" t="str">
        <f>SUBSTITUTE(IF(A28="","",'Root Material'!$C$2&amp;"_Group_"&amp;A28)," ","_")</f>
        <v/>
      </c>
      <c r="D28" s="77"/>
      <c r="E28" s="3" t="str">
        <f t="shared" si="2"/>
        <v>Cascade Cooler Charges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35" t="s">
        <v>159</v>
      </c>
      <c r="M28" s="4" t="str">
        <f>SUBSTITUTE(IF(L28="","",'Root Material'!$C$2&amp;"_"&amp;B28&amp;"_"&amp;E28&amp;"_"&amp;L28)," ","_")</f>
        <v>MC280_Machine_and_Peripherals_Cascade_Cooler_Charges_Full_Charge_for_CC-5-S</v>
      </c>
      <c r="N28" s="106">
        <v>92007780</v>
      </c>
      <c r="O28" s="23" t="s">
        <v>331</v>
      </c>
      <c r="AK28" s="78" t="s">
        <v>277</v>
      </c>
      <c r="BV28" s="5" t="str">
        <f t="shared" si="0"/>
        <v>Full Charge for CC-5-S</v>
      </c>
      <c r="BW28" s="18"/>
      <c r="BY28" s="9"/>
    </row>
    <row r="29" spans="2:79" ht="15" customHeight="1">
      <c r="B29" s="2" t="str">
        <f t="shared" si="1"/>
        <v>Machine and Peripherals</v>
      </c>
      <c r="C29" s="2" t="str">
        <f>SUBSTITUTE(IF(A29="","",'Root Material'!$C$2&amp;"_Group_"&amp;A29)," ","_")</f>
        <v/>
      </c>
      <c r="D29" s="93"/>
      <c r="E29" s="3" t="str">
        <f t="shared" si="2"/>
        <v>Cascade Cooler Charges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78" t="s">
        <v>413</v>
      </c>
      <c r="M29" s="4" t="str">
        <f>SUBSTITUTE(IF(L29="","",'Root Material'!$C$2&amp;"_"&amp;B29&amp;"_"&amp;E29&amp;"_"&amp;L29)," ","_")</f>
        <v>MC280_Machine_and_Peripherals_Cascade_Cooler_Charges_Topoff_Charge_for_CC-12-S_EXT</v>
      </c>
      <c r="N29" s="106">
        <v>60052945</v>
      </c>
      <c r="O29" s="23" t="s">
        <v>416</v>
      </c>
      <c r="AK29" s="78" t="s">
        <v>277</v>
      </c>
      <c r="BV29" s="5" t="str">
        <f t="shared" si="0"/>
        <v>Topoff Charge for CC-12-S EXT</v>
      </c>
      <c r="BW29" s="18"/>
      <c r="BY29" s="10"/>
    </row>
    <row r="30" spans="2:79" ht="15" customHeight="1">
      <c r="B30" s="2" t="str">
        <f t="shared" si="1"/>
        <v>Machine and Peripherals</v>
      </c>
      <c r="C30" s="2" t="str">
        <f>SUBSTITUTE(IF(A30="","",'Root Material'!$C$2&amp;"_Group_"&amp;A30)," ","_")</f>
        <v/>
      </c>
      <c r="D30" s="77"/>
      <c r="E30" s="3" t="str">
        <f t="shared" si="2"/>
        <v>Cascade Cooler Charges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78" t="s">
        <v>414</v>
      </c>
      <c r="M30" s="4" t="str">
        <f>SUBSTITUTE(IF(L30="","",'Root Material'!$C$2&amp;"_"&amp;B30&amp;"_"&amp;E30&amp;"_"&amp;L30)," ","_")</f>
        <v>MC280_Machine_and_Peripherals_Cascade_Cooler_Charges_Full_Charge_for_CC-12-S_EXT</v>
      </c>
      <c r="N30" s="109" t="s">
        <v>415</v>
      </c>
      <c r="O30" s="23" t="s">
        <v>416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K30" s="78" t="s">
        <v>277</v>
      </c>
      <c r="BV30" s="5" t="str">
        <f t="shared" si="0"/>
        <v>Full Charge for CC-12-S EXT</v>
      </c>
      <c r="BW30" s="18"/>
      <c r="BY30" s="9"/>
    </row>
    <row r="31" spans="2:79" ht="15" customHeight="1">
      <c r="B31" s="2" t="str">
        <f t="shared" si="1"/>
        <v>Machine and Peripherals</v>
      </c>
      <c r="C31" s="2" t="str">
        <f>SUBSTITUTE(IF(A31="","",'Root Material'!$C$2&amp;"_Group_"&amp;A31)," ","_")</f>
        <v/>
      </c>
      <c r="D31" s="77" t="s">
        <v>239</v>
      </c>
      <c r="E31" s="3" t="str">
        <f t="shared" si="2"/>
        <v>Water Chiller</v>
      </c>
      <c r="F31" s="3" t="str">
        <f>SUBSTITUTE(IF(D31="","",'Root Material'!$C$2&amp;"_"&amp;B31&amp;"_"&amp;D31)," ","_")</f>
        <v>MC280_Machine_and_Peripherals_Water_Chiller</v>
      </c>
      <c r="G31" s="3" t="s">
        <v>80</v>
      </c>
      <c r="H31" s="15"/>
      <c r="I31" s="83" t="s">
        <v>81</v>
      </c>
      <c r="J31" s="83" t="s">
        <v>81</v>
      </c>
      <c r="K31" s="14"/>
      <c r="L31" s="35"/>
      <c r="M31" s="4" t="str">
        <f>SUBSTITUTE(IF(L31="","",'Root Material'!$C$2&amp;"_"&amp;B31&amp;"_"&amp;E31&amp;"_"&amp;L31)," ","_")</f>
        <v/>
      </c>
      <c r="N31" s="106" t="s">
        <v>83</v>
      </c>
      <c r="O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BV31" s="5" t="str">
        <f t="shared" si="0"/>
        <v>Water Chiller</v>
      </c>
      <c r="BW31" s="18"/>
      <c r="BY31" s="9"/>
      <c r="CA31" s="8" t="s">
        <v>312</v>
      </c>
    </row>
    <row r="32" spans="2:79" ht="15" customHeight="1">
      <c r="B32" s="2" t="str">
        <f t="shared" si="1"/>
        <v>Machine and Peripherals</v>
      </c>
      <c r="C32" s="2" t="str">
        <f>SUBSTITUTE(IF(A32="","",'Root Material'!$C$2&amp;"_Group_"&amp;A32)," ","_")</f>
        <v/>
      </c>
      <c r="D32" s="77"/>
      <c r="E32" s="3" t="str">
        <f t="shared" si="2"/>
        <v>Water Chiller</v>
      </c>
      <c r="F32" s="3" t="str">
        <f>SUBSTITUTE(IF(D32="","",'Root Material'!$C$2&amp;"_"&amp;B32&amp;"_"&amp;D32)," ","_")</f>
        <v/>
      </c>
      <c r="G32" s="3"/>
      <c r="H32" s="12"/>
      <c r="I32" s="83"/>
      <c r="J32" s="83"/>
      <c r="K32" s="14"/>
      <c r="L32" s="78" t="s">
        <v>319</v>
      </c>
      <c r="M32" s="4" t="str">
        <f>SUBSTITUTE(IF(L32="","",'Root Material'!$C$2&amp;"_"&amp;B32&amp;"_"&amp;E32&amp;"_"&amp;L32)," ","_")</f>
        <v>MC280_Machine_and_Peripherals_Water_Chiller_GCC-9_Chiller</v>
      </c>
      <c r="N32" s="106" t="s">
        <v>350</v>
      </c>
      <c r="O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K32" s="19" t="s">
        <v>278</v>
      </c>
      <c r="BV32" s="5" t="str">
        <f t="shared" si="0"/>
        <v>GCC-9 Chiller</v>
      </c>
      <c r="BW32" s="18"/>
      <c r="BY32" s="9"/>
    </row>
    <row r="33" spans="1:79" ht="15" customHeight="1">
      <c r="B33" s="2" t="str">
        <f t="shared" si="1"/>
        <v>Machine and Peripherals</v>
      </c>
      <c r="C33" s="2" t="str">
        <f>SUBSTITUTE(IF(A33="","",'Root Material'!$C$2&amp;"_Group_"&amp;A33)," ","_")</f>
        <v/>
      </c>
      <c r="D33" s="77"/>
      <c r="E33" s="3" t="str">
        <f t="shared" si="2"/>
        <v>Water Chiller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4" t="s">
        <v>236</v>
      </c>
      <c r="M33" s="4" t="str">
        <f>SUBSTITUTE(IF(L33="","",'Root Material'!$C$2&amp;"_"&amp;B33&amp;"_"&amp;E33&amp;"_"&amp;L33)," ","_")</f>
        <v>MC280_Machine_and_Peripherals_Water_Chiller_GCC-15-T_Chiller</v>
      </c>
      <c r="N33" s="106" t="s">
        <v>351</v>
      </c>
      <c r="O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K33" s="78" t="s">
        <v>278</v>
      </c>
      <c r="BV33" s="5" t="str">
        <f t="shared" si="0"/>
        <v>GCC-15-T Chiller</v>
      </c>
      <c r="BW33" s="18"/>
      <c r="BY33" s="9"/>
    </row>
    <row r="34" spans="1:79" ht="15" customHeight="1">
      <c r="B34" s="2" t="str">
        <f t="shared" si="1"/>
        <v>Machine and Peripherals</v>
      </c>
      <c r="C34" s="2" t="str">
        <f>SUBSTITUTE(IF(A34="","",'Root Material'!$C$2&amp;"_Group_"&amp;A34)," ","_")</f>
        <v/>
      </c>
      <c r="D34" s="77"/>
      <c r="E34" s="3" t="str">
        <f t="shared" si="2"/>
        <v>Water Chiller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79" t="s">
        <v>237</v>
      </c>
      <c r="M34" s="4" t="str">
        <f>SUBSTITUTE(IF(L34="","",'Root Material'!$C$2&amp;"_"&amp;B34&amp;"_"&amp;E34&amp;"_"&amp;L34)," ","_")</f>
        <v>MC280_Machine_and_Peripherals_Water_Chiller_SATIS_3_Ton_Chiller_(230V)</v>
      </c>
      <c r="N34" s="106">
        <v>90901552</v>
      </c>
      <c r="O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K34" s="78" t="s">
        <v>279</v>
      </c>
      <c r="BV34" s="5" t="str">
        <f t="shared" si="0"/>
        <v>SATIS 3 Ton Chiller (230V)</v>
      </c>
      <c r="BW34" s="18"/>
      <c r="BY34" s="9"/>
    </row>
    <row r="35" spans="1:79" ht="15" customHeight="1">
      <c r="B35" s="2" t="str">
        <f t="shared" si="1"/>
        <v>Machine and Peripherals</v>
      </c>
      <c r="C35" s="2" t="str">
        <f>SUBSTITUTE(IF(A35="","",'Root Material'!$C$2&amp;"_Group_"&amp;A35)," ","_")</f>
        <v/>
      </c>
      <c r="D35" s="77"/>
      <c r="E35" s="3" t="str">
        <f t="shared" si="2"/>
        <v>Water Chiller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79" t="s">
        <v>238</v>
      </c>
      <c r="M35" s="4" t="str">
        <f>SUBSTITUTE(IF(L35="","",'Root Material'!$C$2&amp;"_"&amp;B35&amp;"_"&amp;E35&amp;"_"&amp;L35)," ","_")</f>
        <v>MC280_Machine_and_Peripherals_Water_Chiller_SATIS_3_Ton_Chiller_(460V)</v>
      </c>
      <c r="N35" s="106">
        <v>90055043</v>
      </c>
      <c r="O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K35" s="78" t="s">
        <v>279</v>
      </c>
      <c r="BV35" s="5" t="str">
        <f t="shared" si="0"/>
        <v>SATIS 3 Ton Chiller (460V)</v>
      </c>
      <c r="BW35" s="18"/>
      <c r="BY35" s="9"/>
    </row>
    <row r="36" spans="1:79" ht="15" customHeight="1">
      <c r="B36" s="2" t="str">
        <f t="shared" si="1"/>
        <v>Machine and Peripherals</v>
      </c>
      <c r="C36" s="2" t="str">
        <f>SUBSTITUTE(IF(A36="","",'Root Material'!$C$2&amp;"_Group_"&amp;A36)," ","_")</f>
        <v/>
      </c>
      <c r="D36" s="77"/>
      <c r="E36" s="3" t="str">
        <f t="shared" si="2"/>
        <v>Water Chiller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79" t="s">
        <v>240</v>
      </c>
      <c r="M36" s="4" t="str">
        <f>SUBSTITUTE(IF(L36="","",'Root Material'!$C$2&amp;"_"&amp;B36&amp;"_"&amp;E36&amp;"_"&amp;L36)," ","_")</f>
        <v>MC280_Machine_and_Peripherals_Water_Chiller_None_(Customer_Sourced)</v>
      </c>
      <c r="N36" s="106"/>
      <c r="O36" s="23" t="s">
        <v>327</v>
      </c>
      <c r="P36" s="19" t="s">
        <v>328</v>
      </c>
      <c r="Q36" s="19" t="s">
        <v>329</v>
      </c>
      <c r="R36" s="19" t="s">
        <v>330</v>
      </c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K36" s="78" t="s">
        <v>277</v>
      </c>
      <c r="BV36" s="5" t="str">
        <f t="shared" si="0"/>
        <v>None (Customer Sourced)</v>
      </c>
      <c r="BW36" s="18"/>
      <c r="BY36" s="9"/>
    </row>
    <row r="37" spans="1:79" ht="15" customHeight="1">
      <c r="B37" s="2" t="str">
        <f t="shared" si="1"/>
        <v>Machine and Peripherals</v>
      </c>
      <c r="C37" s="2" t="str">
        <f>SUBSTITUTE(IF(A37="","",'Root Material'!$C$2&amp;"_Group_"&amp;A37)," ","_")</f>
        <v/>
      </c>
      <c r="D37" s="77" t="s">
        <v>276</v>
      </c>
      <c r="E37" s="3" t="str">
        <f t="shared" si="2"/>
        <v>Remote Condenser for Chiller</v>
      </c>
      <c r="F37" s="3" t="str">
        <f>SUBSTITUTE(IF(D37="","",'Root Material'!$C$2&amp;"_"&amp;B37&amp;"_"&amp;D37)," ","_")</f>
        <v>MC280_Machine_and_Peripherals_Remote_Condenser_for_Chiller</v>
      </c>
      <c r="G37" s="3" t="s">
        <v>80</v>
      </c>
      <c r="H37" s="15"/>
      <c r="I37" s="83" t="s">
        <v>81</v>
      </c>
      <c r="J37" s="83" t="s">
        <v>81</v>
      </c>
      <c r="K37" s="14"/>
      <c r="L37" s="79"/>
      <c r="M37" s="4" t="str">
        <f>SUBSTITUTE(IF(L37="","",'Root Material'!$C$2&amp;"_"&amp;B37&amp;"_"&amp;E37&amp;"_"&amp;L37)," ","_")</f>
        <v/>
      </c>
      <c r="N37" s="106" t="s">
        <v>83</v>
      </c>
      <c r="O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BV37" s="5" t="str">
        <f t="shared" si="0"/>
        <v>Remote Condenser for Chiller</v>
      </c>
      <c r="BW37" s="18"/>
      <c r="BY37" s="9"/>
    </row>
    <row r="38" spans="1:79" ht="15" customHeight="1">
      <c r="B38" s="2" t="str">
        <f t="shared" si="1"/>
        <v>Machine and Peripherals</v>
      </c>
      <c r="C38" s="2" t="str">
        <f>SUBSTITUTE(IF(A38="","",'Root Material'!$C$2&amp;"_Group_"&amp;A38)," ","_")</f>
        <v/>
      </c>
      <c r="D38" s="77"/>
      <c r="E38" s="3" t="str">
        <f t="shared" si="2"/>
        <v>Remote Condenser for Chiller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83"/>
      <c r="L38" s="84" t="s">
        <v>257</v>
      </c>
      <c r="M38" s="4" t="str">
        <f>SUBSTITUTE(IF(L38="","",'Root Material'!$C$2&amp;"_"&amp;B38&amp;"_"&amp;E38&amp;"_"&amp;L38)," ","_")</f>
        <v>MC280_Machine_and_Peripherals_Remote_Condenser_for_Chiller_Yes</v>
      </c>
      <c r="N38" s="106">
        <v>90055082</v>
      </c>
      <c r="O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K38" s="78" t="s">
        <v>279</v>
      </c>
      <c r="BV38" s="5" t="str">
        <f t="shared" si="0"/>
        <v>Yes</v>
      </c>
      <c r="BW38" s="18"/>
      <c r="BY38" s="9"/>
    </row>
    <row r="39" spans="1:79" ht="15" customHeight="1">
      <c r="B39" s="2" t="str">
        <f t="shared" si="1"/>
        <v>Machine and Peripherals</v>
      </c>
      <c r="C39" s="2" t="str">
        <f>SUBSTITUTE(IF(A39="","",'Root Material'!$C$2&amp;"_Group_"&amp;A39)," ","_")</f>
        <v/>
      </c>
      <c r="D39" s="77"/>
      <c r="E39" s="3" t="str">
        <f t="shared" si="2"/>
        <v>Remote Condenser for Chiller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78" t="s">
        <v>258</v>
      </c>
      <c r="M39" s="4" t="str">
        <f>SUBSTITUTE(IF(L39="","",'Root Material'!$C$2&amp;"_"&amp;B39&amp;"_"&amp;E39&amp;"_"&amp;L39)," ","_")</f>
        <v>MC280_Machine_and_Peripherals_Remote_Condenser_for_Chiller_No</v>
      </c>
      <c r="N39" s="106" t="s">
        <v>83</v>
      </c>
      <c r="O39" s="23" t="s">
        <v>327</v>
      </c>
      <c r="P39" s="19" t="s">
        <v>328</v>
      </c>
      <c r="Q39" s="19" t="s">
        <v>329</v>
      </c>
      <c r="R39" s="19" t="s">
        <v>330</v>
      </c>
      <c r="Y39" s="23" t="s">
        <v>422</v>
      </c>
      <c r="Z39" s="23" t="s">
        <v>423</v>
      </c>
      <c r="AA39" s="23" t="s">
        <v>424</v>
      </c>
      <c r="AB39" s="23"/>
      <c r="AC39" s="23"/>
      <c r="AD39" s="23"/>
      <c r="AE39" s="23"/>
      <c r="AF39" s="23"/>
      <c r="AG39" s="23"/>
      <c r="AH39" s="23"/>
      <c r="AK39" s="78" t="s">
        <v>420</v>
      </c>
      <c r="BV39" s="5" t="str">
        <f t="shared" si="0"/>
        <v>No</v>
      </c>
      <c r="BW39" s="18"/>
      <c r="BY39" s="9"/>
    </row>
    <row r="40" spans="1:79" ht="15" customHeight="1">
      <c r="A40" s="81" t="s">
        <v>275</v>
      </c>
      <c r="B40" s="2" t="str">
        <f t="shared" si="1"/>
        <v>Lab Options</v>
      </c>
      <c r="C40" s="2" t="str">
        <f>SUBSTITUTE(IF(A40="","",'Root Material'!$C$2&amp;"_Group_"&amp;A40)," ","_")</f>
        <v>MC280_Group_Lab_Options</v>
      </c>
      <c r="D40" s="77"/>
      <c r="E40" s="3" t="str">
        <f t="shared" si="2"/>
        <v>Remote Condenser for Chiller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35"/>
      <c r="M40" s="4" t="str">
        <f>SUBSTITUTE(IF(L40="","",'Root Material'!$C$2&amp;"_"&amp;B40&amp;"_"&amp;E40&amp;"_"&amp;L40)," ","_")</f>
        <v/>
      </c>
      <c r="N40" s="106" t="s">
        <v>83</v>
      </c>
      <c r="O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BV40" s="5" t="str">
        <f t="shared" si="0"/>
        <v>Lab Options</v>
      </c>
      <c r="BW40" s="18"/>
      <c r="BY40" s="9"/>
    </row>
    <row r="41" spans="1:79" ht="15" customHeight="1">
      <c r="B41" s="2" t="str">
        <f t="shared" si="1"/>
        <v>Lab Options</v>
      </c>
      <c r="C41" s="2" t="str">
        <f>SUBSTITUTE(IF(A41="","",'Root Material'!$C$2&amp;"_Group_"&amp;A41)," ","_")</f>
        <v/>
      </c>
      <c r="D41" s="77" t="s">
        <v>163</v>
      </c>
      <c r="E41" s="3" t="str">
        <f t="shared" si="2"/>
        <v>Coating Option</v>
      </c>
      <c r="F41" s="3" t="str">
        <f>SUBSTITUTE(IF(D41="","",'Root Material'!$C$2&amp;"_"&amp;B41&amp;"_"&amp;D41)," ","_")</f>
        <v>MC280_Lab_Options_Coating_Option</v>
      </c>
      <c r="G41" s="3" t="s">
        <v>80</v>
      </c>
      <c r="H41" s="15" t="s">
        <v>81</v>
      </c>
      <c r="I41" s="36"/>
      <c r="J41" s="36" t="s">
        <v>81</v>
      </c>
      <c r="K41" s="14"/>
      <c r="M41" s="4" t="str">
        <f>SUBSTITUTE(IF(L41="","",'Root Material'!$C$2&amp;"_"&amp;B41&amp;"_"&amp;E41&amp;"_"&amp;L41)," ","_")</f>
        <v/>
      </c>
      <c r="N41" s="106" t="s">
        <v>83</v>
      </c>
      <c r="BV41" s="5" t="str">
        <f t="shared" si="0"/>
        <v>Coating Option</v>
      </c>
      <c r="BW41" s="18"/>
      <c r="BY41" s="9"/>
      <c r="CA41" s="8" t="s">
        <v>312</v>
      </c>
    </row>
    <row r="42" spans="1:79" ht="15" customHeight="1">
      <c r="B42" s="2" t="str">
        <f t="shared" si="1"/>
        <v>Lab Options</v>
      </c>
      <c r="C42" s="2" t="str">
        <f>SUBSTITUTE(IF(A42="","",'Root Material'!$C$2&amp;"_Group_"&amp;A42)," ","_")</f>
        <v/>
      </c>
      <c r="D42" s="77"/>
      <c r="E42" s="3" t="str">
        <f t="shared" si="2"/>
        <v>Coating Option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35" t="s">
        <v>161</v>
      </c>
      <c r="M42" s="4" t="str">
        <f>SUBSTITUTE(IF(L42="","",'Root Material'!$C$2&amp;"_"&amp;B42&amp;"_"&amp;E42&amp;"_"&amp;L42)," ","_")</f>
        <v>MC280_Lab_Options_Coating_Option_Magnaspin_Coating_System</v>
      </c>
      <c r="N42" s="106" t="s">
        <v>352</v>
      </c>
      <c r="AK42" s="78" t="s">
        <v>421</v>
      </c>
      <c r="BV42" s="5" t="str">
        <f t="shared" si="0"/>
        <v>Magnaspin Coating System</v>
      </c>
      <c r="BW42" s="18"/>
      <c r="BY42" s="9"/>
    </row>
    <row r="43" spans="1:79" ht="15" customHeight="1">
      <c r="B43" s="2" t="str">
        <f t="shared" si="1"/>
        <v>Lab Options</v>
      </c>
      <c r="C43" s="2" t="str">
        <f>SUBSTITUTE(IF(A43="","",'Root Material'!$C$2&amp;"_Group_"&amp;A43)," ","_")</f>
        <v/>
      </c>
      <c r="D43" s="77"/>
      <c r="E43" s="3" t="str">
        <f t="shared" si="2"/>
        <v>Coating Option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35" t="s">
        <v>160</v>
      </c>
      <c r="M43" s="4" t="str">
        <f>SUBSTITUTE(IF(L43="","",'Root Material'!$C$2&amp;"_"&amp;B43&amp;"_"&amp;E43&amp;"_"&amp;L43)," ","_")</f>
        <v>MC280_Lab_Options_Coating_Option_SL_DC-4_Dip_Coating_System</v>
      </c>
      <c r="N43" s="106" t="s">
        <v>353</v>
      </c>
      <c r="AK43" s="78" t="s">
        <v>421</v>
      </c>
      <c r="BV43" s="5" t="str">
        <f t="shared" si="0"/>
        <v>SL DC-4 Dip Coating System</v>
      </c>
      <c r="BW43" s="18"/>
      <c r="BY43" s="9"/>
    </row>
    <row r="44" spans="1:79" ht="15" customHeight="1">
      <c r="B44" s="2" t="str">
        <f t="shared" si="1"/>
        <v>Lab Options</v>
      </c>
      <c r="C44" s="2" t="str">
        <f>SUBSTITUTE(IF(A44="","",'Root Material'!$C$2&amp;"_Group_"&amp;A44)," ","_")</f>
        <v/>
      </c>
      <c r="D44" s="77" t="s">
        <v>162</v>
      </c>
      <c r="E44" s="3" t="str">
        <f t="shared" si="2"/>
        <v>Coating Accessories</v>
      </c>
      <c r="F44" s="3" t="str">
        <f>SUBSTITUTE(IF(D44="","",'Root Material'!$C$2&amp;"_"&amp;B44&amp;"_"&amp;D44)," ","_")</f>
        <v>MC280_Lab_Options_Coating_Accessories</v>
      </c>
      <c r="G44" s="3" t="s">
        <v>80</v>
      </c>
      <c r="H44" s="15" t="s">
        <v>81</v>
      </c>
      <c r="I44" s="36"/>
      <c r="J44" s="36" t="s">
        <v>81</v>
      </c>
      <c r="K44" s="14"/>
      <c r="M44" s="4" t="str">
        <f>SUBSTITUTE(IF(L44="","",'Root Material'!$C$2&amp;"_"&amp;B44&amp;"_"&amp;E44&amp;"_"&amp;L44)," ","_")</f>
        <v/>
      </c>
      <c r="N44" s="106" t="s">
        <v>83</v>
      </c>
      <c r="BV44" s="5" t="str">
        <f t="shared" si="0"/>
        <v>Coating Accessories</v>
      </c>
      <c r="BW44" s="18"/>
      <c r="BY44" s="9"/>
      <c r="CA44" s="8" t="s">
        <v>312</v>
      </c>
    </row>
    <row r="45" spans="1:79" ht="15" customHeight="1">
      <c r="B45" s="2" t="str">
        <f t="shared" si="1"/>
        <v>Lab Options</v>
      </c>
      <c r="C45" s="2" t="str">
        <f>SUBSTITUTE(IF(A45="","",'Root Material'!$C$2&amp;"_Group_"&amp;A45)," ","_")</f>
        <v/>
      </c>
      <c r="D45" s="93"/>
      <c r="E45" s="3" t="str">
        <f t="shared" si="2"/>
        <v>Coating Accessories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35" t="s">
        <v>164</v>
      </c>
      <c r="M45" s="4" t="str">
        <f>SUBSTITUTE(IF(L45="","",'Root Material'!$C$2&amp;"_"&amp;B45&amp;"_"&amp;E45&amp;"_"&amp;L45)," ","_")</f>
        <v>MC280_Lab_Options_Coating_Accessories_Magnaspin_Installation_Kit</v>
      </c>
      <c r="N45" s="106" t="s">
        <v>354</v>
      </c>
      <c r="O45" s="19" t="s">
        <v>333</v>
      </c>
      <c r="AK45" s="78" t="s">
        <v>421</v>
      </c>
      <c r="BV45" s="5" t="str">
        <f t="shared" si="0"/>
        <v>Magnaspin Installation Kit</v>
      </c>
      <c r="BW45" s="18"/>
      <c r="BY45" s="10"/>
      <c r="CA45" s="11" t="s">
        <v>165</v>
      </c>
    </row>
    <row r="46" spans="1:79" ht="15" customHeight="1">
      <c r="B46" s="2" t="str">
        <f t="shared" si="1"/>
        <v>Lab Options</v>
      </c>
      <c r="C46" s="2" t="str">
        <f>SUBSTITUTE(IF(A46="","",'Root Material'!$C$2&amp;"_Group_"&amp;A46)," ","_")</f>
        <v/>
      </c>
      <c r="D46" s="77"/>
      <c r="E46" s="3" t="str">
        <f t="shared" si="2"/>
        <v>Coating Accessories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72" t="s">
        <v>166</v>
      </c>
      <c r="M46" s="4" t="str">
        <f>SUBSTITUTE(IF(L46="","",'Root Material'!$C$2&amp;"_"&amp;B46&amp;"_"&amp;E46&amp;"_"&amp;L46)," ","_")</f>
        <v>MC280_Lab_Options_Coating_Accessories_SITE_LITE_Laser_Scope_Boresighter</v>
      </c>
      <c r="N46" s="106">
        <v>60052086</v>
      </c>
      <c r="O46" s="19" t="s">
        <v>333</v>
      </c>
      <c r="AK46" s="78" t="s">
        <v>421</v>
      </c>
      <c r="BV46" s="5" t="str">
        <f t="shared" si="0"/>
        <v>SITE LITE Laser Scope Boresighter</v>
      </c>
      <c r="BW46" s="18"/>
      <c r="BY46" s="9"/>
      <c r="CA46" s="11" t="s">
        <v>165</v>
      </c>
    </row>
    <row r="47" spans="1:79" ht="15" customHeight="1">
      <c r="B47" s="2" t="str">
        <f t="shared" si="1"/>
        <v>Lab Options</v>
      </c>
      <c r="C47" s="2" t="str">
        <f>SUBSTITUTE(IF(A47="","",'Root Material'!$C$2&amp;"_Group_"&amp;A47)," ","_")</f>
        <v/>
      </c>
      <c r="D47" s="77"/>
      <c r="E47" s="3" t="str">
        <f t="shared" si="2"/>
        <v>Coating Accessories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72" t="s">
        <v>167</v>
      </c>
      <c r="M47" s="4" t="str">
        <f>SUBSTITUTE(IF(L47="","",'Root Material'!$C$2&amp;"_"&amp;B47&amp;"_"&amp;E47&amp;"_"&amp;L47)," ","_")</f>
        <v>MC280_Lab_Options_Coating_Accessories_Quantum_300S_Radiometer</v>
      </c>
      <c r="N47" s="106">
        <v>90050811</v>
      </c>
      <c r="O47" s="19" t="s">
        <v>333</v>
      </c>
      <c r="AK47" s="78" t="s">
        <v>421</v>
      </c>
      <c r="BV47" s="5" t="str">
        <f t="shared" si="0"/>
        <v>Quantum 300S Radiometer</v>
      </c>
      <c r="BW47" s="18"/>
      <c r="BY47" s="9"/>
      <c r="CA47" s="11" t="s">
        <v>165</v>
      </c>
    </row>
    <row r="48" spans="1:79" ht="15" customHeight="1">
      <c r="B48" s="2" t="str">
        <f t="shared" si="1"/>
        <v>Lab Options</v>
      </c>
      <c r="C48" s="2" t="str">
        <f>SUBSTITUTE(IF(A48="","",'Root Material'!$C$2&amp;"_Group_"&amp;A48)," ","_")</f>
        <v/>
      </c>
      <c r="D48" s="93"/>
      <c r="E48" s="3" t="str">
        <f t="shared" si="2"/>
        <v>Coating Accessories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35" t="s">
        <v>168</v>
      </c>
      <c r="M48" s="4" t="str">
        <f>SUBSTITUTE(IF(L48="","",'Root Material'!$C$2&amp;"_"&amp;B48&amp;"_"&amp;E48&amp;"_"&amp;L48)," ","_")</f>
        <v>MC280_Lab_Options_Coating_Accessories_Barcode_Scanner</v>
      </c>
      <c r="N48" s="106">
        <v>90050320</v>
      </c>
      <c r="O48" s="19" t="s">
        <v>333</v>
      </c>
      <c r="AK48" s="78" t="s">
        <v>421</v>
      </c>
      <c r="BV48" s="5" t="str">
        <f t="shared" si="0"/>
        <v>Barcode Scanner</v>
      </c>
      <c r="BW48" s="18"/>
      <c r="BY48" s="10"/>
      <c r="CA48" s="11" t="s">
        <v>169</v>
      </c>
    </row>
    <row r="49" spans="1:79" ht="15" customHeight="1">
      <c r="B49" s="2" t="str">
        <f t="shared" si="1"/>
        <v>Lab Options</v>
      </c>
      <c r="C49" s="2" t="str">
        <f>SUBSTITUTE(IF(A49="","",'Root Material'!$C$2&amp;"_Group_"&amp;A49)," ","_")</f>
        <v/>
      </c>
      <c r="D49" s="77"/>
      <c r="E49" s="3" t="str">
        <f t="shared" si="2"/>
        <v>Coating Accessories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72" t="s">
        <v>170</v>
      </c>
      <c r="M49" s="4" t="str">
        <f>SUBSTITUTE(IF(L49="","",'Root Material'!$C$2&amp;"_"&amp;B49&amp;"_"&amp;E49&amp;"_"&amp;L49)," ","_")</f>
        <v>MC280_Lab_Options_Coating_Accessories_Cable_for_Barcode_Scanner</v>
      </c>
      <c r="N49" s="106" t="s">
        <v>409</v>
      </c>
      <c r="O49" s="19" t="s">
        <v>333</v>
      </c>
      <c r="AK49" s="78" t="s">
        <v>421</v>
      </c>
      <c r="BV49" s="5" t="str">
        <f t="shared" si="0"/>
        <v>Cable for Barcode Scanner</v>
      </c>
      <c r="BW49" s="18"/>
      <c r="BY49" s="9"/>
      <c r="CA49" s="11" t="s">
        <v>169</v>
      </c>
    </row>
    <row r="50" spans="1:79" ht="15" customHeight="1">
      <c r="B50" s="2" t="str">
        <f t="shared" si="1"/>
        <v>Lab Options</v>
      </c>
      <c r="C50" s="2" t="str">
        <f>SUBSTITUTE(IF(A50="","",'Root Material'!$C$2&amp;"_Group_"&amp;A50)," ","_")</f>
        <v/>
      </c>
      <c r="D50" s="77"/>
      <c r="E50" s="3" t="str">
        <f t="shared" si="2"/>
        <v>Coating Accessories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72" t="s">
        <v>171</v>
      </c>
      <c r="M50" s="4" t="str">
        <f>SUBSTITUTE(IF(L50="","",'Root Material'!$C$2&amp;"_"&amp;B50&amp;"_"&amp;E50&amp;"_"&amp;L50)," ","_")</f>
        <v>MC280_Lab_Options_Coating_Accessories_Advanced_Spare_Parts_Kit</v>
      </c>
      <c r="N50" s="106" t="s">
        <v>355</v>
      </c>
      <c r="O50" s="19" t="s">
        <v>333</v>
      </c>
      <c r="AK50" s="78" t="s">
        <v>421</v>
      </c>
      <c r="BV50" s="5" t="str">
        <f t="shared" si="0"/>
        <v>Advanced Spare Parts Kit</v>
      </c>
      <c r="BW50" s="18"/>
      <c r="BY50" s="9"/>
      <c r="CA50" s="11" t="s">
        <v>169</v>
      </c>
    </row>
    <row r="51" spans="1:79" ht="15" customHeight="1">
      <c r="B51" s="2" t="str">
        <f t="shared" si="1"/>
        <v>Lab Options</v>
      </c>
      <c r="C51" s="2" t="str">
        <f>SUBSTITUTE(IF(A51="","",'Root Material'!$C$2&amp;"_Group_"&amp;A51)," ","_")</f>
        <v/>
      </c>
      <c r="D51" s="77"/>
      <c r="E51" s="3" t="str">
        <f t="shared" si="2"/>
        <v>Coating Accessories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72" t="s">
        <v>191</v>
      </c>
      <c r="M51" s="4" t="str">
        <f>SUBSTITUTE(IF(L51="","",'Root Material'!$C$2&amp;"_"&amp;B51&amp;"_"&amp;E51&amp;"_"&amp;L51)," ","_")</f>
        <v>MC280_Lab_Options_Coating_Accessories_Ultrasonic_Cleaner_for_Lens_Clips_220V_50Hz</v>
      </c>
      <c r="N51" s="106" t="s">
        <v>356</v>
      </c>
      <c r="O51" s="19" t="s">
        <v>334</v>
      </c>
      <c r="AK51" s="78" t="s">
        <v>421</v>
      </c>
      <c r="BV51" s="5" t="str">
        <f t="shared" si="0"/>
        <v>Ultrasonic Cleaner for Lens Clips 220V 50Hz</v>
      </c>
      <c r="BW51" s="18"/>
      <c r="BY51" s="9"/>
      <c r="CA51" s="11"/>
    </row>
    <row r="52" spans="1:79" ht="15" customHeight="1">
      <c r="B52" s="2" t="str">
        <f t="shared" si="1"/>
        <v>Lab Options</v>
      </c>
      <c r="C52" s="2" t="str">
        <f>SUBSTITUTE(IF(A52="","",'Root Material'!$C$2&amp;"_Group_"&amp;A52)," ","_")</f>
        <v/>
      </c>
      <c r="D52" s="77"/>
      <c r="E52" s="3" t="str">
        <f t="shared" si="2"/>
        <v>Coating Accessories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72" t="s">
        <v>192</v>
      </c>
      <c r="M52" s="4" t="str">
        <f>SUBSTITUTE(IF(L52="","",'Root Material'!$C$2&amp;"_"&amp;B52&amp;"_"&amp;E52&amp;"_"&amp;L52)," ","_")</f>
        <v>MC280_Lab_Options_Coating_Accessories_Ultrasonic_Cleaner_for_Lens_Clips_115V_60Hz</v>
      </c>
      <c r="N52" s="106" t="s">
        <v>357</v>
      </c>
      <c r="O52" s="19" t="s">
        <v>334</v>
      </c>
      <c r="AK52" s="78" t="s">
        <v>421</v>
      </c>
      <c r="BV52" s="5" t="str">
        <f t="shared" si="0"/>
        <v>Ultrasonic Cleaner for Lens Clips 115V 60Hz</v>
      </c>
      <c r="BW52" s="18"/>
      <c r="BY52" s="9"/>
      <c r="CA52" s="11"/>
    </row>
    <row r="53" spans="1:79" ht="15" customHeight="1">
      <c r="A53" s="9"/>
      <c r="B53" s="2" t="str">
        <f t="shared" si="1"/>
        <v>Lab Options</v>
      </c>
      <c r="C53" s="2" t="str">
        <f>SUBSTITUTE(IF(A53="","",'Root Material'!$C$2&amp;"_Group_"&amp;A53)," ","_")</f>
        <v/>
      </c>
      <c r="D53" s="77"/>
      <c r="E53" s="3" t="str">
        <f t="shared" si="2"/>
        <v>Coating Accessories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35" t="s">
        <v>172</v>
      </c>
      <c r="M53" s="4" t="str">
        <f>SUBSTITUTE(IF(L53="","",'Root Material'!$C$2&amp;"_"&amp;B53&amp;"_"&amp;E53&amp;"_"&amp;L53)," ","_")</f>
        <v>MC280_Lab_Options_Coating_Accessories_Machine_Transformer</v>
      </c>
      <c r="N53" s="106" t="s">
        <v>358</v>
      </c>
      <c r="O53" s="19" t="s">
        <v>334</v>
      </c>
      <c r="AK53" s="78" t="s">
        <v>421</v>
      </c>
      <c r="BV53" s="5" t="str">
        <f t="shared" si="0"/>
        <v>Machine Transformer</v>
      </c>
      <c r="BW53" s="18" t="s">
        <v>85</v>
      </c>
      <c r="BY53" s="9"/>
      <c r="BZ53" s="9"/>
      <c r="CA53" s="11" t="s">
        <v>173</v>
      </c>
    </row>
    <row r="54" spans="1:79" ht="15" customHeight="1">
      <c r="B54" s="2" t="str">
        <f t="shared" si="1"/>
        <v>Lab Options</v>
      </c>
      <c r="C54" s="2" t="str">
        <f>SUBSTITUTE(IF(A54="","",'Root Material'!$C$2&amp;"_Group_"&amp;A54)," ","_")</f>
        <v/>
      </c>
      <c r="D54" s="77"/>
      <c r="E54" s="3" t="str">
        <f t="shared" si="2"/>
        <v>Coating Accessories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35" t="s">
        <v>174</v>
      </c>
      <c r="M54" s="4" t="str">
        <f>SUBSTITUTE(IF(L54="","",'Root Material'!$C$2&amp;"_"&amp;B54&amp;"_"&amp;E54&amp;"_"&amp;L54)," ","_")</f>
        <v>MC280_Lab_Options_Coating_Accessories_Visual_Inspection_Station_220V_50Hz</v>
      </c>
      <c r="N54" s="106">
        <v>90000885</v>
      </c>
      <c r="O54" s="19" t="s">
        <v>334</v>
      </c>
      <c r="AK54" s="78" t="s">
        <v>421</v>
      </c>
      <c r="BV54" s="5" t="str">
        <f t="shared" si="0"/>
        <v>Visual Inspection Station 220V 50Hz</v>
      </c>
      <c r="BW54" s="18"/>
      <c r="BY54" s="12"/>
      <c r="CA54" s="11" t="s">
        <v>169</v>
      </c>
    </row>
    <row r="55" spans="1:79" ht="15" customHeight="1">
      <c r="B55" s="2" t="str">
        <f t="shared" si="1"/>
        <v>Lab Options</v>
      </c>
      <c r="C55" s="2" t="str">
        <f>SUBSTITUTE(IF(A55="","",'Root Material'!$C$2&amp;"_Group_"&amp;A55)," ","_")</f>
        <v/>
      </c>
      <c r="D55" s="77"/>
      <c r="E55" s="3" t="str">
        <f t="shared" si="2"/>
        <v>Coating Accessories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72" t="s">
        <v>175</v>
      </c>
      <c r="M55" s="4" t="str">
        <f>SUBSTITUTE(IF(L55="","",'Root Material'!$C$2&amp;"_"&amp;B55&amp;"_"&amp;E55&amp;"_"&amp;L55)," ","_")</f>
        <v>MC280_Lab_Options_Coating_Accessories_Visual_Inspection_Station_115V_60Hz</v>
      </c>
      <c r="N55" s="106" t="s">
        <v>359</v>
      </c>
      <c r="O55" s="19" t="s">
        <v>334</v>
      </c>
      <c r="AK55" s="78" t="s">
        <v>421</v>
      </c>
      <c r="BV55" s="5" t="str">
        <f t="shared" si="0"/>
        <v>Visual Inspection Station 115V 60Hz</v>
      </c>
      <c r="BW55" s="18"/>
      <c r="BY55" s="9"/>
      <c r="CA55" s="11" t="s">
        <v>169</v>
      </c>
    </row>
    <row r="56" spans="1:79" ht="15" customHeight="1">
      <c r="B56" s="2" t="str">
        <f t="shared" si="1"/>
        <v>Lab Options</v>
      </c>
      <c r="C56" s="2" t="str">
        <f>SUBSTITUTE(IF(A56="","",'Root Material'!$C$2&amp;"_Group_"&amp;A56)," ","_")</f>
        <v/>
      </c>
      <c r="D56" s="77"/>
      <c r="E56" s="3" t="str">
        <f t="shared" si="2"/>
        <v>Coating Accessories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72" t="s">
        <v>176</v>
      </c>
      <c r="M56" s="4" t="str">
        <f>SUBSTITUTE(IF(L56="","",'Root Material'!$C$2&amp;"_"&amp;B56&amp;"_"&amp;E56&amp;"_"&amp;L56)," ","_")</f>
        <v>MC280_Lab_Options_Coating_Accessories_Bulb_for_Visual_Inspection_Lamp_</v>
      </c>
      <c r="N56" s="106">
        <v>90000886</v>
      </c>
      <c r="O56" s="19" t="s">
        <v>334</v>
      </c>
      <c r="AK56" s="78" t="s">
        <v>421</v>
      </c>
      <c r="BV56" s="5" t="str">
        <f t="shared" si="0"/>
        <v xml:space="preserve">Bulb for Visual Inspection Lamp </v>
      </c>
      <c r="BW56" s="18"/>
      <c r="BY56" s="9"/>
      <c r="CA56" s="11" t="s">
        <v>169</v>
      </c>
    </row>
    <row r="57" spans="1:79" ht="15" customHeight="1">
      <c r="B57" s="2" t="str">
        <f t="shared" si="1"/>
        <v>Lab Options</v>
      </c>
      <c r="C57" s="2" t="str">
        <f>SUBSTITUTE(IF(A57="","",'Root Material'!$C$2&amp;"_Group_"&amp;A57)," ","_")</f>
        <v/>
      </c>
      <c r="D57" s="77" t="s">
        <v>286</v>
      </c>
      <c r="E57" s="3" t="str">
        <f t="shared" si="2"/>
        <v>Hard Coating Consumables</v>
      </c>
      <c r="F57" s="3" t="str">
        <f>SUBSTITUTE(IF(D57="","",'Root Material'!$C$2&amp;"_"&amp;B57&amp;"_"&amp;D57)," ","_")</f>
        <v>MC280_Lab_Options_Hard_Coating_Consumables</v>
      </c>
      <c r="G57" s="3" t="s">
        <v>80</v>
      </c>
      <c r="H57" s="15" t="s">
        <v>81</v>
      </c>
      <c r="I57" s="36"/>
      <c r="J57" s="36" t="s">
        <v>81</v>
      </c>
      <c r="K57" s="14"/>
      <c r="M57" s="4" t="str">
        <f>SUBSTITUTE(IF(L57="","",'Root Material'!$C$2&amp;"_"&amp;B57&amp;"_"&amp;E57&amp;"_"&amp;L57)," ","_")</f>
        <v/>
      </c>
      <c r="N57" s="106" t="s">
        <v>83</v>
      </c>
      <c r="BV57" s="5" t="str">
        <f t="shared" si="0"/>
        <v>Hard Coating Consumables</v>
      </c>
      <c r="BW57" s="18"/>
      <c r="BY57" s="12"/>
    </row>
    <row r="58" spans="1:79" ht="15" customHeight="1">
      <c r="B58" s="2" t="str">
        <f t="shared" si="1"/>
        <v>Lab Options</v>
      </c>
      <c r="C58" s="2" t="str">
        <f>SUBSTITUTE(IF(A58="","",'Root Material'!$C$2&amp;"_Group_"&amp;A58)," ","_")</f>
        <v/>
      </c>
      <c r="D58" s="77"/>
      <c r="E58" s="3" t="str">
        <f t="shared" si="2"/>
        <v>Hard Coating Consumables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72" t="s">
        <v>177</v>
      </c>
      <c r="M58" s="4" t="str">
        <f>SUBSTITUTE(IF(L58="","",'Root Material'!$C$2&amp;"_"&amp;B58&amp;"_"&amp;E58&amp;"_"&amp;L58)," ","_")</f>
        <v>MC280_Lab_Options_Hard_Coating_Consumables_Lens_Dry_Additive</v>
      </c>
      <c r="N58" s="106">
        <v>92006552</v>
      </c>
      <c r="O58" s="19" t="s">
        <v>333</v>
      </c>
      <c r="AK58" s="78" t="s">
        <v>421</v>
      </c>
      <c r="BV58" s="5" t="str">
        <f t="shared" si="0"/>
        <v>Lens Dry Additive</v>
      </c>
      <c r="BW58" s="18"/>
      <c r="BY58" s="9"/>
      <c r="CA58" s="8" t="s">
        <v>312</v>
      </c>
    </row>
    <row r="59" spans="1:79" ht="15" customHeight="1">
      <c r="B59" s="2" t="str">
        <f t="shared" si="1"/>
        <v>Lab Options</v>
      </c>
      <c r="C59" s="2" t="str">
        <f>SUBSTITUTE(IF(A59="","",'Root Material'!$C$2&amp;"_Group_"&amp;A59)," ","_")</f>
        <v/>
      </c>
      <c r="D59" s="77"/>
      <c r="E59" s="3" t="str">
        <f t="shared" si="2"/>
        <v>Hard Coating Consumables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72" t="s">
        <v>178</v>
      </c>
      <c r="M59" s="4" t="str">
        <f>SUBSTITUTE(IF(L59="","",'Root Material'!$C$2&amp;"_"&amp;B59&amp;"_"&amp;E59&amp;"_"&amp;L59)," ","_")</f>
        <v>MC280_Lab_Options_Hard_Coating_Consumables_MS-800_varnish_0,473L_(1_pint)</v>
      </c>
      <c r="N59" s="106">
        <v>92007720</v>
      </c>
      <c r="O59" s="19" t="s">
        <v>333</v>
      </c>
      <c r="AK59" s="78" t="s">
        <v>421</v>
      </c>
      <c r="BV59" s="5" t="str">
        <f t="shared" si="0"/>
        <v>MS-800 varnish 0,473L (1 pint)</v>
      </c>
      <c r="BW59" s="18"/>
      <c r="BY59" s="9"/>
      <c r="CA59" s="11" t="s">
        <v>179</v>
      </c>
    </row>
    <row r="60" spans="1:79" ht="15" customHeight="1">
      <c r="B60" s="2" t="str">
        <f t="shared" si="1"/>
        <v>Lab Options</v>
      </c>
      <c r="C60" s="2" t="str">
        <f>SUBSTITUTE(IF(A60="","",'Root Material'!$C$2&amp;"_Group_"&amp;A60)," ","_")</f>
        <v/>
      </c>
      <c r="D60" s="93"/>
      <c r="E60" s="3" t="str">
        <f t="shared" si="2"/>
        <v>Hard Coating Consumables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35" t="s">
        <v>180</v>
      </c>
      <c r="M60" s="4" t="str">
        <f>SUBSTITUTE(IF(L60="","",'Root Material'!$C$2&amp;"_"&amp;B60&amp;"_"&amp;E60&amp;"_"&amp;L60)," ","_")</f>
        <v>MC280_Lab_Options_Hard_Coating_Consumables_MS-HR853_varnish_0,473_litres_(1_pint)</v>
      </c>
      <c r="N60" s="106">
        <v>92008318</v>
      </c>
      <c r="O60" s="19" t="s">
        <v>333</v>
      </c>
      <c r="AK60" s="78" t="s">
        <v>421</v>
      </c>
      <c r="BV60" s="5" t="str">
        <f t="shared" si="0"/>
        <v>MS-HR853 varnish 0,473 litres (1 pint)</v>
      </c>
      <c r="BW60" s="18"/>
      <c r="BY60" s="10"/>
      <c r="CA60" s="11" t="s">
        <v>181</v>
      </c>
    </row>
    <row r="61" spans="1:79" ht="15" customHeight="1">
      <c r="B61" s="2" t="str">
        <f t="shared" si="1"/>
        <v>Lab Options</v>
      </c>
      <c r="C61" s="2" t="str">
        <f>SUBSTITUTE(IF(A61="","",'Root Material'!$C$2&amp;"_Group_"&amp;A61)," ","_")</f>
        <v/>
      </c>
      <c r="D61" s="77"/>
      <c r="E61" s="3" t="str">
        <f t="shared" si="2"/>
        <v>Hard Coating Consumables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L61" s="72" t="s">
        <v>182</v>
      </c>
      <c r="M61" s="4" t="str">
        <f>SUBSTITUTE(IF(L61="","",'Root Material'!$C$2&amp;"_"&amp;B61&amp;"_"&amp;E61&amp;"_"&amp;L61)," ","_")</f>
        <v>MC280_Lab_Options_Hard_Coating_Consumables_MS-U900_varnish_0,473_litres_(1_pint)</v>
      </c>
      <c r="N61" s="106">
        <v>92008344</v>
      </c>
      <c r="O61" s="19" t="s">
        <v>333</v>
      </c>
      <c r="AK61" s="78" t="s">
        <v>421</v>
      </c>
      <c r="BV61" s="5" t="str">
        <f t="shared" si="0"/>
        <v>MS-U900 varnish 0,473 litres (1 pint)</v>
      </c>
      <c r="BW61" s="18"/>
      <c r="BY61" s="9"/>
      <c r="CA61" s="11" t="s">
        <v>183</v>
      </c>
    </row>
    <row r="62" spans="1:79" ht="15" customHeight="1">
      <c r="B62" s="2" t="str">
        <f t="shared" si="1"/>
        <v>Lab Options</v>
      </c>
      <c r="C62" s="2" t="str">
        <f>SUBSTITUTE(IF(A62="","",'Root Material'!$C$2&amp;"_Group_"&amp;A62)," ","_")</f>
        <v/>
      </c>
      <c r="D62" s="77"/>
      <c r="E62" s="3" t="str">
        <f t="shared" si="2"/>
        <v>Hard Coating Consumables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72" t="s">
        <v>184</v>
      </c>
      <c r="M62" s="4" t="str">
        <f>SUBSTITUTE(IF(L62="","",'Root Material'!$C$2&amp;"_"&amp;B62&amp;"_"&amp;E62&amp;"_"&amp;L62)," ","_")</f>
        <v>MC280_Lab_Options_Hard_Coating_Consumables_MS-P600_varnish_0,473_litres_(1_pint)</v>
      </c>
      <c r="N62" s="106">
        <v>92007721</v>
      </c>
      <c r="O62" s="19" t="s">
        <v>333</v>
      </c>
      <c r="AK62" s="78" t="s">
        <v>421</v>
      </c>
      <c r="BV62" s="5" t="str">
        <f t="shared" si="0"/>
        <v>MS-P600 varnish 0,473 litres (1 pint)</v>
      </c>
      <c r="BW62" s="18"/>
      <c r="BY62" s="9"/>
      <c r="CA62" s="11" t="s">
        <v>185</v>
      </c>
    </row>
    <row r="63" spans="1:79" ht="15" customHeight="1">
      <c r="B63" s="2" t="str">
        <f t="shared" si="1"/>
        <v>Lab Options</v>
      </c>
      <c r="C63" s="2" t="str">
        <f>SUBSTITUTE(IF(A63="","",'Root Material'!$C$2&amp;"_Group_"&amp;A63)," ","_")</f>
        <v/>
      </c>
      <c r="D63" s="93"/>
      <c r="E63" s="3" t="str">
        <f t="shared" si="2"/>
        <v>Hard Coating Consumables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35" t="s">
        <v>186</v>
      </c>
      <c r="M63" s="4" t="str">
        <f>SUBSTITUTE(IF(L63="","",'Root Material'!$C$2&amp;"_"&amp;B63&amp;"_"&amp;E63&amp;"_"&amp;L63)," ","_")</f>
        <v>MC280_Lab_Options_Hard_Coating_Consumables_MS-P500_varnish_0,473_litres_(1_pint)</v>
      </c>
      <c r="N63" s="106">
        <v>92007228</v>
      </c>
      <c r="O63" s="19" t="s">
        <v>333</v>
      </c>
      <c r="AK63" s="78" t="s">
        <v>421</v>
      </c>
      <c r="BV63" s="5" t="str">
        <f t="shared" si="0"/>
        <v>MS-P500 varnish 0,473 litres (1 pint)</v>
      </c>
      <c r="BW63" s="18"/>
      <c r="BY63" s="10"/>
      <c r="CA63" s="11" t="s">
        <v>187</v>
      </c>
    </row>
    <row r="64" spans="1:79" ht="15" customHeight="1">
      <c r="B64" s="2" t="str">
        <f t="shared" si="1"/>
        <v>Lab Options</v>
      </c>
      <c r="C64" s="2" t="str">
        <f>SUBSTITUTE(IF(A64="","",'Root Material'!$C$2&amp;"_Group_"&amp;A64)," ","_")</f>
        <v/>
      </c>
      <c r="D64" s="77"/>
      <c r="E64" s="3" t="str">
        <f t="shared" si="2"/>
        <v>Hard Coating Consumables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72" t="s">
        <v>188</v>
      </c>
      <c r="M64" s="4" t="str">
        <f>SUBSTITUTE(IF(L64="","",'Root Material'!$C$2&amp;"_"&amp;B64&amp;"_"&amp;E64&amp;"_"&amp;L64)," ","_")</f>
        <v>MC280_Lab_Options_Hard_Coating_Consumables_PM_Solvent,_0,473_litres_(1_pint)</v>
      </c>
      <c r="N64" s="106">
        <v>92007659</v>
      </c>
      <c r="O64" s="19" t="s">
        <v>333</v>
      </c>
      <c r="AK64" s="78" t="s">
        <v>421</v>
      </c>
      <c r="BV64" s="5" t="str">
        <f t="shared" si="0"/>
        <v>PM Solvent, 0,473 litres (1 pint)</v>
      </c>
      <c r="BW64" s="18"/>
      <c r="BY64" s="9"/>
      <c r="CA64" s="11" t="s">
        <v>189</v>
      </c>
    </row>
    <row r="65" spans="1:79" ht="15" customHeight="1">
      <c r="B65" s="2" t="str">
        <f t="shared" si="1"/>
        <v>Lab Options</v>
      </c>
      <c r="C65" s="2" t="str">
        <f>SUBSTITUTE(IF(A65="","",'Root Material'!$C$2&amp;"_Group_"&amp;A65)," ","_")</f>
        <v/>
      </c>
      <c r="D65" s="77"/>
      <c r="E65" s="3" t="str">
        <f t="shared" si="2"/>
        <v>Hard Coating 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 t="s">
        <v>190</v>
      </c>
      <c r="M65" s="4" t="str">
        <f>SUBSTITUTE(IF(L65="","",'Root Material'!$C$2&amp;"_"&amp;B65&amp;"_"&amp;E65&amp;"_"&amp;L65)," ","_")</f>
        <v>MC280_Lab_Options_Hard_Coating_Consumables_Pre-Wipe_Solution;_0,473_litres_(1pint)</v>
      </c>
      <c r="N65" s="106">
        <v>92007660</v>
      </c>
      <c r="O65" s="19" t="s">
        <v>333</v>
      </c>
      <c r="P65" s="20"/>
      <c r="Q65" s="20"/>
      <c r="R65" s="20"/>
      <c r="S65" s="20"/>
      <c r="T65" s="20"/>
      <c r="U65" s="20"/>
      <c r="V65" s="20"/>
      <c r="W65" s="20"/>
      <c r="X65" s="20"/>
      <c r="AK65" s="78" t="s">
        <v>421</v>
      </c>
      <c r="BV65" s="5" t="str">
        <f t="shared" si="0"/>
        <v>Pre-Wipe Solution; 0,473 litres (1pint)</v>
      </c>
      <c r="BW65" s="18"/>
      <c r="BY65" s="9"/>
    </row>
    <row r="66" spans="1:79" ht="15" customHeight="1">
      <c r="A66" s="9"/>
      <c r="B66" s="2" t="str">
        <f t="shared" si="1"/>
        <v>Lab Options</v>
      </c>
      <c r="C66" s="2" t="str">
        <f>SUBSTITUTE(IF(A66="","",'Root Material'!$C$2&amp;"_Group_"&amp;A66)," ","_")</f>
        <v/>
      </c>
      <c r="D66" s="93"/>
      <c r="E66" s="3" t="str">
        <f t="shared" si="2"/>
        <v>Hard Coating 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35" t="s">
        <v>193</v>
      </c>
      <c r="M66" s="4" t="str">
        <f>SUBSTITUTE(IF(L66="","",'Root Material'!$C$2&amp;"_"&amp;B66&amp;"_"&amp;E66&amp;"_"&amp;L66)," ","_")</f>
        <v>MC280_Lab_Options_Hard_Coating_Consumables_OP_141_Detergent</v>
      </c>
      <c r="N66" s="106">
        <v>92008115</v>
      </c>
      <c r="O66" s="19" t="s">
        <v>334</v>
      </c>
      <c r="AK66" s="78" t="s">
        <v>421</v>
      </c>
      <c r="BV66" s="5" t="str">
        <f t="shared" si="0"/>
        <v>OP 141 Detergent</v>
      </c>
      <c r="BW66" s="18"/>
      <c r="BY66" s="10"/>
      <c r="BZ66" s="9"/>
    </row>
    <row r="67" spans="1:79" ht="15" customHeight="1">
      <c r="B67" s="2" t="str">
        <f t="shared" si="1"/>
        <v>Lab Options</v>
      </c>
      <c r="C67" s="2" t="str">
        <f>SUBSTITUTE(IF(A67="","",'Root Material'!$C$2&amp;"_Group_"&amp;A67)," ","_")</f>
        <v/>
      </c>
      <c r="D67" s="77"/>
      <c r="E67" s="3" t="str">
        <f t="shared" si="2"/>
        <v>Hard Coating 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35" t="s">
        <v>206</v>
      </c>
      <c r="M67" s="4" t="str">
        <f>SUBSTITUTE(IF(L67="","",'Root Material'!$C$2&amp;"_"&amp;B67&amp;"_"&amp;E67&amp;"_"&amp;L67)," ","_")</f>
        <v>MC280_Lab_Options_Hard_Coating_Consumables_OP_171_Detergent</v>
      </c>
      <c r="N67" s="106">
        <v>92000726</v>
      </c>
      <c r="O67" s="19" t="s">
        <v>334</v>
      </c>
      <c r="AK67" s="78" t="s">
        <v>421</v>
      </c>
      <c r="BV67" s="5" t="str">
        <f t="shared" si="0"/>
        <v>OP 171 Detergent</v>
      </c>
      <c r="BW67" s="18"/>
      <c r="BY67" s="9"/>
      <c r="CA67" s="11" t="s">
        <v>195</v>
      </c>
    </row>
    <row r="68" spans="1:79" ht="15" customHeight="1">
      <c r="B68" s="2" t="str">
        <f t="shared" si="1"/>
        <v>Lab Options</v>
      </c>
      <c r="C68" s="2" t="str">
        <f>SUBSTITUTE(IF(A68="","",'Root Material'!$C$2&amp;"_Group_"&amp;A68)," ","_")</f>
        <v/>
      </c>
      <c r="D68" s="77"/>
      <c r="E68" s="3" t="str">
        <f t="shared" si="2"/>
        <v>Hard Coating Consumables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72" t="s">
        <v>194</v>
      </c>
      <c r="M68" s="4" t="str">
        <f>SUBSTITUTE(IF(L68="","",'Root Material'!$C$2&amp;"_"&amp;B68&amp;"_"&amp;E68&amp;"_"&amp;L68)," ","_")</f>
        <v>MC280_Lab_Options_Hard_Coating_Consumables_Starter_Kit_-_1.50_Varnish</v>
      </c>
      <c r="N68" s="106">
        <v>92007842</v>
      </c>
      <c r="O68" s="19" t="s">
        <v>334</v>
      </c>
      <c r="AK68" s="78" t="s">
        <v>421</v>
      </c>
      <c r="BV68" s="5" t="str">
        <f t="shared" si="0"/>
        <v>Starter Kit - 1.50 Varnish</v>
      </c>
      <c r="BW68" s="18"/>
      <c r="BY68" s="9"/>
      <c r="CA68" s="11" t="s">
        <v>195</v>
      </c>
    </row>
    <row r="69" spans="1:79" ht="15" customHeight="1">
      <c r="B69" s="2" t="str">
        <f t="shared" si="1"/>
        <v>Lab Options</v>
      </c>
      <c r="C69" s="2" t="str">
        <f>SUBSTITUTE(IF(A69="","",'Root Material'!$C$2&amp;"_Group_"&amp;A69)," ","_")</f>
        <v/>
      </c>
      <c r="D69" s="77"/>
      <c r="E69" s="3" t="str">
        <f t="shared" si="2"/>
        <v>Hard Coating Consumables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80" t="s">
        <v>280</v>
      </c>
      <c r="M69" s="4" t="str">
        <f>SUBSTITUTE(IF(L69="","",'Root Material'!$C$2&amp;"_"&amp;B69&amp;"_"&amp;E69&amp;"_"&amp;L69)," ","_")</f>
        <v>MC280_Lab_Options_Hard_Coating_Consumables_Starter_Kit_-_1.50_Varnish_(Tintable)</v>
      </c>
      <c r="N69" s="106">
        <v>92007846</v>
      </c>
      <c r="O69" s="19" t="s">
        <v>334</v>
      </c>
      <c r="AK69" s="78" t="s">
        <v>421</v>
      </c>
      <c r="BV69" s="5" t="str">
        <f t="shared" si="0"/>
        <v>Starter Kit - 1.50 Varnish (Tintable)</v>
      </c>
      <c r="BW69" s="18"/>
      <c r="BY69" s="9"/>
      <c r="CA69" s="11"/>
    </row>
    <row r="70" spans="1:79" ht="15" customHeight="1">
      <c r="B70" s="2" t="str">
        <f t="shared" si="1"/>
        <v>Lab Options</v>
      </c>
      <c r="C70" s="2" t="str">
        <f>SUBSTITUTE(IF(A70="","",'Root Material'!$C$2&amp;"_Group_"&amp;A70)," ","_")</f>
        <v/>
      </c>
      <c r="D70" s="93"/>
      <c r="E70" s="3" t="str">
        <f t="shared" si="2"/>
        <v>Hard Coating Consumables</v>
      </c>
      <c r="F70" s="3" t="str">
        <f>SUBSTITUTE(IF(D70="","",'Root Material'!$C$2&amp;"_"&amp;B70&amp;"_"&amp;D70)," ","_")</f>
        <v/>
      </c>
      <c r="G70" s="3"/>
      <c r="H70" s="12"/>
      <c r="I70" s="36"/>
      <c r="J70" s="36"/>
      <c r="K70" s="14"/>
      <c r="L70" s="72" t="s">
        <v>196</v>
      </c>
      <c r="M70" s="4" t="str">
        <f>SUBSTITUTE(IF(L70="","",'Root Material'!$C$2&amp;"_"&amp;B70&amp;"_"&amp;E70&amp;"_"&amp;L70)," ","_")</f>
        <v>MC280_Lab_Options_Hard_Coating_Consumables_Starter_Kit_-_1.60_Varnish</v>
      </c>
      <c r="N70" s="106">
        <v>92007844</v>
      </c>
      <c r="O70" s="19" t="s">
        <v>334</v>
      </c>
      <c r="AK70" s="78" t="s">
        <v>421</v>
      </c>
      <c r="BV70" s="5" t="str">
        <f t="shared" si="0"/>
        <v>Starter Kit - 1.60 Varnish</v>
      </c>
      <c r="BW70" s="18"/>
      <c r="BY70" s="10"/>
      <c r="CA70" s="11" t="s">
        <v>199</v>
      </c>
    </row>
    <row r="71" spans="1:79" ht="15" customHeight="1">
      <c r="B71" s="2" t="str">
        <f t="shared" ref="B71:B134" si="3">IF(A71="",B70,A71)</f>
        <v>Lab Options</v>
      </c>
      <c r="C71" s="2" t="str">
        <f>SUBSTITUTE(IF(A71="","",'Root Material'!$C$2&amp;"_Group_"&amp;A71)," ","_")</f>
        <v/>
      </c>
      <c r="D71" s="77"/>
      <c r="E71" s="3" t="str">
        <f t="shared" ref="E71:E134" si="4">IF(D71="",E70,D71)</f>
        <v>Hard Coating 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35" t="s">
        <v>202</v>
      </c>
      <c r="M71" s="4" t="str">
        <f>SUBSTITUTE(IF(L71="","",'Root Material'!$C$2&amp;"_"&amp;B71&amp;"_"&amp;E71&amp;"_"&amp;L71)," ","_")</f>
        <v>MC280_Lab_Options_Hard_Coating_Consumables_DN1500_Hardcoat_1.5_Index</v>
      </c>
      <c r="N71" s="106">
        <v>92007759</v>
      </c>
      <c r="O71" s="19" t="s">
        <v>334</v>
      </c>
      <c r="AK71" s="78" t="s">
        <v>279</v>
      </c>
      <c r="BV71" s="5" t="str">
        <f t="shared" si="0"/>
        <v>DN1500 Hardcoat 1.5 Index</v>
      </c>
      <c r="BW71" s="18"/>
      <c r="BY71" s="9"/>
      <c r="CA71" s="11" t="s">
        <v>200</v>
      </c>
    </row>
    <row r="72" spans="1:79" ht="15" customHeight="1">
      <c r="B72" s="2" t="str">
        <f t="shared" si="3"/>
        <v>Lab Options</v>
      </c>
      <c r="C72" s="2" t="str">
        <f>SUBSTITUTE(IF(A72="","",'Root Material'!$C$2&amp;"_Group_"&amp;A72)," ","_")</f>
        <v/>
      </c>
      <c r="D72" s="77"/>
      <c r="E72" s="3" t="str">
        <f t="shared" si="4"/>
        <v>Hard Coating 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35" t="s">
        <v>204</v>
      </c>
      <c r="M72" s="4" t="str">
        <f>SUBSTITUTE(IF(L72="","",'Root Material'!$C$2&amp;"_"&amp;B72&amp;"_"&amp;E72&amp;"_"&amp;L72)," ","_")</f>
        <v>MC280_Lab_Options_Hard_Coating_Consumables_DS1500_Solvent_1.5_Index_HC</v>
      </c>
      <c r="N72" s="106">
        <v>92007589</v>
      </c>
      <c r="O72" s="19" t="s">
        <v>334</v>
      </c>
      <c r="AK72" s="78" t="s">
        <v>279</v>
      </c>
      <c r="BV72" s="5" t="str">
        <f t="shared" si="0"/>
        <v>DS1500 Solvent 1.5 Index HC</v>
      </c>
      <c r="BW72" s="18"/>
      <c r="BY72" s="9"/>
    </row>
    <row r="73" spans="1:79" ht="15" customHeight="1">
      <c r="B73" s="2" t="str">
        <f t="shared" si="3"/>
        <v>Lab Options</v>
      </c>
      <c r="C73" s="2" t="str">
        <f>SUBSTITUTE(IF(A73="","",'Root Material'!$C$2&amp;"_Group_"&amp;A73)," ","_")</f>
        <v/>
      </c>
      <c r="D73" s="93"/>
      <c r="E73" s="3" t="str">
        <f t="shared" si="4"/>
        <v>Hard Coating 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72" t="s">
        <v>201</v>
      </c>
      <c r="M73" s="4" t="str">
        <f>SUBSTITUTE(IF(L73="","",'Root Material'!$C$2&amp;"_"&amp;B73&amp;"_"&amp;E73&amp;"_"&amp;L73)," ","_")</f>
        <v>MC280_Lab_Options_Hard_Coating_Consumables_DN1601_Hardcoat_1.6_Index_</v>
      </c>
      <c r="N73" s="106">
        <v>92009121</v>
      </c>
      <c r="O73" s="19" t="s">
        <v>334</v>
      </c>
      <c r="AK73" s="78" t="s">
        <v>279</v>
      </c>
      <c r="BV73" s="5" t="str">
        <f t="shared" si="0"/>
        <v xml:space="preserve">DN1601 Hardcoat 1.6 Index </v>
      </c>
      <c r="BW73" s="18"/>
      <c r="BY73" s="10"/>
    </row>
    <row r="74" spans="1:79" ht="15" customHeight="1">
      <c r="B74" s="2" t="str">
        <f t="shared" si="3"/>
        <v>Lab Options</v>
      </c>
      <c r="C74" s="2" t="str">
        <f>SUBSTITUTE(IF(A74="","",'Root Material'!$C$2&amp;"_Group_"&amp;A74)," ","_")</f>
        <v/>
      </c>
      <c r="D74" s="77"/>
      <c r="E74" s="3" t="str">
        <f t="shared" si="4"/>
        <v>Hard Coating 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35" t="s">
        <v>203</v>
      </c>
      <c r="M74" s="4" t="str">
        <f>SUBSTITUTE(IF(L74="","",'Root Material'!$C$2&amp;"_"&amp;B74&amp;"_"&amp;E74&amp;"_"&amp;L74)," ","_")</f>
        <v>MC280_Lab_Options_Hard_Coating_Consumables_DN1670_Hardcoat_1.67_Index</v>
      </c>
      <c r="N74" s="106">
        <v>92010037</v>
      </c>
      <c r="O74" s="19" t="s">
        <v>334</v>
      </c>
      <c r="AK74" s="78" t="s">
        <v>279</v>
      </c>
      <c r="BV74" s="5" t="str">
        <f t="shared" si="0"/>
        <v>DN1670 Hardcoat 1.67 Index</v>
      </c>
      <c r="BW74" s="18"/>
      <c r="BY74" s="9"/>
    </row>
    <row r="75" spans="1:79" ht="15" customHeight="1">
      <c r="B75" s="2" t="str">
        <f t="shared" si="3"/>
        <v>Lab Options</v>
      </c>
      <c r="C75" s="2" t="str">
        <f>SUBSTITUTE(IF(A75="","",'Root Material'!$C$2&amp;"_Group_"&amp;A75)," ","_")</f>
        <v/>
      </c>
      <c r="D75" s="77"/>
      <c r="E75" s="3" t="str">
        <f t="shared" si="4"/>
        <v>Hard Coating 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72" t="s">
        <v>205</v>
      </c>
      <c r="M75" s="4" t="str">
        <f>SUBSTITUTE(IF(L75="","",'Root Material'!$C$2&amp;"_"&amp;B75&amp;"_"&amp;E75&amp;"_"&amp;L75)," ","_")</f>
        <v>MC280_Lab_Options_Hard_Coating_Consumables_DS1600_Solvent_for_1.6_and_1.67_Index__HC</v>
      </c>
      <c r="N75" s="106">
        <v>92007590</v>
      </c>
      <c r="O75" s="19" t="s">
        <v>334</v>
      </c>
      <c r="AK75" s="78" t="s">
        <v>279</v>
      </c>
      <c r="BV75" s="5" t="str">
        <f t="shared" ref="BV75:BV132" si="5">IF(AND(L75&lt;&gt;"true",L75&lt;&gt;"false"),A75&amp;D75&amp;L75,"")</f>
        <v>DS1600 Solvent for 1.6 and 1.67 Index  HC</v>
      </c>
      <c r="BW75" s="18"/>
      <c r="BY75" s="9"/>
    </row>
    <row r="76" spans="1:79" ht="15" customHeight="1">
      <c r="A76" s="9"/>
      <c r="B76" s="2" t="str">
        <f t="shared" si="3"/>
        <v>Lab Options</v>
      </c>
      <c r="C76" s="2" t="str">
        <f>SUBSTITUTE(IF(A76="","",'Root Material'!$C$2&amp;"_Group_"&amp;A76)," ","_")</f>
        <v/>
      </c>
      <c r="D76" s="77" t="s">
        <v>197</v>
      </c>
      <c r="E76" s="3" t="str">
        <f t="shared" si="4"/>
        <v>Cleaning System</v>
      </c>
      <c r="F76" s="3" t="str">
        <f>SUBSTITUTE(IF(D76="","",'Root Material'!$C$2&amp;"_"&amp;B76&amp;"_"&amp;D76)," ","_")</f>
        <v>MC280_Lab_Options_Cleaning_System</v>
      </c>
      <c r="G76" s="3" t="s">
        <v>80</v>
      </c>
      <c r="H76" s="15" t="s">
        <v>81</v>
      </c>
      <c r="I76" s="36"/>
      <c r="J76" s="36" t="s">
        <v>81</v>
      </c>
      <c r="K76" s="14"/>
      <c r="M76" s="4" t="str">
        <f>SUBSTITUTE(IF(L76="","",'Root Material'!$C$2&amp;"_"&amp;B76&amp;"_"&amp;E76&amp;"_"&amp;L76)," ","_")</f>
        <v/>
      </c>
      <c r="N76" s="106" t="s">
        <v>83</v>
      </c>
      <c r="BV76" s="5" t="str">
        <f t="shared" si="5"/>
        <v>Cleaning System</v>
      </c>
      <c r="BW76" s="18"/>
      <c r="BY76" s="9"/>
      <c r="BZ76" s="9"/>
      <c r="CA76" s="8" t="s">
        <v>312</v>
      </c>
    </row>
    <row r="77" spans="1:79" ht="15" customHeight="1">
      <c r="A77" s="9"/>
      <c r="B77" s="2" t="str">
        <f t="shared" si="3"/>
        <v>Lab Options</v>
      </c>
      <c r="C77" s="2" t="str">
        <f>SUBSTITUTE(IF(A77="","",'Root Material'!$C$2&amp;"_Group_"&amp;A77)," ","_")</f>
        <v/>
      </c>
      <c r="D77" s="93"/>
      <c r="E77" s="3" t="str">
        <f t="shared" si="4"/>
        <v>Cleaning System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35" t="s">
        <v>198</v>
      </c>
      <c r="M77" s="4" t="str">
        <f>SUBSTITUTE(IF(L77="","",'Root Material'!$C$2&amp;"_"&amp;B77&amp;"_"&amp;E77&amp;"_"&amp;L77)," ","_")</f>
        <v>MC280_Lab_Options_Cleaning_System_T-10_Ecoline_Ultrasonic</v>
      </c>
      <c r="N77" s="106" t="s">
        <v>360</v>
      </c>
      <c r="O77" s="19" t="s">
        <v>333</v>
      </c>
      <c r="AK77" s="78" t="s">
        <v>421</v>
      </c>
      <c r="BV77" s="5" t="str">
        <f t="shared" si="5"/>
        <v>T-10 Ecoline Ultrasonic</v>
      </c>
      <c r="BW77" s="18"/>
      <c r="BY77" s="10"/>
      <c r="BZ77" s="9"/>
    </row>
    <row r="78" spans="1:79" ht="15" customHeight="1">
      <c r="B78" s="2" t="str">
        <f t="shared" si="3"/>
        <v>Lab Options</v>
      </c>
      <c r="C78" s="2" t="str">
        <f>SUBSTITUTE(IF(A78="","",'Root Material'!$C$2&amp;"_Group_"&amp;A78)," ","_")</f>
        <v/>
      </c>
      <c r="D78" s="77"/>
      <c r="E78" s="3" t="str">
        <f t="shared" si="4"/>
        <v>Cleaning System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80" t="s">
        <v>321</v>
      </c>
      <c r="M78" s="4" t="str">
        <f>SUBSTITUTE(IF(L78="","",'Root Material'!$C$2&amp;"_"&amp;B78&amp;"_"&amp;E78&amp;"_"&amp;L78)," ","_")</f>
        <v>MC280_Lab_Options_Cleaning_System_Lens_Holding_Baskets_(T10)</v>
      </c>
      <c r="N78" s="106" t="s">
        <v>361</v>
      </c>
      <c r="O78" s="19" t="s">
        <v>333</v>
      </c>
      <c r="P78" s="19" t="s">
        <v>335</v>
      </c>
      <c r="AK78" s="78" t="s">
        <v>421</v>
      </c>
      <c r="BV78" s="5" t="str">
        <f t="shared" si="5"/>
        <v>Lens Holding Baskets (T10)</v>
      </c>
      <c r="BW78" s="18"/>
      <c r="BY78" s="9"/>
      <c r="CA78" s="11" t="s">
        <v>207</v>
      </c>
    </row>
    <row r="79" spans="1:79" ht="15" customHeight="1">
      <c r="B79" s="2" t="str">
        <f t="shared" si="3"/>
        <v>Lab Options</v>
      </c>
      <c r="C79" s="2" t="str">
        <f>SUBSTITUTE(IF(A79="","",'Root Material'!$C$2&amp;"_Group_"&amp;A79)," ","_")</f>
        <v/>
      </c>
      <c r="D79" s="77"/>
      <c r="E79" s="3" t="str">
        <f t="shared" si="4"/>
        <v>Cleaning System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80" t="s">
        <v>320</v>
      </c>
      <c r="M79" s="4" t="str">
        <f>SUBSTITUTE(IF(L79="","",'Root Material'!$C$2&amp;"_"&amp;B79&amp;"_"&amp;E79&amp;"_"&amp;L79)," ","_")</f>
        <v>MC280_Lab_Options_Cleaning_System_T-05_Ultrasonic</v>
      </c>
      <c r="N79" s="106" t="s">
        <v>362</v>
      </c>
      <c r="O79" s="19" t="s">
        <v>333</v>
      </c>
      <c r="AK79" s="78" t="s">
        <v>421</v>
      </c>
      <c r="BV79" s="5" t="str">
        <f t="shared" si="5"/>
        <v>T-05 Ultrasonic</v>
      </c>
      <c r="BW79" s="18"/>
      <c r="BY79" s="9"/>
      <c r="CA79" s="11"/>
    </row>
    <row r="80" spans="1:79" ht="15" customHeight="1">
      <c r="B80" s="2" t="str">
        <f t="shared" si="3"/>
        <v>Lab Options</v>
      </c>
      <c r="C80" s="2" t="str">
        <f>SUBSTITUTE(IF(A80="","",'Root Material'!$C$2&amp;"_Group_"&amp;A80)," ","_")</f>
        <v/>
      </c>
      <c r="D80" s="77"/>
      <c r="E80" s="3" t="str">
        <f t="shared" si="4"/>
        <v>Cleaning System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80" t="s">
        <v>322</v>
      </c>
      <c r="M80" s="4" t="str">
        <f>SUBSTITUTE(IF(L80="","",'Root Material'!$C$2&amp;"_"&amp;B80&amp;"_"&amp;E80&amp;"_"&amp;L80)," ","_")</f>
        <v>MC280_Lab_Options_Cleaning_System_Lens_Holding_Baskets_(T05)</v>
      </c>
      <c r="N80" s="106" t="s">
        <v>363</v>
      </c>
      <c r="O80" s="19" t="s">
        <v>333</v>
      </c>
      <c r="P80" s="19" t="s">
        <v>336</v>
      </c>
      <c r="AK80" s="78" t="s">
        <v>421</v>
      </c>
      <c r="BV80" s="5" t="str">
        <f t="shared" si="5"/>
        <v>Lens Holding Baskets (T05)</v>
      </c>
      <c r="BW80" s="18"/>
      <c r="BY80" s="9"/>
      <c r="CA80" s="11"/>
    </row>
    <row r="81" spans="2:79" ht="15" customHeight="1">
      <c r="B81" s="2" t="str">
        <f t="shared" si="3"/>
        <v>Lab Options</v>
      </c>
      <c r="C81" s="2" t="str">
        <f>SUBSTITUTE(IF(A81="","",'Root Material'!$C$2&amp;"_Group_"&amp;A81)," ","_")</f>
        <v/>
      </c>
      <c r="D81" s="77"/>
      <c r="E81" s="3" t="str">
        <f t="shared" si="4"/>
        <v>Cleaning System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72" t="s">
        <v>208</v>
      </c>
      <c r="M81" s="4" t="str">
        <f>SUBSTITUTE(IF(L81="","",'Root Material'!$C$2&amp;"_"&amp;B81&amp;"_"&amp;E81&amp;"_"&amp;L81)," ","_")</f>
        <v>MC280_Lab_Options_Cleaning_System_Digital_Thermometer</v>
      </c>
      <c r="N81" s="106">
        <v>65050180</v>
      </c>
      <c r="O81" s="19" t="s">
        <v>333</v>
      </c>
      <c r="AK81" s="78" t="s">
        <v>421</v>
      </c>
      <c r="BV81" s="5" t="str">
        <f t="shared" si="5"/>
        <v>Digital Thermometer</v>
      </c>
      <c r="BW81" s="18"/>
      <c r="BY81" s="9"/>
      <c r="CA81" s="11" t="s">
        <v>209</v>
      </c>
    </row>
    <row r="82" spans="2:79" ht="15" customHeight="1">
      <c r="B82" s="2" t="str">
        <f t="shared" si="3"/>
        <v>Lab Options</v>
      </c>
      <c r="C82" s="2" t="str">
        <f>SUBSTITUTE(IF(A82="","",'Root Material'!$C$2&amp;"_Group_"&amp;A82)," ","_")</f>
        <v/>
      </c>
      <c r="D82" s="93"/>
      <c r="E82" s="3" t="str">
        <f t="shared" si="4"/>
        <v>Cleaning System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35" t="s">
        <v>210</v>
      </c>
      <c r="M82" s="4" t="str">
        <f>SUBSTITUTE(IF(L82="","",'Root Material'!$C$2&amp;"_"&amp;B82&amp;"_"&amp;E82&amp;"_"&amp;L82)," ","_")</f>
        <v>MC280_Lab_Options_Cleaning_System_OP-141_Detergent</v>
      </c>
      <c r="N82" s="106">
        <v>92008113</v>
      </c>
      <c r="O82" s="19" t="s">
        <v>333</v>
      </c>
      <c r="AK82" s="78" t="s">
        <v>421</v>
      </c>
      <c r="BV82" s="5" t="str">
        <f t="shared" si="5"/>
        <v>OP-141 Detergent</v>
      </c>
      <c r="BW82" s="18"/>
      <c r="BY82" s="10"/>
      <c r="CA82" s="11" t="s">
        <v>212</v>
      </c>
    </row>
    <row r="83" spans="2:79" ht="15" customHeight="1">
      <c r="B83" s="2" t="str">
        <f t="shared" si="3"/>
        <v>Lab Options</v>
      </c>
      <c r="C83" s="2" t="str">
        <f>SUBSTITUTE(IF(A83="","",'Root Material'!$C$2&amp;"_Group_"&amp;A83)," ","_")</f>
        <v/>
      </c>
      <c r="D83" s="77"/>
      <c r="E83" s="3" t="str">
        <f t="shared" si="4"/>
        <v>Cleaning System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72" t="s">
        <v>211</v>
      </c>
      <c r="M83" s="4" t="str">
        <f>SUBSTITUTE(IF(L83="","",'Root Material'!$C$2&amp;"_"&amp;B83&amp;"_"&amp;E83&amp;"_"&amp;L83)," ","_")</f>
        <v>MC280_Lab_Options_Cleaning_System_OP-171_Detergent</v>
      </c>
      <c r="N83" s="106">
        <v>92000726</v>
      </c>
      <c r="O83" s="19" t="s">
        <v>333</v>
      </c>
      <c r="AK83" s="78" t="s">
        <v>421</v>
      </c>
      <c r="BV83" s="5" t="str">
        <f t="shared" si="5"/>
        <v>OP-171 Detergent</v>
      </c>
      <c r="BW83" s="18"/>
      <c r="BY83" s="9"/>
      <c r="CA83" s="11" t="s">
        <v>212</v>
      </c>
    </row>
    <row r="84" spans="2:79" ht="15" customHeight="1">
      <c r="B84" s="2" t="str">
        <f t="shared" si="3"/>
        <v>Lab Options</v>
      </c>
      <c r="C84" s="2" t="str">
        <f>SUBSTITUTE(IF(A84="","",'Root Material'!$C$2&amp;"_Group_"&amp;A84)," ","_")</f>
        <v/>
      </c>
      <c r="D84" s="77"/>
      <c r="E84" s="3" t="str">
        <f t="shared" si="4"/>
        <v>Cleaning System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72" t="s">
        <v>213</v>
      </c>
      <c r="M84" s="4" t="str">
        <f>SUBSTITUTE(IF(L84="","",'Root Material'!$C$2&amp;"_"&amp;B84&amp;"_"&amp;E84&amp;"_"&amp;L84)," ","_")</f>
        <v>MC280_Lab_Options_Cleaning_System_Ecosolve_70_Detergent_(1_Gallon)</v>
      </c>
      <c r="N84" s="106">
        <v>92005282</v>
      </c>
      <c r="O84" s="19" t="s">
        <v>333</v>
      </c>
      <c r="AK84" s="78" t="s">
        <v>279</v>
      </c>
      <c r="BV84" s="5" t="str">
        <f t="shared" si="5"/>
        <v>Ecosolve 70 Detergent (1 Gallon)</v>
      </c>
      <c r="BW84" s="18"/>
      <c r="BY84" s="9"/>
      <c r="CA84" s="11" t="s">
        <v>215</v>
      </c>
    </row>
    <row r="85" spans="2:79" ht="15" customHeight="1">
      <c r="B85" s="2" t="str">
        <f t="shared" si="3"/>
        <v>Lab Options</v>
      </c>
      <c r="C85" s="2" t="str">
        <f>SUBSTITUTE(IF(A85="","",'Root Material'!$C$2&amp;"_Group_"&amp;A85)," ","_")</f>
        <v/>
      </c>
      <c r="D85" s="93"/>
      <c r="E85" s="3" t="str">
        <f t="shared" si="4"/>
        <v>Cleaning System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35" t="s">
        <v>214</v>
      </c>
      <c r="M85" s="4" t="str">
        <f>SUBSTITUTE(IF(L85="","",'Root Material'!$C$2&amp;"_"&amp;B85&amp;"_"&amp;E85&amp;"_"&amp;L85)," ","_")</f>
        <v>MC280_Lab_Options_Cleaning_System_Ecosolve_105_Detergent_(1_Gallon)</v>
      </c>
      <c r="N85" s="106">
        <v>92005277</v>
      </c>
      <c r="O85" s="19" t="s">
        <v>333</v>
      </c>
      <c r="AK85" s="78" t="s">
        <v>279</v>
      </c>
      <c r="BV85" s="5" t="str">
        <f t="shared" si="5"/>
        <v>Ecosolve 105 Detergent (1 Gallon)</v>
      </c>
      <c r="BW85" s="18"/>
      <c r="BY85" s="10"/>
      <c r="CA85" s="11" t="s">
        <v>215</v>
      </c>
    </row>
    <row r="86" spans="2:79" ht="15" customHeight="1">
      <c r="B86" s="2" t="str">
        <f t="shared" si="3"/>
        <v>Lab Options</v>
      </c>
      <c r="C86" s="2" t="str">
        <f>SUBSTITUTE(IF(A86="","",'Root Material'!$C$2&amp;"_Group_"&amp;A86)," ","_")</f>
        <v/>
      </c>
      <c r="D86" s="77"/>
      <c r="E86" s="3" t="str">
        <f t="shared" si="4"/>
        <v>Cleaning System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72" t="s">
        <v>172</v>
      </c>
      <c r="M86" s="4" t="str">
        <f>SUBSTITUTE(IF(L86="","",'Root Material'!$C$2&amp;"_"&amp;B86&amp;"_"&amp;E86&amp;"_"&amp;L86)," ","_")</f>
        <v>MC280_Lab_Options_Cleaning_System_Machine_Transformer</v>
      </c>
      <c r="N86" s="106" t="s">
        <v>364</v>
      </c>
      <c r="O86" s="19" t="s">
        <v>333</v>
      </c>
      <c r="Q86" s="20"/>
      <c r="R86" s="20"/>
      <c r="S86" s="20"/>
      <c r="T86" s="20"/>
      <c r="U86" s="20"/>
      <c r="V86" s="20"/>
      <c r="W86" s="20"/>
      <c r="X86" s="20"/>
      <c r="Z86" s="20"/>
      <c r="AA86" s="20"/>
      <c r="AB86" s="20"/>
      <c r="AC86" s="20"/>
      <c r="AD86" s="20"/>
      <c r="AE86" s="20"/>
      <c r="AF86" s="20"/>
      <c r="AG86" s="20"/>
      <c r="AH86" s="20"/>
      <c r="AK86" s="78" t="s">
        <v>421</v>
      </c>
      <c r="BV86" s="5" t="str">
        <f t="shared" si="5"/>
        <v>Machine Transformer</v>
      </c>
      <c r="BW86" s="18"/>
      <c r="BY86" s="9"/>
      <c r="CA86" s="11"/>
    </row>
    <row r="87" spans="2:79" ht="15" customHeight="1">
      <c r="B87" s="2" t="str">
        <f t="shared" si="3"/>
        <v>Lab Options</v>
      </c>
      <c r="C87" s="2" t="str">
        <f>SUBSTITUTE(IF(A87="","",'Root Material'!$C$2&amp;"_Group_"&amp;A87)," ","_")</f>
        <v/>
      </c>
      <c r="D87" s="77" t="s">
        <v>221</v>
      </c>
      <c r="E87" s="3" t="str">
        <f t="shared" si="4"/>
        <v>Ovens</v>
      </c>
      <c r="F87" s="3" t="str">
        <f>SUBSTITUTE(IF(D87="","",'Root Material'!$C$2&amp;"_"&amp;B87&amp;"_"&amp;D87)," ","_")</f>
        <v>MC280_Lab_Options_Ovens</v>
      </c>
      <c r="G87" s="3" t="s">
        <v>80</v>
      </c>
      <c r="H87" s="15" t="s">
        <v>81</v>
      </c>
      <c r="I87" s="83"/>
      <c r="J87" s="83" t="s">
        <v>81</v>
      </c>
      <c r="K87" s="14"/>
      <c r="L87" s="72"/>
      <c r="M87" s="4" t="str">
        <f>SUBSTITUTE(IF(L87="","",'Root Material'!$C$2&amp;"_"&amp;B87&amp;"_"&amp;E87&amp;"_"&amp;L87)," ","_")</f>
        <v/>
      </c>
      <c r="N87" s="106" t="s">
        <v>83</v>
      </c>
      <c r="Q87" s="20"/>
      <c r="R87" s="20"/>
      <c r="S87" s="20"/>
      <c r="T87" s="20"/>
      <c r="U87" s="20"/>
      <c r="V87" s="20"/>
      <c r="W87" s="20"/>
      <c r="X87" s="20"/>
      <c r="Z87" s="20"/>
      <c r="AA87" s="20"/>
      <c r="AB87" s="20"/>
      <c r="AC87" s="20"/>
      <c r="AD87" s="20"/>
      <c r="AE87" s="20"/>
      <c r="AF87" s="20"/>
      <c r="AG87" s="20"/>
      <c r="AH87" s="20"/>
      <c r="BV87" s="5" t="str">
        <f t="shared" si="5"/>
        <v>Ovens</v>
      </c>
      <c r="BW87" s="18"/>
      <c r="BY87" s="9"/>
      <c r="CA87" s="8" t="s">
        <v>312</v>
      </c>
    </row>
    <row r="88" spans="2:79" ht="15" customHeight="1">
      <c r="B88" s="2" t="str">
        <f t="shared" si="3"/>
        <v>Lab Options</v>
      </c>
      <c r="C88" s="2" t="str">
        <f>SUBSTITUTE(IF(A88="","",'Root Material'!$C$2&amp;"_Group_"&amp;A88)," ","_")</f>
        <v/>
      </c>
      <c r="D88" s="77"/>
      <c r="E88" s="3" t="str">
        <f t="shared" si="4"/>
        <v>Ovens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80" t="s">
        <v>223</v>
      </c>
      <c r="M88" s="4" t="str">
        <f>SUBSTITUTE(IF(L88="","",'Root Material'!$C$2&amp;"_"&amp;B88&amp;"_"&amp;E88&amp;"_"&amp;L88)," ","_")</f>
        <v>MC280_Lab_Options_Ovens_LBB1-69-A_Benchtop_Degas_Oven_(120V)</v>
      </c>
      <c r="N88" s="106">
        <v>90050428</v>
      </c>
      <c r="Q88" s="20"/>
      <c r="R88" s="20"/>
      <c r="S88" s="20"/>
      <c r="T88" s="20"/>
      <c r="U88" s="20"/>
      <c r="V88" s="20"/>
      <c r="W88" s="20"/>
      <c r="X88" s="20"/>
      <c r="Z88" s="20"/>
      <c r="AA88" s="20"/>
      <c r="AB88" s="20"/>
      <c r="AC88" s="20"/>
      <c r="AD88" s="20"/>
      <c r="AE88" s="20"/>
      <c r="AF88" s="20"/>
      <c r="AG88" s="20"/>
      <c r="AH88" s="20"/>
      <c r="AK88" s="78" t="s">
        <v>279</v>
      </c>
      <c r="BV88" s="5" t="str">
        <f t="shared" si="5"/>
        <v>LBB1-69-A Benchtop Degas Oven (120V)</v>
      </c>
      <c r="BW88" s="18"/>
      <c r="BY88" s="9"/>
      <c r="CA88" s="11"/>
    </row>
    <row r="89" spans="2:79" ht="15" customHeight="1">
      <c r="B89" s="2" t="str">
        <f t="shared" si="3"/>
        <v>Lab Options</v>
      </c>
      <c r="C89" s="2" t="str">
        <f>SUBSTITUTE(IF(A89="","",'Root Material'!$C$2&amp;"_Group_"&amp;A89)," ","_")</f>
        <v/>
      </c>
      <c r="D89" s="77"/>
      <c r="E89" s="3" t="str">
        <f t="shared" si="4"/>
        <v>Ovens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80" t="s">
        <v>224</v>
      </c>
      <c r="M89" s="4" t="str">
        <f>SUBSTITUTE(IF(L89="","",'Root Material'!$C$2&amp;"_"&amp;B89&amp;"_"&amp;E89&amp;"_"&amp;L89)," ","_")</f>
        <v>MC280_Lab_Options_Ovens_LBB1-69-A_Benchtop_Degas_Oven_(240V)</v>
      </c>
      <c r="N89" s="106">
        <v>90050429</v>
      </c>
      <c r="Q89" s="20"/>
      <c r="R89" s="20"/>
      <c r="S89" s="20"/>
      <c r="T89" s="20"/>
      <c r="U89" s="20"/>
      <c r="V89" s="20"/>
      <c r="W89" s="20"/>
      <c r="X89" s="20"/>
      <c r="Z89" s="20"/>
      <c r="AA89" s="20"/>
      <c r="AB89" s="20"/>
      <c r="AC89" s="20"/>
      <c r="AD89" s="20"/>
      <c r="AE89" s="20"/>
      <c r="AF89" s="20"/>
      <c r="AG89" s="20"/>
      <c r="AH89" s="20"/>
      <c r="AK89" s="78" t="s">
        <v>279</v>
      </c>
      <c r="BV89" s="5" t="str">
        <f t="shared" si="5"/>
        <v>LBB1-69-A Benchtop Degas Oven (240V)</v>
      </c>
      <c r="BW89" s="18"/>
      <c r="BY89" s="9"/>
      <c r="CA89" s="11"/>
    </row>
    <row r="90" spans="2:79" ht="15" customHeight="1">
      <c r="B90" s="2" t="str">
        <f t="shared" si="3"/>
        <v>Lab Options</v>
      </c>
      <c r="C90" s="2" t="str">
        <f>SUBSTITUTE(IF(A90="","",'Root Material'!$C$2&amp;"_Group_"&amp;A90)," ","_")</f>
        <v/>
      </c>
      <c r="D90" s="77"/>
      <c r="E90" s="3" t="str">
        <f t="shared" si="4"/>
        <v>Ovens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80" t="s">
        <v>222</v>
      </c>
      <c r="M90" s="4" t="str">
        <f>SUBSTITUTE(IF(L90="","",'Root Material'!$C$2&amp;"_"&amp;B90&amp;"_"&amp;E90&amp;"_"&amp;L90)," ","_")</f>
        <v>MC280_Lab_Options_Ovens_LBB1-69-A_Oven_Stands</v>
      </c>
      <c r="N90" s="106">
        <v>90050430</v>
      </c>
      <c r="Q90" s="20"/>
      <c r="R90" s="20"/>
      <c r="S90" s="20"/>
      <c r="T90" s="20"/>
      <c r="U90" s="20"/>
      <c r="V90" s="20"/>
      <c r="W90" s="20"/>
      <c r="X90" s="20"/>
      <c r="Z90" s="20"/>
      <c r="AA90" s="20"/>
      <c r="AB90" s="20"/>
      <c r="AC90" s="20"/>
      <c r="AD90" s="20"/>
      <c r="AE90" s="20"/>
      <c r="AF90" s="20"/>
      <c r="AG90" s="20"/>
      <c r="AH90" s="20"/>
      <c r="AK90" s="78" t="s">
        <v>279</v>
      </c>
      <c r="BV90" s="5" t="str">
        <f t="shared" si="5"/>
        <v>LBB1-69-A Oven Stands</v>
      </c>
      <c r="BW90" s="18"/>
      <c r="BY90" s="9"/>
      <c r="CA90" s="11"/>
    </row>
    <row r="91" spans="2:79" ht="15" customHeight="1">
      <c r="B91" s="2" t="str">
        <f t="shared" si="3"/>
        <v>Lab Options</v>
      </c>
      <c r="C91" s="2" t="str">
        <f>SUBSTITUTE(IF(A91="","",'Root Material'!$C$2&amp;"_Group_"&amp;A91)," ","_")</f>
        <v/>
      </c>
      <c r="D91" s="77"/>
      <c r="E91" s="3" t="str">
        <f t="shared" si="4"/>
        <v>Ovens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80" t="s">
        <v>418</v>
      </c>
      <c r="M91" s="4" t="str">
        <f>SUBSTITUTE(IF(L91="","",'Root Material'!$C$2&amp;"_"&amp;B91&amp;"_"&amp;E91&amp;"_"&amp;L91)," ","_")</f>
        <v>MC280_Lab_Options_Ovens_CV-400_Degas_Oven</v>
      </c>
      <c r="N91" s="109" t="s">
        <v>419</v>
      </c>
      <c r="Q91" s="20"/>
      <c r="R91" s="20"/>
      <c r="S91" s="20"/>
      <c r="T91" s="20"/>
      <c r="U91" s="20"/>
      <c r="V91" s="20"/>
      <c r="W91" s="20"/>
      <c r="X91" s="20"/>
      <c r="Z91" s="20"/>
      <c r="AA91" s="20"/>
      <c r="AB91" s="20"/>
      <c r="AC91" s="20"/>
      <c r="AD91" s="20"/>
      <c r="AE91" s="20"/>
      <c r="AF91" s="20"/>
      <c r="AG91" s="20"/>
      <c r="AH91" s="20"/>
      <c r="AK91" s="78" t="s">
        <v>278</v>
      </c>
      <c r="BV91" s="5" t="str">
        <f t="shared" si="5"/>
        <v>CV-400 Degas Oven</v>
      </c>
      <c r="BW91" s="18"/>
      <c r="BY91" s="9"/>
      <c r="CA91" s="11"/>
    </row>
    <row r="92" spans="2:79" ht="15" customHeight="1">
      <c r="B92" s="2" t="str">
        <f t="shared" si="3"/>
        <v>Lab Options</v>
      </c>
      <c r="C92" s="2" t="str">
        <f>SUBSTITUTE(IF(A92="","",'Root Material'!$C$2&amp;"_Group_"&amp;A92)," ","_")</f>
        <v/>
      </c>
      <c r="D92" s="77"/>
      <c r="E92" s="3" t="str">
        <f t="shared" si="4"/>
        <v>Ovens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80" t="s">
        <v>428</v>
      </c>
      <c r="M92" s="4" t="str">
        <f>SUBSTITUTE(IF(L92="","",'Root Material'!$C$2&amp;"_"&amp;B92&amp;"_"&amp;E92&amp;"_"&amp;L92)," ","_")</f>
        <v>MC280_Lab_Options_Ovens_CV-400D_Degas_Oven</v>
      </c>
      <c r="N92" s="106" t="s">
        <v>429</v>
      </c>
      <c r="Q92" s="20"/>
      <c r="R92" s="20"/>
      <c r="S92" s="20"/>
      <c r="T92" s="20"/>
      <c r="U92" s="20"/>
      <c r="V92" s="20"/>
      <c r="W92" s="20"/>
      <c r="X92" s="20"/>
      <c r="Z92" s="20"/>
      <c r="AA92" s="20"/>
      <c r="AB92" s="20"/>
      <c r="AC92" s="20"/>
      <c r="AD92" s="20"/>
      <c r="AE92" s="20"/>
      <c r="AF92" s="20"/>
      <c r="AG92" s="20"/>
      <c r="AH92" s="20"/>
      <c r="AK92" s="78" t="s">
        <v>278</v>
      </c>
      <c r="BV92" s="5" t="str">
        <f t="shared" si="5"/>
        <v>CV-400D Degas Oven</v>
      </c>
      <c r="BW92" s="18"/>
      <c r="BY92" s="9"/>
      <c r="CA92" s="81" t="s">
        <v>225</v>
      </c>
    </row>
    <row r="93" spans="2:79" ht="15" customHeight="1">
      <c r="B93" s="2" t="str">
        <f t="shared" si="3"/>
        <v>Lab Options</v>
      </c>
      <c r="C93" s="2" t="str">
        <f>SUBSTITUTE(IF(A93="","",'Root Material'!$C$2&amp;"_Group_"&amp;A93)," ","_")</f>
        <v/>
      </c>
      <c r="D93" s="77"/>
      <c r="E93" s="3" t="str">
        <f t="shared" si="4"/>
        <v>Ovens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80" t="s">
        <v>287</v>
      </c>
      <c r="M93" s="4" t="str">
        <f>SUBSTITUTE(IF(L93="","",'Root Material'!$C$2&amp;"_"&amp;B93&amp;"_"&amp;E93&amp;"_"&amp;L93)," ","_")</f>
        <v>MC280_Lab_Options_Ovens_Not_Required</v>
      </c>
      <c r="N93" s="106"/>
      <c r="O93" s="19" t="s">
        <v>327</v>
      </c>
      <c r="P93" s="19" t="s">
        <v>328</v>
      </c>
      <c r="Q93" s="20" t="s">
        <v>329</v>
      </c>
      <c r="R93" s="20" t="s">
        <v>330</v>
      </c>
      <c r="S93" s="20"/>
      <c r="T93" s="20"/>
      <c r="U93" s="20"/>
      <c r="V93" s="20"/>
      <c r="W93" s="20"/>
      <c r="X93" s="20"/>
      <c r="Z93" s="20"/>
      <c r="AA93" s="20"/>
      <c r="AB93" s="20"/>
      <c r="AC93" s="20"/>
      <c r="AD93" s="20"/>
      <c r="AE93" s="20"/>
      <c r="AF93" s="20"/>
      <c r="AG93" s="20"/>
      <c r="AH93" s="20"/>
      <c r="AK93" s="78" t="s">
        <v>277</v>
      </c>
      <c r="BV93" s="5" t="str">
        <f t="shared" si="5"/>
        <v>Not Required</v>
      </c>
      <c r="BW93" s="18"/>
      <c r="BY93" s="9"/>
      <c r="CA93" s="81"/>
    </row>
    <row r="94" spans="2:79" ht="15" customHeight="1">
      <c r="B94" s="2" t="str">
        <f t="shared" si="3"/>
        <v>Lab Options</v>
      </c>
      <c r="C94" s="2" t="str">
        <f>SUBSTITUTE(IF(A94="","",'Root Material'!$C$2&amp;"_Group_"&amp;A94)," ","_")</f>
        <v/>
      </c>
      <c r="D94" s="77" t="s">
        <v>216</v>
      </c>
      <c r="E94" s="3" t="str">
        <f t="shared" si="4"/>
        <v>Flow Booth</v>
      </c>
      <c r="F94" s="3" t="str">
        <f>SUBSTITUTE(IF(D94="","",'Root Material'!$C$2&amp;"_"&amp;B94&amp;"_"&amp;D94)," ","_")</f>
        <v>MC280_Lab_Options_Flow_Booth</v>
      </c>
      <c r="G94" s="3" t="s">
        <v>80</v>
      </c>
      <c r="H94" s="15" t="s">
        <v>81</v>
      </c>
      <c r="I94" s="36"/>
      <c r="J94" s="36" t="s">
        <v>81</v>
      </c>
      <c r="K94" s="14"/>
      <c r="L94" s="20"/>
      <c r="M94" s="4" t="str">
        <f>SUBSTITUTE(IF(L94="","",'Root Material'!$C$2&amp;"_"&amp;B94&amp;"_"&amp;E94&amp;"_"&amp;L94)," ","_")</f>
        <v/>
      </c>
      <c r="N94" s="106" t="s">
        <v>83</v>
      </c>
      <c r="P94" s="20"/>
      <c r="Q94" s="20"/>
      <c r="R94" s="20"/>
      <c r="S94" s="20"/>
      <c r="T94" s="20"/>
      <c r="U94" s="20"/>
      <c r="V94" s="20"/>
      <c r="W94" s="20"/>
      <c r="X94" s="20"/>
      <c r="BV94" s="5" t="str">
        <f t="shared" si="5"/>
        <v>Flow Booth</v>
      </c>
      <c r="BW94" s="18"/>
      <c r="BY94" s="9"/>
      <c r="CA94" s="8" t="s">
        <v>312</v>
      </c>
    </row>
    <row r="95" spans="2:79" ht="15" customHeight="1">
      <c r="B95" s="2" t="str">
        <f t="shared" si="3"/>
        <v>Lab Options</v>
      </c>
      <c r="C95" s="2" t="str">
        <f>SUBSTITUTE(IF(A95="","",'Root Material'!$C$2&amp;"_Group_"&amp;A95)," ","_")</f>
        <v/>
      </c>
      <c r="D95" s="77"/>
      <c r="E95" s="3" t="str">
        <f t="shared" si="4"/>
        <v>Flow Booth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79" t="s">
        <v>323</v>
      </c>
      <c r="M95" s="4" t="str">
        <f>SUBSTITUTE(IF(L95="","",'Root Material'!$C$2&amp;"_"&amp;B95&amp;"_"&amp;E95&amp;"_"&amp;L95)," ","_")</f>
        <v>MC280_Lab_Options_Flow_Booth_FB200_Flow_Booth</v>
      </c>
      <c r="N95" s="106" t="s">
        <v>365</v>
      </c>
      <c r="AK95" s="78" t="s">
        <v>278</v>
      </c>
      <c r="BV95" s="5" t="str">
        <f t="shared" si="5"/>
        <v>FB200 Flow Booth</v>
      </c>
      <c r="BW95" s="18"/>
      <c r="BY95" s="9"/>
    </row>
    <row r="96" spans="2:79" ht="15" customHeight="1">
      <c r="B96" s="2" t="str">
        <f t="shared" si="3"/>
        <v>Lab Options</v>
      </c>
      <c r="C96" s="2" t="str">
        <f>SUBSTITUTE(IF(A96="","",'Root Material'!$C$2&amp;"_Group_"&amp;A96)," ","_")</f>
        <v/>
      </c>
      <c r="D96" s="93"/>
      <c r="E96" s="3" t="str">
        <f t="shared" si="4"/>
        <v>Flow Booth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79" t="s">
        <v>217</v>
      </c>
      <c r="M96" s="4" t="str">
        <f>SUBSTITUTE(IF(L96="","",'Root Material'!$C$2&amp;"_"&amp;B96&amp;"_"&amp;E96&amp;"_"&amp;L96)," ","_")</f>
        <v>MC280_Lab_Options_Flow_Booth_SATIS_Flowbooth,_CAP412-6T36-36H,_WO</v>
      </c>
      <c r="N96" s="106" t="s">
        <v>366</v>
      </c>
      <c r="AK96" s="78" t="s">
        <v>279</v>
      </c>
      <c r="BV96" s="5" t="str">
        <f t="shared" si="5"/>
        <v>SATIS Flowbooth, CAP412-6T36-36H, WO</v>
      </c>
      <c r="BW96" s="18"/>
      <c r="BY96" s="10"/>
      <c r="CA96" s="81" t="s">
        <v>219</v>
      </c>
    </row>
    <row r="97" spans="2:79" ht="15" customHeight="1">
      <c r="B97" s="2" t="str">
        <f t="shared" si="3"/>
        <v>Lab Options</v>
      </c>
      <c r="C97" s="2" t="str">
        <f>SUBSTITUTE(IF(A97="","",'Root Material'!$C$2&amp;"_Group_"&amp;A97)," ","_")</f>
        <v/>
      </c>
      <c r="D97" s="77"/>
      <c r="E97" s="3" t="str">
        <f t="shared" si="4"/>
        <v>Flow Booth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79" t="s">
        <v>218</v>
      </c>
      <c r="M97" s="4" t="str">
        <f>SUBSTITUTE(IF(L97="","",'Root Material'!$C$2&amp;"_"&amp;B97&amp;"_"&amp;E97&amp;"_"&amp;L97)," ","_")</f>
        <v>MC280_Lab_Options_Flow_Booth_SATIS_Flowbooth,_CAP412-6T36-42H,_WO</v>
      </c>
      <c r="N97" s="106" t="s">
        <v>367</v>
      </c>
      <c r="AK97" s="78" t="s">
        <v>279</v>
      </c>
      <c r="BV97" s="5" t="str">
        <f t="shared" si="5"/>
        <v>SATIS Flowbooth, CAP412-6T36-42H, WO</v>
      </c>
      <c r="BW97" s="18"/>
      <c r="BY97" s="9"/>
      <c r="CA97" s="81" t="s">
        <v>220</v>
      </c>
    </row>
    <row r="98" spans="2:79" ht="15" customHeight="1">
      <c r="B98" s="2" t="str">
        <f t="shared" si="3"/>
        <v>Lab Options</v>
      </c>
      <c r="C98" s="2" t="str">
        <f>SUBSTITUTE(IF(A98="","",'Root Material'!$C$2&amp;"_Group_"&amp;A98)," ","_")</f>
        <v/>
      </c>
      <c r="D98" s="77"/>
      <c r="E98" s="3" t="str">
        <f t="shared" si="4"/>
        <v>Flow Booth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80" t="s">
        <v>287</v>
      </c>
      <c r="M98" s="4" t="str">
        <f>SUBSTITUTE(IF(L98="","",'Root Material'!$C$2&amp;"_"&amp;B98&amp;"_"&amp;E98&amp;"_"&amp;L98)," ","_")</f>
        <v>MC280_Lab_Options_Flow_Booth_Not_Required</v>
      </c>
      <c r="N98" s="106"/>
      <c r="O98" s="19" t="s">
        <v>327</v>
      </c>
      <c r="P98" s="19" t="s">
        <v>328</v>
      </c>
      <c r="Q98" s="19" t="s">
        <v>329</v>
      </c>
      <c r="R98" s="19" t="s">
        <v>330</v>
      </c>
      <c r="AK98" s="78" t="s">
        <v>277</v>
      </c>
      <c r="BV98" s="5" t="str">
        <f t="shared" si="5"/>
        <v>Not Required</v>
      </c>
      <c r="BW98" s="18"/>
      <c r="BY98" s="9"/>
      <c r="CA98" s="81"/>
    </row>
    <row r="99" spans="2:79" ht="15" customHeight="1">
      <c r="B99" s="2" t="str">
        <f t="shared" si="3"/>
        <v>Lab Options</v>
      </c>
      <c r="C99" s="2" t="str">
        <f>SUBSTITUTE(IF(A99="","",'Root Material'!$C$2&amp;"_Group_"&amp;A99)," ","_")</f>
        <v/>
      </c>
      <c r="D99" s="93" t="s">
        <v>226</v>
      </c>
      <c r="E99" s="3" t="str">
        <f t="shared" si="4"/>
        <v>Air Compressor</v>
      </c>
      <c r="F99" s="3" t="str">
        <f>SUBSTITUTE(IF(D99="","",'Root Material'!$C$2&amp;"_"&amp;B99&amp;"_"&amp;D99)," ","_")</f>
        <v>MC280_Lab_Options_Air_Compressor</v>
      </c>
      <c r="G99" s="3" t="s">
        <v>80</v>
      </c>
      <c r="H99" s="15" t="s">
        <v>81</v>
      </c>
      <c r="I99" s="83"/>
      <c r="J99" s="83" t="s">
        <v>81</v>
      </c>
      <c r="K99" s="14"/>
      <c r="M99" s="4" t="str">
        <f>SUBSTITUTE(IF(L99="","",'Root Material'!$C$2&amp;"_"&amp;B99&amp;"_"&amp;E99&amp;"_"&amp;L99)," ","_")</f>
        <v/>
      </c>
      <c r="N99" s="106" t="s">
        <v>83</v>
      </c>
      <c r="BV99" s="5" t="str">
        <f t="shared" si="5"/>
        <v>Air Compressor</v>
      </c>
      <c r="BW99" s="18"/>
      <c r="BY99" s="10"/>
      <c r="CA99" s="8" t="s">
        <v>312</v>
      </c>
    </row>
    <row r="100" spans="2:79" ht="15" customHeight="1">
      <c r="B100" s="2" t="str">
        <f t="shared" si="3"/>
        <v>Lab Options</v>
      </c>
      <c r="C100" s="2" t="str">
        <f>SUBSTITUTE(IF(A100="","",'Root Material'!$C$2&amp;"_Group_"&amp;A100)," ","_")</f>
        <v/>
      </c>
      <c r="D100" s="77"/>
      <c r="E100" s="3" t="str">
        <f t="shared" si="4"/>
        <v>Air Compressor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79" t="s">
        <v>227</v>
      </c>
      <c r="M100" s="4" t="str">
        <f>SUBSTITUTE(IF(L100="","",'Root Material'!$C$2&amp;"_"&amp;B100&amp;"_"&amp;E100&amp;"_"&amp;L100)," ","_")</f>
        <v>MC280_Lab_Options_Air_Compressor_SE5H_Air_Compressor_Package</v>
      </c>
      <c r="N100" s="106" t="s">
        <v>368</v>
      </c>
      <c r="AK100" s="78" t="s">
        <v>278</v>
      </c>
      <c r="BV100" s="5" t="str">
        <f t="shared" si="5"/>
        <v>SE5H Air Compressor Package</v>
      </c>
      <c r="BW100" s="18"/>
      <c r="BY100" s="9"/>
    </row>
    <row r="101" spans="2:79" ht="15" customHeight="1">
      <c r="B101" s="2" t="str">
        <f t="shared" si="3"/>
        <v>Lab Options</v>
      </c>
      <c r="C101" s="2" t="str">
        <f>SUBSTITUTE(IF(A101="","",'Root Material'!$C$2&amp;"_Group_"&amp;A101)," ","_")</f>
        <v/>
      </c>
      <c r="D101" s="77"/>
      <c r="E101" s="3" t="str">
        <f t="shared" si="4"/>
        <v>Air Compressor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84" t="s">
        <v>228</v>
      </c>
      <c r="M101" s="4" t="str">
        <f>SUBSTITUTE(IF(L101="","",'Root Material'!$C$2&amp;"_"&amp;B101&amp;"_"&amp;E101&amp;"_"&amp;L101)," ","_")</f>
        <v>MC280_Lab_Options_Air_Compressor_Maintenance_Kit_for_SE5H_Air_Compressor</v>
      </c>
      <c r="N101" s="106" t="s">
        <v>369</v>
      </c>
      <c r="AK101" s="78" t="s">
        <v>278</v>
      </c>
      <c r="BV101" s="5" t="str">
        <f t="shared" si="5"/>
        <v>Maintenance Kit for SE5H Air Compressor</v>
      </c>
      <c r="BW101" s="18"/>
      <c r="BY101" s="9"/>
    </row>
    <row r="102" spans="2:79" ht="15" customHeight="1">
      <c r="B102" s="2" t="str">
        <f t="shared" si="3"/>
        <v>Lab Options</v>
      </c>
      <c r="C102" s="2" t="str">
        <f>SUBSTITUTE(IF(A102="","",'Root Material'!$C$2&amp;"_Group_"&amp;A102)," ","_")</f>
        <v/>
      </c>
      <c r="D102" s="93"/>
      <c r="E102" s="3" t="str">
        <f t="shared" si="4"/>
        <v>Air Compressor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84" t="s">
        <v>229</v>
      </c>
      <c r="M102" s="4" t="str">
        <f>SUBSTITUTE(IF(L102="","",'Root Material'!$C$2&amp;"_"&amp;B102&amp;"_"&amp;E102&amp;"_"&amp;L102)," ","_")</f>
        <v>MC280_Lab_Options_Air_Compressor_SATIS_Air_Compressor_15HP_Premium</v>
      </c>
      <c r="N102" s="109" t="s">
        <v>403</v>
      </c>
      <c r="AK102" s="78" t="s">
        <v>279</v>
      </c>
      <c r="BV102" s="5" t="str">
        <f t="shared" si="5"/>
        <v>SATIS Air Compressor 15HP Premium</v>
      </c>
      <c r="BW102" s="18"/>
      <c r="BY102" s="10"/>
    </row>
    <row r="103" spans="2:79" ht="15" customHeight="1">
      <c r="B103" s="2" t="str">
        <f t="shared" si="3"/>
        <v>Lab Options</v>
      </c>
      <c r="C103" s="2" t="str">
        <f>SUBSTITUTE(IF(A103="","",'Root Material'!$C$2&amp;"_Group_"&amp;A103)," ","_")</f>
        <v/>
      </c>
      <c r="D103" s="77"/>
      <c r="E103" s="3" t="str">
        <f t="shared" si="4"/>
        <v>Air Compressor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79" t="s">
        <v>230</v>
      </c>
      <c r="M103" s="4" t="str">
        <f>SUBSTITUTE(IF(L103="","",'Root Material'!$C$2&amp;"_"&amp;B103&amp;"_"&amp;E103&amp;"_"&amp;L103)," ","_")</f>
        <v>MC280_Lab_Options_Air_Compressor_SATIS_Dryer_D108IN_115V</v>
      </c>
      <c r="N103" s="109" t="s">
        <v>404</v>
      </c>
      <c r="AK103" s="78" t="s">
        <v>279</v>
      </c>
      <c r="BV103" s="5" t="str">
        <f t="shared" si="5"/>
        <v>SATIS Dryer D108IN 115V</v>
      </c>
      <c r="BW103" s="18"/>
      <c r="BY103" s="9"/>
    </row>
    <row r="104" spans="2:79" ht="15" customHeight="1">
      <c r="B104" s="2" t="str">
        <f t="shared" si="3"/>
        <v>Lab Options</v>
      </c>
      <c r="C104" s="2" t="str">
        <f>SUBSTITUTE(IF(A104="","",'Root Material'!$C$2&amp;"_Group_"&amp;A104)," ","_")</f>
        <v/>
      </c>
      <c r="D104" s="93"/>
      <c r="E104" s="3" t="str">
        <f t="shared" si="4"/>
        <v>Air Compressor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84" t="s">
        <v>287</v>
      </c>
      <c r="M104" s="4" t="str">
        <f>SUBSTITUTE(IF(L104="","",'Root Material'!$C$2&amp;"_"&amp;B104&amp;"_"&amp;E104&amp;"_"&amp;L104)," ","_")</f>
        <v>MC280_Lab_Options_Air_Compressor_Not_Required</v>
      </c>
      <c r="N104" s="106"/>
      <c r="O104" s="19" t="s">
        <v>327</v>
      </c>
      <c r="P104" s="19" t="s">
        <v>328</v>
      </c>
      <c r="Q104" s="19" t="s">
        <v>329</v>
      </c>
      <c r="R104" s="19" t="s">
        <v>330</v>
      </c>
      <c r="AK104" s="78" t="s">
        <v>277</v>
      </c>
      <c r="BV104" s="5" t="str">
        <f t="shared" si="5"/>
        <v>Not Required</v>
      </c>
      <c r="BW104" s="18"/>
      <c r="BY104" s="10"/>
    </row>
    <row r="105" spans="2:79" ht="15" customHeight="1">
      <c r="B105" s="2" t="str">
        <f t="shared" si="3"/>
        <v>Lab Options</v>
      </c>
      <c r="C105" s="2" t="str">
        <f>SUBSTITUTE(IF(A105="","",'Root Material'!$C$2&amp;"_Group_"&amp;A105)," ","_")</f>
        <v/>
      </c>
      <c r="D105" s="77" t="s">
        <v>231</v>
      </c>
      <c r="E105" s="3" t="str">
        <f t="shared" si="4"/>
        <v>Sandblaster</v>
      </c>
      <c r="F105" s="3" t="str">
        <f>SUBSTITUTE(IF(D105="","",'Root Material'!$C$2&amp;"_"&amp;B105&amp;"_"&amp;D105)," ","_")</f>
        <v>MC280_Lab_Options_Sandblaster</v>
      </c>
      <c r="G105" s="3" t="s">
        <v>80</v>
      </c>
      <c r="H105" s="15" t="s">
        <v>81</v>
      </c>
      <c r="I105" s="83"/>
      <c r="J105" s="83" t="s">
        <v>81</v>
      </c>
      <c r="K105" s="14"/>
      <c r="L105" s="20"/>
      <c r="M105" s="4" t="str">
        <f>SUBSTITUTE(IF(L105="","",'Root Material'!$C$2&amp;"_"&amp;B105&amp;"_"&amp;E105&amp;"_"&amp;L105)," ","_")</f>
        <v/>
      </c>
      <c r="N105" s="106" t="s">
        <v>83</v>
      </c>
      <c r="BV105" s="5" t="str">
        <f t="shared" si="5"/>
        <v>Sandblaster</v>
      </c>
      <c r="BW105" s="18"/>
      <c r="BY105" s="9"/>
      <c r="CA105" s="8" t="s">
        <v>312</v>
      </c>
    </row>
    <row r="106" spans="2:79" ht="15" customHeight="1">
      <c r="B106" s="2" t="str">
        <f t="shared" si="3"/>
        <v>Lab Options</v>
      </c>
      <c r="C106" s="2" t="str">
        <f>SUBSTITUTE(IF(A106="","",'Root Material'!$C$2&amp;"_Group_"&amp;A106)," ","_")</f>
        <v/>
      </c>
      <c r="D106" s="77"/>
      <c r="E106" s="3" t="str">
        <f t="shared" si="4"/>
        <v>Sandblaster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79" t="s">
        <v>232</v>
      </c>
      <c r="M106" s="4" t="str">
        <f>SUBSTITUTE(IF(L106="","",'Root Material'!$C$2&amp;"_"&amp;B106&amp;"_"&amp;E106&amp;"_"&amp;L106)," ","_")</f>
        <v>MC280_Lab_Options_Sandblaster_SA_20_Sandblasting_Unit</v>
      </c>
      <c r="N106" s="106" t="s">
        <v>370</v>
      </c>
      <c r="Y106" s="19" t="s">
        <v>332</v>
      </c>
      <c r="AK106" s="78" t="s">
        <v>278</v>
      </c>
      <c r="BV106" s="5" t="str">
        <f t="shared" si="5"/>
        <v>SA 20 Sandblasting Unit</v>
      </c>
      <c r="BW106" s="18"/>
      <c r="BY106" s="9"/>
    </row>
    <row r="107" spans="2:79" ht="15" customHeight="1">
      <c r="B107" s="2" t="str">
        <f t="shared" si="3"/>
        <v>Lab Options</v>
      </c>
      <c r="C107" s="2" t="str">
        <f>SUBSTITUTE(IF(A107="","",'Root Material'!$C$2&amp;"_Group_"&amp;A107)," ","_")</f>
        <v/>
      </c>
      <c r="D107" s="94"/>
      <c r="E107" s="3" t="str">
        <f t="shared" si="4"/>
        <v>Sandblaster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79" t="s">
        <v>233</v>
      </c>
      <c r="M107" s="4" t="str">
        <f>SUBSTITUTE(IF(L107="","",'Root Material'!$C$2&amp;"_"&amp;B107&amp;"_"&amp;E107&amp;"_"&amp;L107)," ","_")</f>
        <v>MC280_Lab_Options_Sandblaster_SA_20_Sandblasting_Accessories</v>
      </c>
      <c r="N107" s="106" t="s">
        <v>371</v>
      </c>
      <c r="Y107" s="19" t="s">
        <v>332</v>
      </c>
      <c r="AK107" s="78" t="s">
        <v>278</v>
      </c>
      <c r="BV107" s="5" t="str">
        <f t="shared" si="5"/>
        <v>SA 20 Sandblasting Accessories</v>
      </c>
      <c r="BW107" s="18"/>
      <c r="BY107" s="13"/>
    </row>
    <row r="108" spans="2:79" ht="15" customHeight="1">
      <c r="B108" s="2" t="str">
        <f t="shared" si="3"/>
        <v>Lab Options</v>
      </c>
      <c r="C108" s="2" t="str">
        <f>SUBSTITUTE(IF(A108="","",'Root Material'!$C$2&amp;"_Group_"&amp;A108)," ","_")</f>
        <v/>
      </c>
      <c r="D108" s="77"/>
      <c r="E108" s="3" t="str">
        <f t="shared" si="4"/>
        <v>Sandblaster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79" t="s">
        <v>234</v>
      </c>
      <c r="M108" s="4" t="str">
        <f>SUBSTITUTE(IF(L108="","",'Root Material'!$C$2&amp;"_"&amp;B108&amp;"_"&amp;E108&amp;"_"&amp;L108)," ","_")</f>
        <v>MC280_Lab_Options_Sandblaster_Satis_Trinco_Beadblaster_36x36_120_V</v>
      </c>
      <c r="N108" s="106" t="s">
        <v>372</v>
      </c>
      <c r="Y108" s="19" t="s">
        <v>332</v>
      </c>
      <c r="AK108" s="78" t="s">
        <v>279</v>
      </c>
      <c r="BV108" s="5" t="str">
        <f t="shared" si="5"/>
        <v>Satis Trinco Beadblaster 36x36 120 V</v>
      </c>
      <c r="BW108" s="18"/>
      <c r="BY108" s="9"/>
    </row>
    <row r="109" spans="2:79" ht="15" customHeight="1">
      <c r="B109" s="2" t="str">
        <f t="shared" si="3"/>
        <v>Lab Options</v>
      </c>
      <c r="C109" s="2" t="str">
        <f>SUBSTITUTE(IF(A109="","",'Root Material'!$C$2&amp;"_Group_"&amp;A109)," ","_")</f>
        <v/>
      </c>
      <c r="D109" s="77"/>
      <c r="E109" s="3" t="str">
        <f t="shared" si="4"/>
        <v>Sandblaster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79" t="s">
        <v>235</v>
      </c>
      <c r="M109" s="4" t="str">
        <f>SUBSTITUTE(IF(L109="","",'Root Material'!$C$2&amp;"_"&amp;B109&amp;"_"&amp;E109&amp;"_"&amp;L109)," ","_")</f>
        <v>MC280_Lab_Options_Sandblaster_SATIS_Trinco_Glass_Beads_50_lbs</v>
      </c>
      <c r="N109" s="106">
        <v>92010355</v>
      </c>
      <c r="Y109" s="19" t="s">
        <v>332</v>
      </c>
      <c r="AK109" s="78" t="s">
        <v>279</v>
      </c>
      <c r="BV109" s="5" t="str">
        <f t="shared" si="5"/>
        <v>SATIS Trinco Glass Beads 50 lbs</v>
      </c>
      <c r="BW109" s="18"/>
      <c r="BY109" s="9"/>
    </row>
    <row r="110" spans="2:79" ht="15" customHeight="1">
      <c r="B110" s="2" t="str">
        <f t="shared" si="3"/>
        <v>Lab Options</v>
      </c>
      <c r="C110" s="2" t="str">
        <f>SUBSTITUTE(IF(A110="","",'Root Material'!$C$2&amp;"_Group_"&amp;A110)," ","_")</f>
        <v/>
      </c>
      <c r="D110" s="77"/>
      <c r="E110" s="3" t="str">
        <f t="shared" si="4"/>
        <v>Sandblaster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79" t="s">
        <v>287</v>
      </c>
      <c r="M110" s="4" t="str">
        <f>SUBSTITUTE(IF(L110="","",'Root Material'!$C$2&amp;"_"&amp;B110&amp;"_"&amp;E110&amp;"_"&amp;L110)," ","_")</f>
        <v>MC280_Lab_Options_Sandblaster_Not_Required</v>
      </c>
      <c r="N110" s="106"/>
      <c r="O110" s="19" t="s">
        <v>327</v>
      </c>
      <c r="P110" s="19" t="s">
        <v>328</v>
      </c>
      <c r="Q110" s="19" t="s">
        <v>329</v>
      </c>
      <c r="R110" s="19" t="s">
        <v>330</v>
      </c>
      <c r="AK110" s="78" t="s">
        <v>277</v>
      </c>
      <c r="BV110" s="5" t="str">
        <f t="shared" si="5"/>
        <v>Not Required</v>
      </c>
      <c r="BW110" s="18"/>
      <c r="BY110" s="9"/>
    </row>
    <row r="111" spans="2:79" ht="15" customHeight="1">
      <c r="B111" s="2" t="str">
        <f t="shared" si="3"/>
        <v>Lab Options</v>
      </c>
      <c r="C111" s="2" t="str">
        <f>SUBSTITUTE(IF(A111="","",'Root Material'!$C$2&amp;"_Group_"&amp;A111)," ","_")</f>
        <v/>
      </c>
      <c r="D111" s="93" t="s">
        <v>244</v>
      </c>
      <c r="E111" s="3" t="str">
        <f t="shared" si="4"/>
        <v>Ionized Air System</v>
      </c>
      <c r="F111" s="3" t="str">
        <f>SUBSTITUTE(IF(D111="","",'Root Material'!$C$2&amp;"_"&amp;B111&amp;"_"&amp;D111)," ","_")</f>
        <v>MC280_Lab_Options_Ionized_Air_System</v>
      </c>
      <c r="G111" s="3" t="s">
        <v>80</v>
      </c>
      <c r="H111" s="15" t="s">
        <v>81</v>
      </c>
      <c r="I111" s="83"/>
      <c r="J111" s="83" t="s">
        <v>81</v>
      </c>
      <c r="K111" s="14"/>
      <c r="M111" s="4" t="str">
        <f>SUBSTITUTE(IF(L111="","",'Root Material'!$C$2&amp;"_"&amp;B111&amp;"_"&amp;E111&amp;"_"&amp;L111)," ","_")</f>
        <v/>
      </c>
      <c r="N111" s="106" t="s">
        <v>83</v>
      </c>
      <c r="BV111" s="5" t="str">
        <f t="shared" si="5"/>
        <v>Ionized Air System</v>
      </c>
      <c r="BW111" s="18"/>
      <c r="BY111" s="10"/>
      <c r="CA111" s="8" t="s">
        <v>312</v>
      </c>
    </row>
    <row r="112" spans="2:79" ht="15" customHeight="1">
      <c r="B112" s="2" t="str">
        <f t="shared" si="3"/>
        <v>Lab Options</v>
      </c>
      <c r="C112" s="2" t="str">
        <f>SUBSTITUTE(IF(A112="","",'Root Material'!$C$2&amp;"_Group_"&amp;A112)," ","_")</f>
        <v/>
      </c>
      <c r="D112" s="77"/>
      <c r="E112" s="3" t="str">
        <f t="shared" si="4"/>
        <v>Ionized Air System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79" t="s">
        <v>242</v>
      </c>
      <c r="M112" s="4" t="str">
        <f>SUBSTITUTE(IF(L112="","",'Root Material'!$C$2&amp;"_"&amp;B112&amp;"_"&amp;E112&amp;"_"&amp;L112)," ","_")</f>
        <v>MC280_Lab_Options_Ionized_Air_System_E26_Ionized_Air_System</v>
      </c>
      <c r="N112" s="106" t="s">
        <v>373</v>
      </c>
      <c r="Y112" s="19" t="s">
        <v>332</v>
      </c>
      <c r="AK112" s="78" t="s">
        <v>278</v>
      </c>
      <c r="BV112" s="5" t="str">
        <f t="shared" si="5"/>
        <v>E26 Ionized Air System</v>
      </c>
      <c r="BW112" s="18"/>
      <c r="BY112" s="9"/>
    </row>
    <row r="113" spans="1:79" ht="15" customHeight="1">
      <c r="B113" s="2" t="str">
        <f t="shared" si="3"/>
        <v>Lab Options</v>
      </c>
      <c r="C113" s="2" t="str">
        <f>SUBSTITUTE(IF(A113="","",'Root Material'!$C$2&amp;"_Group_"&amp;A113)," ","_")</f>
        <v/>
      </c>
      <c r="D113" s="77"/>
      <c r="E113" s="3" t="str">
        <f t="shared" si="4"/>
        <v>Ionized Air System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79" t="s">
        <v>243</v>
      </c>
      <c r="M113" s="4" t="str">
        <f>SUBSTITUTE(IF(L113="","",'Root Material'!$C$2&amp;"_"&amp;B113&amp;"_"&amp;E113&amp;"_"&amp;L113)," ","_")</f>
        <v>MC280_Lab_Options_Ionized_Air_System_SATIS_Air_Force_Blow_off_gun</v>
      </c>
      <c r="N113" s="109" t="s">
        <v>407</v>
      </c>
      <c r="Y113" s="19" t="s">
        <v>332</v>
      </c>
      <c r="AK113" s="78" t="s">
        <v>279</v>
      </c>
      <c r="BV113" s="5" t="str">
        <f t="shared" si="5"/>
        <v>SATIS Air Force Blow off gun</v>
      </c>
      <c r="BW113" s="18"/>
      <c r="BY113" s="9"/>
    </row>
    <row r="114" spans="1:79" ht="15" customHeight="1">
      <c r="B114" s="2" t="str">
        <f t="shared" si="3"/>
        <v>Lab Options</v>
      </c>
      <c r="C114" s="2" t="str">
        <f>SUBSTITUTE(IF(A114="","",'Root Material'!$C$2&amp;"_Group_"&amp;A114)," ","_")</f>
        <v/>
      </c>
      <c r="D114" s="77"/>
      <c r="E114" s="3" t="str">
        <f t="shared" si="4"/>
        <v>Ionized Air System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79" t="s">
        <v>287</v>
      </c>
      <c r="M114" s="4" t="str">
        <f>SUBSTITUTE(IF(L114="","",'Root Material'!$C$2&amp;"_"&amp;B114&amp;"_"&amp;E114&amp;"_"&amp;L114)," ","_")</f>
        <v>MC280_Lab_Options_Ionized_Air_System_Not_Required</v>
      </c>
      <c r="N114" s="106"/>
      <c r="O114" s="19" t="s">
        <v>327</v>
      </c>
      <c r="P114" s="19" t="s">
        <v>328</v>
      </c>
      <c r="Q114" s="19" t="s">
        <v>329</v>
      </c>
      <c r="R114" s="19" t="s">
        <v>330</v>
      </c>
      <c r="AK114" s="78" t="s">
        <v>277</v>
      </c>
      <c r="BV114" s="5" t="str">
        <f t="shared" si="5"/>
        <v>Not Required</v>
      </c>
      <c r="BW114" s="18"/>
      <c r="BY114" s="9"/>
    </row>
    <row r="115" spans="1:79" ht="15" customHeight="1">
      <c r="B115" s="2" t="str">
        <f t="shared" si="3"/>
        <v>Lab Options</v>
      </c>
      <c r="C115" s="2" t="str">
        <f>SUBSTITUTE(IF(A115="","",'Root Material'!$C$2&amp;"_Group_"&amp;A115)," ","_")</f>
        <v/>
      </c>
      <c r="D115" s="93" t="s">
        <v>245</v>
      </c>
      <c r="E115" s="3" t="str">
        <f t="shared" si="4"/>
        <v>Light Projector</v>
      </c>
      <c r="F115" s="3" t="str">
        <f>SUBSTITUTE(IF(D115="","",'Root Material'!$C$2&amp;"_"&amp;B115&amp;"_"&amp;D115)," ","_")</f>
        <v>MC280_Lab_Options_Light_Projector</v>
      </c>
      <c r="G115" s="3" t="s">
        <v>80</v>
      </c>
      <c r="H115" s="15" t="s">
        <v>81</v>
      </c>
      <c r="I115" s="14"/>
      <c r="J115" s="83" t="s">
        <v>81</v>
      </c>
      <c r="K115" s="14"/>
      <c r="M115" s="4" t="str">
        <f>SUBSTITUTE(IF(L115="","",'Root Material'!$C$2&amp;"_"&amp;B115&amp;"_"&amp;E115&amp;"_"&amp;L115)," ","_")</f>
        <v/>
      </c>
      <c r="N115" s="106" t="s">
        <v>83</v>
      </c>
      <c r="BV115" s="5" t="str">
        <f t="shared" si="5"/>
        <v>Light Projector</v>
      </c>
      <c r="BW115" s="18"/>
      <c r="BY115" s="10"/>
      <c r="CA115" s="8" t="s">
        <v>312</v>
      </c>
    </row>
    <row r="116" spans="1:79" ht="15" customHeight="1">
      <c r="B116" s="2" t="str">
        <f t="shared" si="3"/>
        <v>Lab Options</v>
      </c>
      <c r="C116" s="2" t="str">
        <f>SUBSTITUTE(IF(A116="","",'Root Material'!$C$2&amp;"_Group_"&amp;A116)," ","_")</f>
        <v/>
      </c>
      <c r="D116" s="77"/>
      <c r="E116" s="3" t="str">
        <f t="shared" si="4"/>
        <v>Light Projector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79" t="s">
        <v>425</v>
      </c>
      <c r="M116" s="4" t="str">
        <f>SUBSTITUTE(IF(L116="","",'Root Material'!$C$2&amp;"_"&amp;B116&amp;"_"&amp;E116&amp;"_"&amp;L116)," ","_")</f>
        <v>MC280_Lab_Options_Light_Projector_SAT-200_LED_Projector</v>
      </c>
      <c r="N116" s="106" t="s">
        <v>426</v>
      </c>
      <c r="Y116" s="19" t="s">
        <v>332</v>
      </c>
      <c r="AK116" s="78" t="s">
        <v>278</v>
      </c>
      <c r="BV116" s="5" t="str">
        <f t="shared" si="5"/>
        <v>SAT-200 LED Projector</v>
      </c>
      <c r="BW116" s="18"/>
      <c r="BY116" s="9"/>
    </row>
    <row r="117" spans="1:79" ht="15" customHeight="1">
      <c r="B117" s="2" t="str">
        <f t="shared" si="3"/>
        <v>Lab Options</v>
      </c>
      <c r="C117" s="2" t="str">
        <f>SUBSTITUTE(IF(A117="","",'Root Material'!$C$2&amp;"_Group_"&amp;A117)," ","_")</f>
        <v/>
      </c>
      <c r="D117" s="77"/>
      <c r="E117" s="3" t="str">
        <f t="shared" si="4"/>
        <v>Light Projector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79" t="s">
        <v>246</v>
      </c>
      <c r="M117" s="4" t="str">
        <f>SUBSTITUTE(IF(L117="","",'Root Material'!$C$2&amp;"_"&amp;B117&amp;"_"&amp;E117&amp;"_"&amp;L117)," ","_")</f>
        <v>MC280_Lab_Options_Light_Projector_Satis_Magnetic_Base_Task_Lamp</v>
      </c>
      <c r="N117" s="106">
        <v>20903698</v>
      </c>
      <c r="Y117" s="19" t="s">
        <v>332</v>
      </c>
      <c r="AK117" s="78" t="s">
        <v>279</v>
      </c>
      <c r="BV117" s="5" t="str">
        <f t="shared" si="5"/>
        <v>Satis Magnetic Base Task Lamp</v>
      </c>
      <c r="BW117" s="18"/>
      <c r="BY117" s="9"/>
    </row>
    <row r="118" spans="1:79" ht="15" customHeight="1">
      <c r="B118" s="2" t="str">
        <f t="shared" si="3"/>
        <v>Lab Options</v>
      </c>
      <c r="C118" s="2" t="str">
        <f>SUBSTITUTE(IF(A118="","",'Root Material'!$C$2&amp;"_Group_"&amp;A118)," ","_")</f>
        <v/>
      </c>
      <c r="D118" s="77"/>
      <c r="E118" s="3" t="str">
        <f t="shared" si="4"/>
        <v>Light Projector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79" t="s">
        <v>287</v>
      </c>
      <c r="M118" s="4" t="str">
        <f>SUBSTITUTE(IF(L118="","",'Root Material'!$C$2&amp;"_"&amp;B118&amp;"_"&amp;E118&amp;"_"&amp;L118)," ","_")</f>
        <v>MC280_Lab_Options_Light_Projector_Not_Required</v>
      </c>
      <c r="N118" s="106"/>
      <c r="O118" s="19" t="s">
        <v>327</v>
      </c>
      <c r="P118" s="19" t="s">
        <v>328</v>
      </c>
      <c r="Q118" s="19" t="s">
        <v>329</v>
      </c>
      <c r="R118" s="19" t="s">
        <v>330</v>
      </c>
      <c r="AK118" s="78" t="s">
        <v>277</v>
      </c>
      <c r="BV118" s="5" t="str">
        <f t="shared" si="5"/>
        <v>Not Required</v>
      </c>
      <c r="BW118" s="18"/>
      <c r="BY118" s="9"/>
    </row>
    <row r="119" spans="1:79" ht="15" customHeight="1">
      <c r="B119" s="2" t="str">
        <f t="shared" si="3"/>
        <v>Lab Options</v>
      </c>
      <c r="C119" s="2" t="str">
        <f>SUBSTITUTE(IF(A119="","",'Root Material'!$C$2&amp;"_Group_"&amp;A119)," ","_")</f>
        <v/>
      </c>
      <c r="D119" s="77" t="s">
        <v>254</v>
      </c>
      <c r="E119" s="3" t="str">
        <f t="shared" si="4"/>
        <v>Spectrophotometer</v>
      </c>
      <c r="F119" s="3" t="str">
        <f>SUBSTITUTE(IF(D119="","",'Root Material'!$C$2&amp;"_"&amp;B119&amp;"_"&amp;D119)," ","_")</f>
        <v>MC280_Lab_Options_Spectrophotometer</v>
      </c>
      <c r="G119" s="3" t="s">
        <v>80</v>
      </c>
      <c r="H119" s="15" t="s">
        <v>81</v>
      </c>
      <c r="I119" s="14"/>
      <c r="J119" s="83" t="s">
        <v>81</v>
      </c>
      <c r="K119" s="14"/>
      <c r="M119" s="4" t="str">
        <f>SUBSTITUTE(IF(L119="","",'Root Material'!$C$2&amp;"_"&amp;B119&amp;"_"&amp;E119&amp;"_"&amp;L119)," ","_")</f>
        <v/>
      </c>
      <c r="N119" s="106" t="s">
        <v>83</v>
      </c>
      <c r="BV119" s="5" t="str">
        <f t="shared" si="5"/>
        <v>Spectrophotometer</v>
      </c>
      <c r="BW119" s="18"/>
      <c r="BY119" s="9"/>
      <c r="CA119" s="8" t="s">
        <v>312</v>
      </c>
    </row>
    <row r="120" spans="1:79" ht="15" customHeight="1">
      <c r="B120" s="2" t="str">
        <f t="shared" si="3"/>
        <v>Lab Options</v>
      </c>
      <c r="C120" s="2" t="str">
        <f>SUBSTITUTE(IF(A120="","",'Root Material'!$C$2&amp;"_Group_"&amp;A120)," ","_")</f>
        <v/>
      </c>
      <c r="D120" s="93"/>
      <c r="E120" s="3" t="str">
        <f t="shared" si="4"/>
        <v>Spectrophotometer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79" t="s">
        <v>247</v>
      </c>
      <c r="M120" s="4" t="str">
        <f>SUBSTITUTE(IF(L120="","",'Root Material'!$C$2&amp;"_"&amp;B120&amp;"_"&amp;E120&amp;"_"&amp;L120)," ","_")</f>
        <v>MC280_Lab_Options_Spectrophotometer_MS-400-C_Spectrophotometer</v>
      </c>
      <c r="N120" s="106" t="s">
        <v>374</v>
      </c>
      <c r="AK120" s="78" t="s">
        <v>278</v>
      </c>
      <c r="BV120" s="5" t="str">
        <f t="shared" si="5"/>
        <v>MS-400-C Spectrophotometer</v>
      </c>
      <c r="BW120" s="18"/>
      <c r="BY120" s="10"/>
    </row>
    <row r="121" spans="1:79" ht="15" customHeight="1">
      <c r="B121" s="2" t="str">
        <f t="shared" si="3"/>
        <v>Lab Options</v>
      </c>
      <c r="C121" s="2" t="str">
        <f>SUBSTITUTE(IF(A121="","",'Root Material'!$C$2&amp;"_Group_"&amp;A121)," ","_")</f>
        <v/>
      </c>
      <c r="D121" s="77"/>
      <c r="E121" s="3" t="str">
        <f t="shared" si="4"/>
        <v>Spectrophotometer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79" t="s">
        <v>248</v>
      </c>
      <c r="M121" s="4" t="str">
        <f>SUBSTITUTE(IF(L121="","",'Root Material'!$C$2&amp;"_"&amp;B121&amp;"_"&amp;E121&amp;"_"&amp;L121)," ","_")</f>
        <v>MC280_Lab_Options_Spectrophotometer_MS-400_SW-Upgrade_to_measure_HC_thickness</v>
      </c>
      <c r="N121" s="106">
        <v>90054144</v>
      </c>
      <c r="AK121" s="78" t="s">
        <v>278</v>
      </c>
      <c r="BV121" s="5" t="str">
        <f t="shared" si="5"/>
        <v>MS-400 SW-Upgrade to measure HC thickness</v>
      </c>
      <c r="BW121" s="18"/>
      <c r="BY121" s="9"/>
    </row>
    <row r="122" spans="1:79" ht="15" customHeight="1">
      <c r="B122" s="2" t="str">
        <f t="shared" si="3"/>
        <v>Lab Options</v>
      </c>
      <c r="C122" s="2" t="str">
        <f>SUBSTITUTE(IF(A122="","",'Root Material'!$C$2&amp;"_Group_"&amp;A122)," ","_")</f>
        <v/>
      </c>
      <c r="D122" s="77"/>
      <c r="E122" s="3" t="str">
        <f t="shared" si="4"/>
        <v>Spectrophotometer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79" t="s">
        <v>249</v>
      </c>
      <c r="M122" s="4" t="str">
        <f>SUBSTITUTE(IF(L122="","",'Root Material'!$C$2&amp;"_"&amp;B122&amp;"_"&amp;E122&amp;"_"&amp;L122)," ","_")</f>
        <v>MC280_Lab_Options_Spectrophotometer_MS-400-UV_Spectrophotometer</v>
      </c>
      <c r="N122" s="106" t="s">
        <v>375</v>
      </c>
      <c r="AK122" s="78" t="s">
        <v>278</v>
      </c>
      <c r="BV122" s="5" t="str">
        <f t="shared" si="5"/>
        <v>MS-400-UV Spectrophotometer</v>
      </c>
      <c r="BW122" s="18"/>
      <c r="BY122" s="9"/>
    </row>
    <row r="123" spans="1:79" ht="15" customHeight="1">
      <c r="B123" s="2" t="str">
        <f t="shared" si="3"/>
        <v>Lab Options</v>
      </c>
      <c r="C123" s="2" t="str">
        <f>SUBSTITUTE(IF(A123="","",'Root Material'!$C$2&amp;"_Group_"&amp;A123)," ","_")</f>
        <v/>
      </c>
      <c r="D123" s="93"/>
      <c r="E123" s="3" t="str">
        <f t="shared" si="4"/>
        <v>Spectrophotometer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79" t="s">
        <v>250</v>
      </c>
      <c r="M123" s="4" t="str">
        <f>SUBSTITUTE(IF(L123="","",'Root Material'!$C$2&amp;"_"&amp;B123&amp;"_"&amp;E123&amp;"_"&amp;L123)," ","_")</f>
        <v>MC280_Lab_Options_Spectrophotometer_Perkin_Elmer_Lambda_25_Spectrophotometer</v>
      </c>
      <c r="N123" s="106" t="s">
        <v>376</v>
      </c>
      <c r="AK123" s="78" t="s">
        <v>278</v>
      </c>
      <c r="BV123" s="5" t="str">
        <f t="shared" si="5"/>
        <v>Perkin Elmer Lambda 25 Spectrophotometer</v>
      </c>
      <c r="BW123" s="18"/>
      <c r="BY123" s="10"/>
    </row>
    <row r="124" spans="1:79" ht="15" customHeight="1">
      <c r="B124" s="2" t="str">
        <f t="shared" si="3"/>
        <v>Lab Options</v>
      </c>
      <c r="C124" s="2" t="str">
        <f>SUBSTITUTE(IF(A124="","",'Root Material'!$C$2&amp;"_Group_"&amp;A124)," ","_")</f>
        <v/>
      </c>
      <c r="D124" s="77"/>
      <c r="E124" s="3" t="str">
        <f t="shared" si="4"/>
        <v>Spectrophotometer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79" t="s">
        <v>251</v>
      </c>
      <c r="M124" s="4" t="str">
        <f>SUBSTITUTE(IF(L124="","",'Root Material'!$C$2&amp;"_"&amp;B124&amp;"_"&amp;E124&amp;"_"&amp;L124)," ","_")</f>
        <v>MC280_Lab_Options_Spectrophotometer_Total_Colour_Software</v>
      </c>
      <c r="N124" s="106" t="s">
        <v>377</v>
      </c>
      <c r="AK124" s="78" t="s">
        <v>278</v>
      </c>
      <c r="BV124" s="5" t="str">
        <f t="shared" si="5"/>
        <v>Total Colour Software</v>
      </c>
      <c r="BW124" s="18"/>
      <c r="BY124" s="9"/>
    </row>
    <row r="125" spans="1:79" ht="15" customHeight="1">
      <c r="B125" s="2" t="str">
        <f t="shared" si="3"/>
        <v>Lab Options</v>
      </c>
      <c r="C125" s="2" t="str">
        <f>SUBSTITUTE(IF(A125="","",'Root Material'!$C$2&amp;"_Group_"&amp;A125)," ","_")</f>
        <v/>
      </c>
      <c r="D125" s="77"/>
      <c r="E125" s="3" t="str">
        <f t="shared" si="4"/>
        <v>Spectrophotometer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79" t="s">
        <v>252</v>
      </c>
      <c r="M125" s="4" t="str">
        <f>SUBSTITUTE(IF(L125="","",'Root Material'!$C$2&amp;"_"&amp;B125&amp;"_"&amp;E125&amp;"_"&amp;L125)," ","_")</f>
        <v>MC280_Lab_Options_Spectrophotometer_FIBER_OPT.SPECTROPHOT.(F10-ARC)new</v>
      </c>
      <c r="N125" s="106" t="s">
        <v>400</v>
      </c>
      <c r="Y125" s="19" t="s">
        <v>332</v>
      </c>
      <c r="AK125" s="78" t="s">
        <v>279</v>
      </c>
      <c r="BV125" s="5" t="str">
        <f t="shared" si="5"/>
        <v>FIBER OPT.SPECTROPHOT.(F10-ARC)new</v>
      </c>
      <c r="BW125" s="18"/>
      <c r="BY125" s="9"/>
    </row>
    <row r="126" spans="1:79" ht="15" customHeight="1">
      <c r="B126" s="2" t="str">
        <f t="shared" si="3"/>
        <v>Lab Options</v>
      </c>
      <c r="C126" s="2" t="str">
        <f>SUBSTITUTE(IF(A126="","",'Root Material'!$C$2&amp;"_Group_"&amp;A126)," ","_")</f>
        <v/>
      </c>
      <c r="D126" s="93"/>
      <c r="E126" s="3" t="str">
        <f t="shared" si="4"/>
        <v>Spectrophotometer</v>
      </c>
      <c r="F126" s="3" t="str">
        <f>SUBSTITUTE(IF(D126="","",'Root Material'!$C$2&amp;"_"&amp;B126&amp;"_"&amp;D126)," ","_")</f>
        <v/>
      </c>
      <c r="G126" s="3"/>
      <c r="H126" s="12"/>
      <c r="I126" s="16"/>
      <c r="J126" s="16"/>
      <c r="L126" s="79" t="s">
        <v>253</v>
      </c>
      <c r="M126" s="4" t="str">
        <f>SUBSTITUTE(IF(L126="","",'Root Material'!$C$2&amp;"_"&amp;B126&amp;"_"&amp;E126&amp;"_"&amp;L126)," ","_")</f>
        <v>MC280_Lab_Options_Spectrophotometer_Hardcoat_Thickness_capability</v>
      </c>
      <c r="N126" s="106" t="s">
        <v>378</v>
      </c>
      <c r="Y126" s="19" t="s">
        <v>332</v>
      </c>
      <c r="AK126" s="78" t="s">
        <v>279</v>
      </c>
      <c r="BV126" s="5" t="str">
        <f t="shared" si="5"/>
        <v>Hardcoat Thickness capability</v>
      </c>
      <c r="BW126" s="18"/>
      <c r="BY126" s="10"/>
    </row>
    <row r="127" spans="1:79" ht="15" customHeight="1">
      <c r="B127" s="2" t="str">
        <f t="shared" si="3"/>
        <v>Lab Options</v>
      </c>
      <c r="C127" s="2" t="str">
        <f>SUBSTITUTE(IF(A127="","",'Root Material'!$C$2&amp;"_Group_"&amp;A127)," ","_")</f>
        <v/>
      </c>
      <c r="D127" s="93"/>
      <c r="E127" s="3" t="str">
        <f t="shared" si="4"/>
        <v>Spectrophotometer</v>
      </c>
      <c r="F127" s="3" t="str">
        <f>SUBSTITUTE(IF(D127="","",'Root Material'!$C$2&amp;"_"&amp;B127&amp;"_"&amp;D127)," ","_")</f>
        <v/>
      </c>
      <c r="G127" s="3"/>
      <c r="H127" s="12"/>
      <c r="I127" s="16"/>
      <c r="J127" s="16"/>
      <c r="L127" s="79" t="s">
        <v>287</v>
      </c>
      <c r="M127" s="4" t="str">
        <f>SUBSTITUTE(IF(L127="","",'Root Material'!$C$2&amp;"_"&amp;B127&amp;"_"&amp;E127&amp;"_"&amp;L127)," ","_")</f>
        <v>MC280_Lab_Options_Spectrophotometer_Not_Required</v>
      </c>
      <c r="N127" s="106"/>
      <c r="O127" s="19" t="s">
        <v>327</v>
      </c>
      <c r="P127" s="19" t="s">
        <v>328</v>
      </c>
      <c r="Q127" s="19" t="s">
        <v>329</v>
      </c>
      <c r="R127" s="19" t="s">
        <v>330</v>
      </c>
      <c r="AK127" s="78" t="s">
        <v>277</v>
      </c>
      <c r="BV127" s="5" t="str">
        <f t="shared" si="5"/>
        <v>Not Required</v>
      </c>
      <c r="BW127" s="18"/>
      <c r="BY127" s="10"/>
    </row>
    <row r="128" spans="1:79" ht="15" customHeight="1">
      <c r="A128" s="81" t="s">
        <v>264</v>
      </c>
      <c r="B128" s="2" t="str">
        <f t="shared" si="3"/>
        <v>Optional or Add'l Items</v>
      </c>
      <c r="C128" s="2" t="str">
        <f>SUBSTITUTE(IF(A128="","",'Root Material'!$C$2&amp;"_Group_"&amp;A128)," ","_")</f>
        <v>MC280_Group_Optional_or_Add'l_Items</v>
      </c>
      <c r="E128" s="3" t="str">
        <f t="shared" si="4"/>
        <v>Spectrophotometer</v>
      </c>
      <c r="F128" s="3" t="str">
        <f>SUBSTITUTE(IF(D128="","",'Root Material'!$C$2&amp;"_"&amp;B128&amp;"_"&amp;D128)," ","_")</f>
        <v/>
      </c>
      <c r="H128" s="8"/>
      <c r="I128" s="8"/>
      <c r="J128" s="8"/>
      <c r="K128" s="14"/>
      <c r="L128" s="20"/>
      <c r="M128" s="4" t="str">
        <f>SUBSTITUTE(IF(L128="","",'Root Material'!$C$2&amp;"_"&amp;B128&amp;"_"&amp;E128&amp;"_"&amp;L128)," ","_")</f>
        <v/>
      </c>
      <c r="N128" s="106" t="s">
        <v>83</v>
      </c>
      <c r="BV128" s="5" t="str">
        <f t="shared" si="5"/>
        <v>Optional or Add'l Items</v>
      </c>
      <c r="BW128" s="18"/>
    </row>
    <row r="129" spans="1:77" ht="15" customHeight="1">
      <c r="A129" s="81"/>
      <c r="B129" s="2" t="str">
        <f t="shared" si="3"/>
        <v>Optional or Add'l Items</v>
      </c>
      <c r="C129" s="2" t="str">
        <f>SUBSTITUTE(IF(A129="","",'Root Material'!$C$2&amp;"_Group_"&amp;A129)," ","_")</f>
        <v/>
      </c>
      <c r="D129" s="95" t="s">
        <v>268</v>
      </c>
      <c r="E129" s="3" t="str">
        <f t="shared" si="4"/>
        <v>Set of Chamber Shields</v>
      </c>
      <c r="F129" s="3" t="str">
        <f>SUBSTITUTE(IF(D129="","",'Root Material'!$C$2&amp;"_"&amp;B129&amp;"_"&amp;D129)," ","_")</f>
        <v>MC280_Optional_or_Add'l_Items_Set_of_Chamber_Shields</v>
      </c>
      <c r="G129" s="88" t="s">
        <v>80</v>
      </c>
      <c r="J129" s="103" t="s">
        <v>81</v>
      </c>
      <c r="K129" s="14"/>
      <c r="L129" s="20"/>
      <c r="M129" s="4" t="str">
        <f>SUBSTITUTE(IF(L129="","",'Root Material'!$C$2&amp;"_"&amp;B129&amp;"_"&amp;E129&amp;"_"&amp;L129)," ","_")</f>
        <v/>
      </c>
      <c r="N129" s="106" t="s">
        <v>83</v>
      </c>
      <c r="BV129" s="5" t="str">
        <f t="shared" si="5"/>
        <v>Set of Chamber Shields</v>
      </c>
      <c r="BW129" s="18"/>
    </row>
    <row r="130" spans="1:77" ht="15" customHeight="1">
      <c r="A130" s="81"/>
      <c r="B130" s="2" t="str">
        <f t="shared" si="3"/>
        <v>Optional or Add'l Items</v>
      </c>
      <c r="C130" s="2" t="str">
        <f>SUBSTITUTE(IF(A130="","",'Root Material'!$C$2&amp;"_Group_"&amp;A130)," ","_")</f>
        <v/>
      </c>
      <c r="E130" s="3" t="str">
        <f t="shared" si="4"/>
        <v>Set of Chamber Shields</v>
      </c>
      <c r="F130" s="3" t="str">
        <f>SUBSTITUTE(IF(D130="","",'Root Material'!$C$2&amp;"_"&amp;B130&amp;"_"&amp;D130)," ","_")</f>
        <v/>
      </c>
      <c r="H130" s="8"/>
      <c r="I130" s="8"/>
      <c r="J130" s="8"/>
      <c r="K130" s="14"/>
      <c r="L130" s="80" t="s">
        <v>257</v>
      </c>
      <c r="M130" s="4" t="str">
        <f>SUBSTITUTE(IF(L130="","",'Root Material'!$C$2&amp;"_"&amp;B130&amp;"_"&amp;E130&amp;"_"&amp;L130)," ","_")</f>
        <v>MC280_Optional_or_Add'l_Items_Set_of_Chamber_Shields_Yes</v>
      </c>
      <c r="N130" s="106" t="s">
        <v>379</v>
      </c>
      <c r="AK130" s="78" t="s">
        <v>277</v>
      </c>
      <c r="BV130" s="5" t="str">
        <f t="shared" si="5"/>
        <v>Yes</v>
      </c>
      <c r="BW130" s="18"/>
    </row>
    <row r="131" spans="1:77" ht="15" customHeight="1">
      <c r="A131" s="81"/>
      <c r="B131" s="2" t="str">
        <f t="shared" si="3"/>
        <v>Optional or Add'l Items</v>
      </c>
      <c r="C131" s="2" t="str">
        <f>SUBSTITUTE(IF(A131="","",'Root Material'!$C$2&amp;"_Group_"&amp;A131)," ","_")</f>
        <v/>
      </c>
      <c r="E131" s="3" t="str">
        <f t="shared" si="4"/>
        <v>Set of Chamber Shields</v>
      </c>
      <c r="F131" s="3" t="str">
        <f>SUBSTITUTE(IF(D131="","",'Root Material'!$C$2&amp;"_"&amp;B131&amp;"_"&amp;D131)," ","_")</f>
        <v/>
      </c>
      <c r="H131" s="8"/>
      <c r="I131" s="8"/>
      <c r="J131" s="8"/>
      <c r="K131" s="14"/>
      <c r="L131" s="80" t="s">
        <v>258</v>
      </c>
      <c r="M131" s="4" t="str">
        <f>SUBSTITUTE(IF(L131="","",'Root Material'!$C$2&amp;"_"&amp;B131&amp;"_"&amp;E131&amp;"_"&amp;L131)," ","_")</f>
        <v>MC280_Optional_or_Add'l_Items_Set_of_Chamber_Shields_No</v>
      </c>
      <c r="N131" s="106" t="s">
        <v>83</v>
      </c>
      <c r="AK131" s="78" t="s">
        <v>277</v>
      </c>
      <c r="BV131" s="5" t="str">
        <f t="shared" si="5"/>
        <v>No</v>
      </c>
      <c r="BW131" s="18"/>
    </row>
    <row r="132" spans="1:77" ht="15" customHeight="1">
      <c r="B132" s="2" t="str">
        <f t="shared" si="3"/>
        <v>Optional or Add'l Items</v>
      </c>
      <c r="C132" s="2" t="str">
        <f>SUBSTITUTE(IF(A132="","",'Root Material'!$C$2&amp;"_Group_"&amp;A132)," ","_")</f>
        <v/>
      </c>
      <c r="D132" s="96" t="s">
        <v>261</v>
      </c>
      <c r="E132" s="3" t="str">
        <f t="shared" si="4"/>
        <v>Set of Sectors with Lens Rings</v>
      </c>
      <c r="F132" s="3" t="str">
        <f>SUBSTITUTE(IF(D132="","",'Root Material'!$C$2&amp;"_"&amp;B132&amp;"_"&amp;D132)," ","_")</f>
        <v>MC280_Optional_or_Add'l_Items_Set_of_Sectors_with_Lens_Rings</v>
      </c>
      <c r="G132" s="88" t="s">
        <v>80</v>
      </c>
      <c r="H132" s="91"/>
      <c r="I132" s="91"/>
      <c r="J132" s="91" t="s">
        <v>81</v>
      </c>
      <c r="K132" s="91"/>
      <c r="L132" s="79"/>
      <c r="M132" s="4" t="str">
        <f>SUBSTITUTE(IF(L132="","",'Root Material'!$C$2&amp;"_"&amp;B132&amp;"_"&amp;E132&amp;"_"&amp;L132)," ","_")</f>
        <v/>
      </c>
      <c r="N132" s="106" t="s">
        <v>83</v>
      </c>
      <c r="BV132" s="5" t="str">
        <f t="shared" si="5"/>
        <v>Set of Sectors with Lens Rings</v>
      </c>
      <c r="BW132" s="18"/>
      <c r="BY132" s="10"/>
    </row>
    <row r="133" spans="1:77" ht="15" customHeight="1">
      <c r="B133" s="2" t="str">
        <f t="shared" si="3"/>
        <v>Optional or Add'l Items</v>
      </c>
      <c r="C133" s="2" t="str">
        <f>SUBSTITUTE(IF(A133="","",'Root Material'!$C$2&amp;"_Group_"&amp;A133)," ","_")</f>
        <v/>
      </c>
      <c r="D133" s="96"/>
      <c r="E133" s="3" t="str">
        <f t="shared" si="4"/>
        <v>Set of Sectors with Lens Rings</v>
      </c>
      <c r="F133" s="3" t="str">
        <f>SUBSTITUTE(IF(D133="","",'Root Material'!$C$2&amp;"_"&amp;B133&amp;"_"&amp;D133)," ","_")</f>
        <v/>
      </c>
      <c r="G133" s="90"/>
      <c r="H133" s="89"/>
      <c r="I133" s="91"/>
      <c r="J133" s="91"/>
      <c r="K133" s="91"/>
      <c r="L133" s="79" t="s">
        <v>257</v>
      </c>
      <c r="M133" s="4" t="str">
        <f>SUBSTITUTE(IF(L133="","",'Root Material'!$C$2&amp;"_"&amp;B133&amp;"_"&amp;E133&amp;"_"&amp;L133)," ","_")</f>
        <v>MC280_Optional_or_Add'l_Items_Set_of_Sectors_with_Lens_Rings_Yes</v>
      </c>
      <c r="N133" s="106" t="s">
        <v>380</v>
      </c>
      <c r="AK133" s="78" t="s">
        <v>277</v>
      </c>
      <c r="BV133" s="5" t="str">
        <f t="shared" ref="BV133:BV196" si="6">IF(AND(L133&lt;&gt;"true",L133&lt;&gt;"false"),A133&amp;D133&amp;L133,"")</f>
        <v>Yes</v>
      </c>
      <c r="BW133" s="18"/>
      <c r="BY133" s="9"/>
    </row>
    <row r="134" spans="1:77" ht="15" customHeight="1">
      <c r="B134" s="2" t="str">
        <f t="shared" si="3"/>
        <v>Optional or Add'l Items</v>
      </c>
      <c r="C134" s="2" t="str">
        <f>SUBSTITUTE(IF(A134="","",'Root Material'!$C$2&amp;"_Group_"&amp;A134)," ","_")</f>
        <v/>
      </c>
      <c r="D134" s="96"/>
      <c r="E134" s="3" t="str">
        <f t="shared" si="4"/>
        <v>Set of Sectors with Lens Rings</v>
      </c>
      <c r="F134" s="3" t="str">
        <f>SUBSTITUTE(IF(D134="","",'Root Material'!$C$2&amp;"_"&amp;B134&amp;"_"&amp;D134)," ","_")</f>
        <v/>
      </c>
      <c r="G134" s="90"/>
      <c r="H134" s="89"/>
      <c r="I134" s="91"/>
      <c r="J134" s="91"/>
      <c r="K134" s="91"/>
      <c r="L134" s="79" t="s">
        <v>258</v>
      </c>
      <c r="M134" s="4" t="str">
        <f>SUBSTITUTE(IF(L134="","",'Root Material'!$C$2&amp;"_"&amp;B134&amp;"_"&amp;E134&amp;"_"&amp;L134)," ","_")</f>
        <v>MC280_Optional_or_Add'l_Items_Set_of_Sectors_with_Lens_Rings_No</v>
      </c>
      <c r="N134" s="106" t="s">
        <v>83</v>
      </c>
      <c r="AK134" s="78" t="s">
        <v>277</v>
      </c>
      <c r="BV134" s="5" t="str">
        <f t="shared" si="6"/>
        <v>No</v>
      </c>
      <c r="BW134" s="18"/>
      <c r="BY134" s="9"/>
    </row>
    <row r="135" spans="1:77" ht="15" customHeight="1">
      <c r="B135" s="2" t="str">
        <f t="shared" ref="B135:B198" si="7">IF(A135="",B134,A135)</f>
        <v>Optional or Add'l Items</v>
      </c>
      <c r="C135" s="2" t="str">
        <f>SUBSTITUTE(IF(A135="","",'Root Material'!$C$2&amp;"_Group_"&amp;A135)," ","_")</f>
        <v/>
      </c>
      <c r="D135" s="96"/>
      <c r="E135" s="3" t="str">
        <f t="shared" ref="E135:E198" si="8">IF(D135="",E134,D135)</f>
        <v>Set of Sectors with Lens Rings</v>
      </c>
      <c r="F135" s="3" t="str">
        <f>SUBSTITUTE(IF(D135="","",'Root Material'!$C$2&amp;"_"&amp;B135&amp;"_"&amp;D135)," ","_")</f>
        <v/>
      </c>
      <c r="G135" s="90"/>
      <c r="H135" s="89"/>
      <c r="I135" s="91"/>
      <c r="J135" s="91"/>
      <c r="K135" s="91"/>
      <c r="L135" s="79"/>
      <c r="M135" s="4" t="str">
        <f>SUBSTITUTE(IF(L135="","",'Root Material'!$C$2&amp;"_"&amp;B135&amp;"_"&amp;E135&amp;"_"&amp;L135)," ","_")</f>
        <v/>
      </c>
      <c r="N135" s="106" t="s">
        <v>83</v>
      </c>
      <c r="BV135" s="5" t="str">
        <f t="shared" si="6"/>
        <v/>
      </c>
      <c r="BW135" s="18"/>
      <c r="BY135" s="10"/>
    </row>
    <row r="136" spans="1:77" ht="15" customHeight="1">
      <c r="B136" s="2" t="str">
        <f t="shared" si="7"/>
        <v>Optional or Add'l Items</v>
      </c>
      <c r="C136" s="2" t="str">
        <f>SUBSTITUTE(IF(A136="","",'Root Material'!$C$2&amp;"_Group_"&amp;A136)," ","_")</f>
        <v/>
      </c>
      <c r="D136" s="96" t="s">
        <v>262</v>
      </c>
      <c r="E136" s="3" t="str">
        <f t="shared" si="8"/>
        <v>Set of Sectors without Rings</v>
      </c>
      <c r="F136" s="3" t="str">
        <f>SUBSTITUTE(IF(D136="","",'Root Material'!$C$2&amp;"_"&amp;B136&amp;"_"&amp;D136)," ","_")</f>
        <v>MC280_Optional_or_Add'l_Items_Set_of_Sectors_without_Rings</v>
      </c>
      <c r="G136" s="88" t="s">
        <v>80</v>
      </c>
      <c r="H136" s="91"/>
      <c r="I136" s="91"/>
      <c r="J136" s="91" t="s">
        <v>81</v>
      </c>
      <c r="K136" s="91"/>
      <c r="L136" s="79"/>
      <c r="M136" s="4" t="str">
        <f>SUBSTITUTE(IF(L136="","",'Root Material'!$C$2&amp;"_"&amp;B136&amp;"_"&amp;E136&amp;"_"&amp;L136)," ","_")</f>
        <v/>
      </c>
      <c r="N136" s="106" t="s">
        <v>83</v>
      </c>
      <c r="BV136" s="5" t="str">
        <f t="shared" si="6"/>
        <v>Set of Sectors without Rings</v>
      </c>
      <c r="BW136" s="18"/>
      <c r="BY136" s="9"/>
    </row>
    <row r="137" spans="1:77" ht="15" customHeight="1">
      <c r="B137" s="2" t="str">
        <f t="shared" si="7"/>
        <v>Optional or Add'l Items</v>
      </c>
      <c r="C137" s="2" t="str">
        <f>SUBSTITUTE(IF(A137="","",'Root Material'!$C$2&amp;"_Group_"&amp;A137)," ","_")</f>
        <v/>
      </c>
      <c r="D137" s="96"/>
      <c r="E137" s="3" t="str">
        <f t="shared" si="8"/>
        <v>Set of Sectors without Rings</v>
      </c>
      <c r="F137" s="3" t="str">
        <f>SUBSTITUTE(IF(D137="","",'Root Material'!$C$2&amp;"_"&amp;B137&amp;"_"&amp;D137)," ","_")</f>
        <v/>
      </c>
      <c r="G137" s="90"/>
      <c r="H137" s="89"/>
      <c r="I137" s="91"/>
      <c r="J137" s="91"/>
      <c r="K137" s="91"/>
      <c r="L137" s="79" t="s">
        <v>257</v>
      </c>
      <c r="M137" s="4" t="str">
        <f>SUBSTITUTE(IF(L137="","",'Root Material'!$C$2&amp;"_"&amp;B137&amp;"_"&amp;E137&amp;"_"&amp;L137)," ","_")</f>
        <v>MC280_Optional_or_Add'l_Items_Set_of_Sectors_without_Rings_Yes</v>
      </c>
      <c r="N137" s="106" t="s">
        <v>381</v>
      </c>
      <c r="AK137" s="78" t="s">
        <v>277</v>
      </c>
      <c r="BV137" s="5" t="str">
        <f t="shared" si="6"/>
        <v>Yes</v>
      </c>
      <c r="BW137" s="18"/>
      <c r="BY137" s="9"/>
    </row>
    <row r="138" spans="1:77" ht="15" customHeight="1">
      <c r="B138" s="2" t="str">
        <f t="shared" si="7"/>
        <v>Optional or Add'l Items</v>
      </c>
      <c r="C138" s="2" t="str">
        <f>SUBSTITUTE(IF(A138="","",'Root Material'!$C$2&amp;"_Group_"&amp;A138)," ","_")</f>
        <v/>
      </c>
      <c r="D138" s="96"/>
      <c r="E138" s="3" t="str">
        <f t="shared" si="8"/>
        <v>Set of Sectors without Rings</v>
      </c>
      <c r="F138" s="3" t="str">
        <f>SUBSTITUTE(IF(D138="","",'Root Material'!$C$2&amp;"_"&amp;B138&amp;"_"&amp;D138)," ","_")</f>
        <v/>
      </c>
      <c r="G138" s="90"/>
      <c r="H138" s="89"/>
      <c r="I138" s="91"/>
      <c r="J138" s="91"/>
      <c r="K138" s="91"/>
      <c r="L138" s="79" t="s">
        <v>258</v>
      </c>
      <c r="M138" s="4" t="str">
        <f>SUBSTITUTE(IF(L138="","",'Root Material'!$C$2&amp;"_"&amp;B138&amp;"_"&amp;E138&amp;"_"&amp;L138)," ","_")</f>
        <v>MC280_Optional_or_Add'l_Items_Set_of_Sectors_without_Rings_No</v>
      </c>
      <c r="N138" s="106" t="s">
        <v>83</v>
      </c>
      <c r="AK138" s="78" t="s">
        <v>277</v>
      </c>
      <c r="BV138" s="5" t="str">
        <f t="shared" si="6"/>
        <v>No</v>
      </c>
      <c r="BW138" s="18"/>
      <c r="BY138" s="10"/>
    </row>
    <row r="139" spans="1:77" ht="15" customHeight="1">
      <c r="B139" s="2" t="str">
        <f t="shared" si="7"/>
        <v>Optional or Add'l Items</v>
      </c>
      <c r="C139" s="2" t="str">
        <f>SUBSTITUTE(IF(A139="","",'Root Material'!$C$2&amp;"_Group_"&amp;A139)," ","_")</f>
        <v/>
      </c>
      <c r="D139" s="96" t="s">
        <v>255</v>
      </c>
      <c r="E139" s="3" t="str">
        <f t="shared" si="8"/>
        <v>A or B Style Rings for dome sectors</v>
      </c>
      <c r="F139" s="3" t="str">
        <f>SUBSTITUTE(IF(D139="","",'Root Material'!$C$2&amp;"_"&amp;B139&amp;"_"&amp;D139)," ","_")</f>
        <v>MC280_Optional_or_Add'l_Items_A_or_B_Style_Rings_for_dome_sectors</v>
      </c>
      <c r="G139" s="88" t="s">
        <v>80</v>
      </c>
      <c r="H139" s="91"/>
      <c r="I139" s="91"/>
      <c r="J139" s="91" t="s">
        <v>81</v>
      </c>
      <c r="K139" s="91"/>
      <c r="L139" s="79"/>
      <c r="M139" s="4" t="str">
        <f>SUBSTITUTE(IF(L139="","",'Root Material'!$C$2&amp;"_"&amp;B139&amp;"_"&amp;E139&amp;"_"&amp;L139)," ","_")</f>
        <v/>
      </c>
      <c r="N139" s="106" t="s">
        <v>83</v>
      </c>
      <c r="BV139" s="5" t="str">
        <f t="shared" si="6"/>
        <v>A or B Style Rings for dome sectors</v>
      </c>
      <c r="BW139" s="18"/>
      <c r="BY139" s="9"/>
    </row>
    <row r="140" spans="1:77" ht="15" customHeight="1">
      <c r="B140" s="2" t="str">
        <f t="shared" si="7"/>
        <v>Optional or Add'l Items</v>
      </c>
      <c r="C140" s="2" t="str">
        <f>SUBSTITUTE(IF(A140="","",'Root Material'!$C$2&amp;"_Group_"&amp;A140)," ","_")</f>
        <v/>
      </c>
      <c r="D140" s="96"/>
      <c r="E140" s="3" t="str">
        <f t="shared" si="8"/>
        <v>A or B Style Rings for dome sectors</v>
      </c>
      <c r="F140" s="3" t="str">
        <f>SUBSTITUTE(IF(D140="","",'Root Material'!$C$2&amp;"_"&amp;B140&amp;"_"&amp;D140)," ","_")</f>
        <v/>
      </c>
      <c r="G140" s="90"/>
      <c r="H140" s="89"/>
      <c r="I140" s="91"/>
      <c r="J140" s="91"/>
      <c r="K140" s="91"/>
      <c r="L140" s="79" t="s">
        <v>257</v>
      </c>
      <c r="M140" s="4" t="str">
        <f>SUBSTITUTE(IF(L140="","",'Root Material'!$C$2&amp;"_"&amp;B140&amp;"_"&amp;E140&amp;"_"&amp;L140)," ","_")</f>
        <v>MC280_Optional_or_Add'l_Items_A_or_B_Style_Rings_for_dome_sectors_Yes</v>
      </c>
      <c r="N140" s="106" t="s">
        <v>382</v>
      </c>
      <c r="AK140" s="78" t="s">
        <v>277</v>
      </c>
      <c r="BV140" s="5" t="str">
        <f t="shared" si="6"/>
        <v>Yes</v>
      </c>
      <c r="BW140" s="18"/>
      <c r="BY140" s="10"/>
    </row>
    <row r="141" spans="1:77" ht="15" customHeight="1">
      <c r="B141" s="2" t="str">
        <f t="shared" si="7"/>
        <v>Optional or Add'l Items</v>
      </c>
      <c r="C141" s="2" t="str">
        <f>SUBSTITUTE(IF(A141="","",'Root Material'!$C$2&amp;"_Group_"&amp;A141)," ","_")</f>
        <v/>
      </c>
      <c r="D141" s="96"/>
      <c r="E141" s="3" t="str">
        <f t="shared" si="8"/>
        <v>A or B Style Rings for dome sectors</v>
      </c>
      <c r="F141" s="3" t="str">
        <f>SUBSTITUTE(IF(D141="","",'Root Material'!$C$2&amp;"_"&amp;B141&amp;"_"&amp;D141)," ","_")</f>
        <v/>
      </c>
      <c r="G141" s="90"/>
      <c r="H141" s="89"/>
      <c r="I141" s="91"/>
      <c r="J141" s="91"/>
      <c r="K141" s="91"/>
      <c r="L141" s="79" t="s">
        <v>258</v>
      </c>
      <c r="M141" s="4" t="str">
        <f>SUBSTITUTE(IF(L141="","",'Root Material'!$C$2&amp;"_"&amp;B141&amp;"_"&amp;E141&amp;"_"&amp;L141)," ","_")</f>
        <v>MC280_Optional_or_Add'l_Items_A_or_B_Style_Rings_for_dome_sectors_No</v>
      </c>
      <c r="N141" s="106" t="s">
        <v>83</v>
      </c>
      <c r="AK141" s="78" t="s">
        <v>277</v>
      </c>
      <c r="BV141" s="5" t="str">
        <f t="shared" si="6"/>
        <v>No</v>
      </c>
      <c r="BW141" s="18"/>
      <c r="BY141" s="9"/>
    </row>
    <row r="142" spans="1:77" ht="15" customHeight="1">
      <c r="B142" s="2" t="str">
        <f t="shared" si="7"/>
        <v>Optional or Add'l Items</v>
      </c>
      <c r="C142" s="2" t="str">
        <f>SUBSTITUTE(IF(A142="","",'Root Material'!$C$2&amp;"_Group_"&amp;A142)," ","_")</f>
        <v/>
      </c>
      <c r="D142" s="96"/>
      <c r="E142" s="3" t="str">
        <f t="shared" si="8"/>
        <v>A or B Style Rings for dome sectors</v>
      </c>
      <c r="F142" s="3" t="str">
        <f>SUBSTITUTE(IF(D142="","",'Root Material'!$C$2&amp;"_"&amp;B142&amp;"_"&amp;D142)," ","_")</f>
        <v/>
      </c>
      <c r="G142" s="90"/>
      <c r="H142" s="89"/>
      <c r="I142" s="91"/>
      <c r="J142" s="91"/>
      <c r="K142" s="91"/>
      <c r="L142" s="79"/>
      <c r="M142" s="4" t="str">
        <f>SUBSTITUTE(IF(L142="","",'Root Material'!$C$2&amp;"_"&amp;B142&amp;"_"&amp;E142&amp;"_"&amp;L142)," ","_")</f>
        <v/>
      </c>
      <c r="N142" s="106" t="s">
        <v>83</v>
      </c>
      <c r="BV142" s="5" t="str">
        <f t="shared" si="6"/>
        <v/>
      </c>
      <c r="BW142" s="18"/>
      <c r="BY142" s="9"/>
    </row>
    <row r="143" spans="1:77" ht="15" customHeight="1">
      <c r="B143" s="2" t="str">
        <f t="shared" si="7"/>
        <v>Optional or Add'l Items</v>
      </c>
      <c r="C143" s="2" t="str">
        <f>SUBSTITUTE(IF(A143="","",'Root Material'!$C$2&amp;"_Group_"&amp;A143)," ","_")</f>
        <v/>
      </c>
      <c r="D143" s="96" t="s">
        <v>256</v>
      </c>
      <c r="E143" s="3" t="str">
        <f t="shared" si="8"/>
        <v>C, D, E, F or Elliptical Rings for dome sectors</v>
      </c>
      <c r="F143" s="3" t="str">
        <f>SUBSTITUTE(IF(D143="","",'Root Material'!$C$2&amp;"_"&amp;B143&amp;"_"&amp;D143)," ","_")</f>
        <v>MC280_Optional_or_Add'l_Items_C,_D,_E,_F_or_Elliptical_Rings_for_dome_sectors</v>
      </c>
      <c r="G143" s="88" t="s">
        <v>80</v>
      </c>
      <c r="H143" s="91"/>
      <c r="I143" s="91"/>
      <c r="J143" s="91" t="s">
        <v>81</v>
      </c>
      <c r="K143" s="91"/>
      <c r="L143" s="79"/>
      <c r="M143" s="4" t="str">
        <f>SUBSTITUTE(IF(L143="","",'Root Material'!$C$2&amp;"_"&amp;B143&amp;"_"&amp;E143&amp;"_"&amp;L143)," ","_")</f>
        <v/>
      </c>
      <c r="N143" s="106" t="s">
        <v>83</v>
      </c>
      <c r="BV143" s="5" t="str">
        <f t="shared" si="6"/>
        <v>C, D, E, F or Elliptical Rings for dome sectors</v>
      </c>
      <c r="BW143" s="18"/>
      <c r="BY143" s="10"/>
    </row>
    <row r="144" spans="1:77" ht="15" customHeight="1">
      <c r="B144" s="2" t="str">
        <f t="shared" si="7"/>
        <v>Optional or Add'l Items</v>
      </c>
      <c r="C144" s="2" t="str">
        <f>SUBSTITUTE(IF(A144="","",'Root Material'!$C$2&amp;"_Group_"&amp;A144)," ","_")</f>
        <v/>
      </c>
      <c r="D144" s="96"/>
      <c r="E144" s="3" t="str">
        <f t="shared" si="8"/>
        <v>C, D, E, F or Elliptical Rings for dome sectors</v>
      </c>
      <c r="F144" s="3" t="str">
        <f>SUBSTITUTE(IF(D144="","",'Root Material'!$C$2&amp;"_"&amp;B144&amp;"_"&amp;D144)," ","_")</f>
        <v/>
      </c>
      <c r="G144" s="90"/>
      <c r="H144" s="89"/>
      <c r="I144" s="91"/>
      <c r="J144" s="91"/>
      <c r="K144" s="91"/>
      <c r="L144" s="79" t="s">
        <v>257</v>
      </c>
      <c r="M144" s="4" t="str">
        <f>SUBSTITUTE(IF(L144="","",'Root Material'!$C$2&amp;"_"&amp;B144&amp;"_"&amp;E144&amp;"_"&amp;L144)," ","_")</f>
        <v>MC280_Optional_or_Add'l_Items_C,_D,_E,_F_or_Elliptical_Rings_for_dome_sectors_Yes</v>
      </c>
      <c r="N144" s="106" t="s">
        <v>383</v>
      </c>
      <c r="AK144" s="78" t="s">
        <v>277</v>
      </c>
      <c r="BV144" s="5" t="str">
        <f t="shared" si="6"/>
        <v>Yes</v>
      </c>
      <c r="BW144" s="18"/>
      <c r="BY144" s="9"/>
    </row>
    <row r="145" spans="2:77" ht="15" customHeight="1">
      <c r="B145" s="2" t="str">
        <f t="shared" si="7"/>
        <v>Optional or Add'l Items</v>
      </c>
      <c r="C145" s="2" t="str">
        <f>SUBSTITUTE(IF(A145="","",'Root Material'!$C$2&amp;"_Group_"&amp;A145)," ","_")</f>
        <v/>
      </c>
      <c r="D145" s="96"/>
      <c r="E145" s="3" t="str">
        <f t="shared" si="8"/>
        <v>C, D, E, F or Elliptical Rings for dome sectors</v>
      </c>
      <c r="F145" s="3" t="str">
        <f>SUBSTITUTE(IF(D145="","",'Root Material'!$C$2&amp;"_"&amp;B145&amp;"_"&amp;D145)," ","_")</f>
        <v/>
      </c>
      <c r="G145" s="90"/>
      <c r="H145" s="89"/>
      <c r="I145" s="91"/>
      <c r="J145" s="91"/>
      <c r="K145" s="91"/>
      <c r="L145" s="79" t="s">
        <v>258</v>
      </c>
      <c r="M145" s="4" t="str">
        <f>SUBSTITUTE(IF(L145="","",'Root Material'!$C$2&amp;"_"&amp;B145&amp;"_"&amp;E145&amp;"_"&amp;L145)," ","_")</f>
        <v>MC280_Optional_or_Add'l_Items_C,_D,_E,_F_or_Elliptical_Rings_for_dome_sectors_No</v>
      </c>
      <c r="N145" s="106" t="s">
        <v>83</v>
      </c>
      <c r="AK145" s="78" t="s">
        <v>277</v>
      </c>
      <c r="BV145" s="5" t="str">
        <f t="shared" si="6"/>
        <v>No</v>
      </c>
      <c r="BW145" s="18"/>
      <c r="BY145" s="9"/>
    </row>
    <row r="146" spans="2:77" ht="15" customHeight="1">
      <c r="B146" s="2" t="str">
        <f t="shared" si="7"/>
        <v>Optional or Add'l Items</v>
      </c>
      <c r="C146" s="2" t="str">
        <f>SUBSTITUTE(IF(A146="","",'Root Material'!$C$2&amp;"_Group_"&amp;A146)," ","_")</f>
        <v/>
      </c>
      <c r="D146" s="97" t="s">
        <v>417</v>
      </c>
      <c r="E146" s="3" t="str">
        <f t="shared" si="8"/>
        <v>Lens spreader for E, F Rings</v>
      </c>
      <c r="F146" s="3" t="str">
        <f>SUBSTITUTE(IF(D146="","",'Root Material'!$C$2&amp;"_"&amp;B146&amp;"_"&amp;D146)," ","_")</f>
        <v>MC280_Optional_or_Add'l_Items_Lens_spreader_for_E,_F_Rings</v>
      </c>
      <c r="G146" s="88" t="s">
        <v>80</v>
      </c>
      <c r="H146" s="91"/>
      <c r="I146" s="91"/>
      <c r="J146" s="91" t="s">
        <v>81</v>
      </c>
      <c r="K146" s="91"/>
      <c r="L146" s="79"/>
      <c r="M146" s="4" t="str">
        <f>SUBSTITUTE(IF(L146="","",'Root Material'!$C$2&amp;"_"&amp;B146&amp;"_"&amp;E146&amp;"_"&amp;L146)," ","_")</f>
        <v/>
      </c>
      <c r="N146" s="106" t="s">
        <v>83</v>
      </c>
      <c r="BV146" s="5" t="str">
        <f t="shared" si="6"/>
        <v>Lens spreader for E, F Rings</v>
      </c>
      <c r="BW146" s="18"/>
      <c r="BY146" s="10"/>
    </row>
    <row r="147" spans="2:77" ht="15" customHeight="1">
      <c r="B147" s="2" t="str">
        <f t="shared" si="7"/>
        <v>Optional or Add'l Items</v>
      </c>
      <c r="C147" s="2" t="str">
        <f>SUBSTITUTE(IF(A147="","",'Root Material'!$C$2&amp;"_Group_"&amp;A147)," ","_")</f>
        <v/>
      </c>
      <c r="D147" s="96"/>
      <c r="E147" s="3" t="str">
        <f t="shared" si="8"/>
        <v>Lens spreader for E, F Rings</v>
      </c>
      <c r="F147" s="3" t="str">
        <f>SUBSTITUTE(IF(D147="","",'Root Material'!$C$2&amp;"_"&amp;B147&amp;"_"&amp;D147)," ","_")</f>
        <v/>
      </c>
      <c r="G147" s="90"/>
      <c r="H147" s="89"/>
      <c r="I147" s="91"/>
      <c r="J147" s="91"/>
      <c r="K147" s="91"/>
      <c r="L147" s="79" t="s">
        <v>257</v>
      </c>
      <c r="M147" s="4" t="str">
        <f>SUBSTITUTE(IF(L147="","",'Root Material'!$C$2&amp;"_"&amp;B147&amp;"_"&amp;E147&amp;"_"&amp;L147)," ","_")</f>
        <v>MC280_Optional_or_Add'l_Items_Lens_spreader_for_E,_F_Rings_Yes</v>
      </c>
      <c r="N147" s="106" t="s">
        <v>384</v>
      </c>
      <c r="AK147" s="78" t="s">
        <v>277</v>
      </c>
      <c r="BV147" s="5" t="str">
        <f t="shared" si="6"/>
        <v>Yes</v>
      </c>
      <c r="BW147" s="18"/>
      <c r="BY147" s="9"/>
    </row>
    <row r="148" spans="2:77" ht="15" customHeight="1">
      <c r="B148" s="2" t="str">
        <f t="shared" si="7"/>
        <v>Optional or Add'l Items</v>
      </c>
      <c r="C148" s="2" t="str">
        <f>SUBSTITUTE(IF(A148="","",'Root Material'!$C$2&amp;"_Group_"&amp;A148)," ","_")</f>
        <v/>
      </c>
      <c r="D148" s="96"/>
      <c r="E148" s="3" t="str">
        <f t="shared" si="8"/>
        <v>Lens spreader for E, F Rings</v>
      </c>
      <c r="F148" s="3" t="str">
        <f>SUBSTITUTE(IF(D148="","",'Root Material'!$C$2&amp;"_"&amp;B148&amp;"_"&amp;D148)," ","_")</f>
        <v/>
      </c>
      <c r="G148" s="90"/>
      <c r="H148" s="89"/>
      <c r="I148" s="91"/>
      <c r="J148" s="91"/>
      <c r="K148" s="91"/>
      <c r="L148" s="79" t="s">
        <v>258</v>
      </c>
      <c r="M148" s="4" t="str">
        <f>SUBSTITUTE(IF(L148="","",'Root Material'!$C$2&amp;"_"&amp;B148&amp;"_"&amp;E148&amp;"_"&amp;L148)," ","_")</f>
        <v>MC280_Optional_or_Add'l_Items_Lens_spreader_for_E,_F_Rings_No</v>
      </c>
      <c r="N148" s="106" t="s">
        <v>83</v>
      </c>
      <c r="AK148" s="78" t="s">
        <v>277</v>
      </c>
      <c r="BV148" s="5" t="str">
        <f t="shared" si="6"/>
        <v>No</v>
      </c>
      <c r="BW148" s="18"/>
      <c r="BY148" s="9"/>
    </row>
    <row r="149" spans="2:77" ht="15" customHeight="1">
      <c r="B149" s="2" t="str">
        <f t="shared" si="7"/>
        <v>Optional or Add'l Items</v>
      </c>
      <c r="C149" s="2" t="str">
        <f>SUBSTITUTE(IF(A149="","",'Root Material'!$C$2&amp;"_Group_"&amp;A149)," ","_")</f>
        <v/>
      </c>
      <c r="D149" s="96"/>
      <c r="E149" s="3" t="str">
        <f t="shared" si="8"/>
        <v>Lens spreader for E, F Rings</v>
      </c>
      <c r="F149" s="3" t="str">
        <f>SUBSTITUTE(IF(D149="","",'Root Material'!$C$2&amp;"_"&amp;B149&amp;"_"&amp;D149)," ","_")</f>
        <v/>
      </c>
      <c r="G149" s="90"/>
      <c r="H149" s="89"/>
      <c r="I149" s="91"/>
      <c r="J149" s="91"/>
      <c r="K149" s="91"/>
      <c r="L149" s="79"/>
      <c r="M149" s="4" t="str">
        <f>SUBSTITUTE(IF(L149="","",'Root Material'!$C$2&amp;"_"&amp;B149&amp;"_"&amp;E149&amp;"_"&amp;L149)," ","_")</f>
        <v/>
      </c>
      <c r="N149" s="106" t="s">
        <v>83</v>
      </c>
      <c r="BV149" s="5" t="str">
        <f t="shared" si="6"/>
        <v/>
      </c>
      <c r="BW149" s="18"/>
      <c r="BY149" s="10"/>
    </row>
    <row r="150" spans="2:77" ht="15" customHeight="1">
      <c r="B150" s="2" t="str">
        <f t="shared" si="7"/>
        <v>Optional or Add'l Items</v>
      </c>
      <c r="C150" s="2" t="str">
        <f>SUBSTITUTE(IF(A150="","",'Root Material'!$C$2&amp;"_Group_"&amp;A150)," ","_")</f>
        <v/>
      </c>
      <c r="D150" s="97" t="s">
        <v>324</v>
      </c>
      <c r="E150" s="3" t="str">
        <f t="shared" si="8"/>
        <v>Fast Flipover Carousel (14 Position)</v>
      </c>
      <c r="F150" s="3" t="str">
        <f>SUBSTITUTE(IF(D150="","",'Root Material'!$C$2&amp;"_"&amp;B150&amp;"_"&amp;D150)," ","_")</f>
        <v>MC280_Optional_or_Add'l_Items_Fast_Flipover_Carousel_(14_Position)</v>
      </c>
      <c r="G150" s="88" t="s">
        <v>80</v>
      </c>
      <c r="H150" s="91"/>
      <c r="I150" s="91"/>
      <c r="J150" s="91" t="s">
        <v>81</v>
      </c>
      <c r="K150" s="91"/>
      <c r="L150" s="79"/>
      <c r="M150" s="4" t="str">
        <f>SUBSTITUTE(IF(L150="","",'Root Material'!$C$2&amp;"_"&amp;B150&amp;"_"&amp;E150&amp;"_"&amp;L150)," ","_")</f>
        <v/>
      </c>
      <c r="N150" s="106" t="s">
        <v>83</v>
      </c>
      <c r="BV150" s="5" t="str">
        <f t="shared" si="6"/>
        <v>Fast Flipover Carousel (14 Position)</v>
      </c>
      <c r="BW150" s="18"/>
      <c r="BY150" s="9"/>
    </row>
    <row r="151" spans="2:77" ht="15" customHeight="1">
      <c r="B151" s="2" t="str">
        <f t="shared" si="7"/>
        <v>Optional or Add'l Items</v>
      </c>
      <c r="C151" s="2" t="str">
        <f>SUBSTITUTE(IF(A151="","",'Root Material'!$C$2&amp;"_Group_"&amp;A151)," ","_")</f>
        <v/>
      </c>
      <c r="D151" s="96"/>
      <c r="E151" s="3" t="str">
        <f t="shared" si="8"/>
        <v>Fast Flipover Carousel (14 Position)</v>
      </c>
      <c r="F151" s="3" t="str">
        <f>SUBSTITUTE(IF(D151="","",'Root Material'!$C$2&amp;"_"&amp;B151&amp;"_"&amp;D151)," ","_")</f>
        <v/>
      </c>
      <c r="G151" s="90"/>
      <c r="H151" s="89"/>
      <c r="I151" s="91"/>
      <c r="J151" s="91"/>
      <c r="K151" s="91"/>
      <c r="L151" s="79" t="s">
        <v>257</v>
      </c>
      <c r="M151" s="4" t="str">
        <f>SUBSTITUTE(IF(L151="","",'Root Material'!$C$2&amp;"_"&amp;B151&amp;"_"&amp;E151&amp;"_"&amp;L151)," ","_")</f>
        <v>MC280_Optional_or_Add'l_Items_Fast_Flipover_Carousel_(14_Position)_Yes</v>
      </c>
      <c r="N151" s="106" t="s">
        <v>385</v>
      </c>
      <c r="AK151" s="78" t="s">
        <v>277</v>
      </c>
      <c r="BV151" s="5" t="str">
        <f t="shared" si="6"/>
        <v>Yes</v>
      </c>
      <c r="BW151" s="18"/>
      <c r="BY151" s="10"/>
    </row>
    <row r="152" spans="2:77" ht="15" customHeight="1">
      <c r="B152" s="2" t="str">
        <f t="shared" si="7"/>
        <v>Optional or Add'l Items</v>
      </c>
      <c r="C152" s="2" t="str">
        <f>SUBSTITUTE(IF(A152="","",'Root Material'!$C$2&amp;"_Group_"&amp;A152)," ","_")</f>
        <v/>
      </c>
      <c r="D152" s="96"/>
      <c r="E152" s="3" t="str">
        <f t="shared" si="8"/>
        <v>Fast Flipover Carousel (14 Position)</v>
      </c>
      <c r="F152" s="3" t="str">
        <f>SUBSTITUTE(IF(D152="","",'Root Material'!$C$2&amp;"_"&amp;B152&amp;"_"&amp;D152)," ","_")</f>
        <v/>
      </c>
      <c r="G152" s="90"/>
      <c r="H152" s="89"/>
      <c r="I152" s="91"/>
      <c r="J152" s="91"/>
      <c r="K152" s="91"/>
      <c r="L152" s="79" t="s">
        <v>258</v>
      </c>
      <c r="M152" s="4" t="str">
        <f>SUBSTITUTE(IF(L152="","",'Root Material'!$C$2&amp;"_"&amp;B152&amp;"_"&amp;E152&amp;"_"&amp;L152)," ","_")</f>
        <v>MC280_Optional_or_Add'l_Items_Fast_Flipover_Carousel_(14_Position)_No</v>
      </c>
      <c r="N152" s="106" t="s">
        <v>83</v>
      </c>
      <c r="AK152" s="78" t="s">
        <v>277</v>
      </c>
      <c r="BV152" s="5" t="str">
        <f t="shared" si="6"/>
        <v>No</v>
      </c>
      <c r="BW152" s="18"/>
      <c r="BY152" s="9"/>
    </row>
    <row r="153" spans="2:77" ht="15" customHeight="1">
      <c r="B153" s="2" t="str">
        <f t="shared" si="7"/>
        <v>Optional or Add'l Items</v>
      </c>
      <c r="C153" s="2" t="str">
        <f>SUBSTITUTE(IF(A153="","",'Root Material'!$C$2&amp;"_Group_"&amp;A153)," ","_")</f>
        <v/>
      </c>
      <c r="D153" s="96"/>
      <c r="E153" s="3" t="str">
        <f t="shared" si="8"/>
        <v>Fast Flipover Carousel (14 Position)</v>
      </c>
      <c r="F153" s="3" t="str">
        <f>SUBSTITUTE(IF(D153="","",'Root Material'!$C$2&amp;"_"&amp;B153&amp;"_"&amp;D153)," ","_")</f>
        <v/>
      </c>
      <c r="G153" s="90"/>
      <c r="H153" s="89"/>
      <c r="I153" s="91"/>
      <c r="J153" s="91"/>
      <c r="K153" s="91"/>
      <c r="L153" s="79"/>
      <c r="M153" s="4" t="str">
        <f>SUBSTITUTE(IF(L153="","",'Root Material'!$C$2&amp;"_"&amp;B153&amp;"_"&amp;E153&amp;"_"&amp;L153)," ","_")</f>
        <v/>
      </c>
      <c r="N153" s="106" t="s">
        <v>83</v>
      </c>
      <c r="BV153" s="5" t="str">
        <f t="shared" si="6"/>
        <v/>
      </c>
      <c r="BW153" s="18"/>
      <c r="BY153" s="9"/>
    </row>
    <row r="154" spans="2:77" ht="15" customHeight="1">
      <c r="B154" s="2" t="str">
        <f t="shared" si="7"/>
        <v>Optional or Add'l Items</v>
      </c>
      <c r="C154" s="2" t="str">
        <f>SUBSTITUTE(IF(A154="","",'Root Material'!$C$2&amp;"_Group_"&amp;A154)," ","_")</f>
        <v/>
      </c>
      <c r="D154" s="97" t="s">
        <v>263</v>
      </c>
      <c r="E154" s="3" t="str">
        <f t="shared" si="8"/>
        <v>Set of Fast Flipover Rings</v>
      </c>
      <c r="F154" s="3" t="str">
        <f>SUBSTITUTE(IF(D154="","",'Root Material'!$C$2&amp;"_"&amp;B154&amp;"_"&amp;D154)," ","_")</f>
        <v>MC280_Optional_or_Add'l_Items_Set_of_Fast_Flipover_Rings</v>
      </c>
      <c r="G154" s="88" t="s">
        <v>80</v>
      </c>
      <c r="H154" s="91"/>
      <c r="I154" s="91"/>
      <c r="J154" s="91" t="s">
        <v>81</v>
      </c>
      <c r="K154" s="91"/>
      <c r="L154" s="79"/>
      <c r="M154" s="4" t="str">
        <f>SUBSTITUTE(IF(L154="","",'Root Material'!$C$2&amp;"_"&amp;B154&amp;"_"&amp;E154&amp;"_"&amp;L154)," ","_")</f>
        <v/>
      </c>
      <c r="N154" s="106" t="s">
        <v>83</v>
      </c>
      <c r="BV154" s="5" t="str">
        <f t="shared" si="6"/>
        <v>Set of Fast Flipover Rings</v>
      </c>
      <c r="BW154" s="18"/>
      <c r="BY154" s="10"/>
    </row>
    <row r="155" spans="2:77" ht="15" customHeight="1">
      <c r="B155" s="2" t="str">
        <f t="shared" si="7"/>
        <v>Optional or Add'l Items</v>
      </c>
      <c r="C155" s="2" t="str">
        <f>SUBSTITUTE(IF(A155="","",'Root Material'!$C$2&amp;"_Group_"&amp;A155)," ","_")</f>
        <v/>
      </c>
      <c r="D155" s="96"/>
      <c r="E155" s="3" t="str">
        <f t="shared" si="8"/>
        <v>Set of Fast Flipover Rings</v>
      </c>
      <c r="F155" s="3" t="str">
        <f>SUBSTITUTE(IF(D155="","",'Root Material'!$C$2&amp;"_"&amp;B155&amp;"_"&amp;D155)," ","_")</f>
        <v/>
      </c>
      <c r="G155" s="90"/>
      <c r="H155" s="89"/>
      <c r="I155" s="91"/>
      <c r="J155" s="91"/>
      <c r="K155" s="91"/>
      <c r="L155" s="79" t="s">
        <v>257</v>
      </c>
      <c r="M155" s="4" t="str">
        <f>SUBSTITUTE(IF(L155="","",'Root Material'!$C$2&amp;"_"&amp;B155&amp;"_"&amp;E155&amp;"_"&amp;L155)," ","_")</f>
        <v>MC280_Optional_or_Add'l_Items_Set_of_Fast_Flipover_Rings_Yes</v>
      </c>
      <c r="N155" s="106" t="s">
        <v>386</v>
      </c>
      <c r="AK155" s="78" t="s">
        <v>277</v>
      </c>
      <c r="BV155" s="5" t="str">
        <f t="shared" si="6"/>
        <v>Yes</v>
      </c>
      <c r="BW155" s="18"/>
      <c r="BY155" s="9"/>
    </row>
    <row r="156" spans="2:77" ht="15" customHeight="1">
      <c r="B156" s="2" t="str">
        <f t="shared" si="7"/>
        <v>Optional or Add'l Items</v>
      </c>
      <c r="C156" s="2" t="str">
        <f>SUBSTITUTE(IF(A156="","",'Root Material'!$C$2&amp;"_Group_"&amp;A156)," ","_")</f>
        <v/>
      </c>
      <c r="D156" s="96"/>
      <c r="E156" s="3" t="str">
        <f t="shared" si="8"/>
        <v>Set of Fast Flipover Rings</v>
      </c>
      <c r="F156" s="3" t="str">
        <f>SUBSTITUTE(IF(D156="","",'Root Material'!$C$2&amp;"_"&amp;B156&amp;"_"&amp;D156)," ","_")</f>
        <v/>
      </c>
      <c r="G156" s="90"/>
      <c r="H156" s="89"/>
      <c r="I156" s="91"/>
      <c r="J156" s="91"/>
      <c r="K156" s="91"/>
      <c r="L156" s="79" t="s">
        <v>258</v>
      </c>
      <c r="M156" s="4" t="str">
        <f>SUBSTITUTE(IF(L156="","",'Root Material'!$C$2&amp;"_"&amp;B156&amp;"_"&amp;E156&amp;"_"&amp;L156)," ","_")</f>
        <v>MC280_Optional_or_Add'l_Items_Set_of_Fast_Flipover_Rings_No</v>
      </c>
      <c r="N156" s="106" t="s">
        <v>83</v>
      </c>
      <c r="AK156" s="78" t="s">
        <v>277</v>
      </c>
      <c r="BV156" s="5" t="str">
        <f t="shared" si="6"/>
        <v>No</v>
      </c>
      <c r="BW156" s="18"/>
      <c r="BY156" s="9"/>
    </row>
    <row r="157" spans="2:77" ht="15" customHeight="1">
      <c r="B157" s="2" t="str">
        <f t="shared" si="7"/>
        <v>Optional or Add'l Items</v>
      </c>
      <c r="C157" s="2" t="str">
        <f>SUBSTITUTE(IF(A157="","",'Root Material'!$C$2&amp;"_Group_"&amp;A157)," ","_")</f>
        <v/>
      </c>
      <c r="D157" s="96" t="s">
        <v>259</v>
      </c>
      <c r="E157" s="3" t="str">
        <f t="shared" si="8"/>
        <v>Set of Parts for Connecting Gases</v>
      </c>
      <c r="F157" s="3" t="str">
        <f>SUBSTITUTE(IF(D157="","",'Root Material'!$C$2&amp;"_"&amp;B157&amp;"_"&amp;D157)," ","_")</f>
        <v>MC280_Optional_or_Add'l_Items_Set_of_Parts_for_Connecting_Gases</v>
      </c>
      <c r="G157" s="88" t="s">
        <v>80</v>
      </c>
      <c r="H157" s="91"/>
      <c r="I157" s="91"/>
      <c r="J157" s="91" t="s">
        <v>81</v>
      </c>
      <c r="K157" s="91"/>
      <c r="L157" s="79"/>
      <c r="M157" s="4" t="str">
        <f>SUBSTITUTE(IF(L157="","",'Root Material'!$C$2&amp;"_"&amp;B157&amp;"_"&amp;E157&amp;"_"&amp;L157)," ","_")</f>
        <v/>
      </c>
      <c r="N157" s="106" t="s">
        <v>83</v>
      </c>
      <c r="O157" s="19" t="s">
        <v>327</v>
      </c>
      <c r="P157" s="19" t="s">
        <v>328</v>
      </c>
      <c r="BV157" s="5" t="str">
        <f t="shared" si="6"/>
        <v>Set of Parts for Connecting Gases</v>
      </c>
      <c r="BW157" s="18"/>
      <c r="BY157" s="9"/>
    </row>
    <row r="158" spans="2:77" ht="15" customHeight="1">
      <c r="B158" s="2" t="str">
        <f t="shared" si="7"/>
        <v>Optional or Add'l Items</v>
      </c>
      <c r="C158" s="2" t="str">
        <f>SUBSTITUTE(IF(A158="","",'Root Material'!$C$2&amp;"_Group_"&amp;A158)," ","_")</f>
        <v/>
      </c>
      <c r="D158" s="96"/>
      <c r="E158" s="3" t="str">
        <f t="shared" si="8"/>
        <v>Set of Parts for Connecting Gases</v>
      </c>
      <c r="F158" s="3" t="str">
        <f>SUBSTITUTE(IF(D158="","",'Root Material'!$C$2&amp;"_"&amp;B158&amp;"_"&amp;D158)," ","_")</f>
        <v/>
      </c>
      <c r="G158" s="90"/>
      <c r="H158" s="89"/>
      <c r="I158" s="91"/>
      <c r="J158" s="91"/>
      <c r="K158" s="91"/>
      <c r="L158" s="79" t="s">
        <v>257</v>
      </c>
      <c r="M158" s="4" t="str">
        <f>SUBSTITUTE(IF(L158="","",'Root Material'!$C$2&amp;"_"&amp;B158&amp;"_"&amp;E158&amp;"_"&amp;L158)," ","_")</f>
        <v>MC280_Optional_or_Add'l_Items_Set_of_Parts_for_Connecting_Gases_Yes</v>
      </c>
      <c r="N158" s="106" t="s">
        <v>430</v>
      </c>
      <c r="AK158" s="78" t="s">
        <v>277</v>
      </c>
      <c r="BV158" s="5" t="str">
        <f t="shared" si="6"/>
        <v>Yes</v>
      </c>
      <c r="BW158" s="18"/>
      <c r="BY158" s="9"/>
    </row>
    <row r="159" spans="2:77" ht="15" customHeight="1">
      <c r="B159" s="2" t="str">
        <f t="shared" si="7"/>
        <v>Optional or Add'l Items</v>
      </c>
      <c r="C159" s="2" t="str">
        <f>SUBSTITUTE(IF(A159="","",'Root Material'!$C$2&amp;"_Group_"&amp;A159)," ","_")</f>
        <v/>
      </c>
      <c r="D159" s="96"/>
      <c r="E159" s="3" t="str">
        <f t="shared" si="8"/>
        <v>Set of Parts for Connecting Gases</v>
      </c>
      <c r="F159" s="3" t="str">
        <f>SUBSTITUTE(IF(D159="","",'Root Material'!$C$2&amp;"_"&amp;B159&amp;"_"&amp;D159)," ","_")</f>
        <v/>
      </c>
      <c r="G159" s="90"/>
      <c r="H159" s="89"/>
      <c r="I159" s="91"/>
      <c r="J159" s="91"/>
      <c r="K159" s="91"/>
      <c r="L159" s="79" t="s">
        <v>258</v>
      </c>
      <c r="M159" s="4" t="str">
        <f>SUBSTITUTE(IF(L159="","",'Root Material'!$C$2&amp;"_"&amp;B159&amp;"_"&amp;E159&amp;"_"&amp;L159)," ","_")</f>
        <v>MC280_Optional_or_Add'l_Items_Set_of_Parts_for_Connecting_Gases_No</v>
      </c>
      <c r="N159" s="106" t="s">
        <v>83</v>
      </c>
      <c r="AK159" s="78" t="s">
        <v>277</v>
      </c>
      <c r="BV159" s="5" t="str">
        <f t="shared" si="6"/>
        <v>No</v>
      </c>
      <c r="BW159" s="18"/>
      <c r="BY159" s="10"/>
    </row>
    <row r="160" spans="2:77" ht="15" customHeight="1">
      <c r="B160" s="2" t="str">
        <f t="shared" si="7"/>
        <v>Optional or Add'l Items</v>
      </c>
      <c r="C160" s="2" t="str">
        <f>SUBSTITUTE(IF(A160="","",'Root Material'!$C$2&amp;"_Group_"&amp;A160)," ","_")</f>
        <v/>
      </c>
      <c r="D160" s="96"/>
      <c r="E160" s="3" t="str">
        <f t="shared" si="8"/>
        <v>Set of Parts for Connecting Gases</v>
      </c>
      <c r="F160" s="3" t="str">
        <f>SUBSTITUTE(IF(D160="","",'Root Material'!$C$2&amp;"_"&amp;B160&amp;"_"&amp;D160)," ","_")</f>
        <v/>
      </c>
      <c r="G160" s="90"/>
      <c r="H160" s="89"/>
      <c r="I160" s="91"/>
      <c r="J160" s="91"/>
      <c r="K160" s="91"/>
      <c r="L160" s="79"/>
      <c r="M160" s="4" t="str">
        <f>SUBSTITUTE(IF(L160="","",'Root Material'!$C$2&amp;"_"&amp;B160&amp;"_"&amp;E160&amp;"_"&amp;L160)," ","_")</f>
        <v/>
      </c>
      <c r="N160" s="106" t="s">
        <v>83</v>
      </c>
      <c r="BV160" s="5" t="str">
        <f t="shared" si="6"/>
        <v/>
      </c>
      <c r="BW160" s="18"/>
      <c r="BY160" s="9"/>
    </row>
    <row r="161" spans="1:78" ht="15" customHeight="1">
      <c r="B161" s="2" t="str">
        <f t="shared" si="7"/>
        <v>Optional or Add'l Items</v>
      </c>
      <c r="C161" s="2" t="str">
        <f>SUBSTITUTE(IF(A161="","",'Root Material'!$C$2&amp;"_Group_"&amp;A161)," ","_")</f>
        <v/>
      </c>
      <c r="D161" s="96" t="s">
        <v>260</v>
      </c>
      <c r="E161" s="3" t="str">
        <f t="shared" si="8"/>
        <v>Set of maintenance parts</v>
      </c>
      <c r="F161" s="3" t="str">
        <f>SUBSTITUTE(IF(D161="","",'Root Material'!$C$2&amp;"_"&amp;B161&amp;"_"&amp;D161)," ","_")</f>
        <v>MC280_Optional_or_Add'l_Items_Set_of_maintenance_parts</v>
      </c>
      <c r="G161" s="88" t="s">
        <v>80</v>
      </c>
      <c r="H161" s="91"/>
      <c r="I161" s="91"/>
      <c r="J161" s="91" t="s">
        <v>81</v>
      </c>
      <c r="K161" s="91"/>
      <c r="L161" s="79"/>
      <c r="M161" s="4" t="str">
        <f>SUBSTITUTE(IF(L161="","",'Root Material'!$C$2&amp;"_"&amp;B161&amp;"_"&amp;E161&amp;"_"&amp;L161)," ","_")</f>
        <v/>
      </c>
      <c r="N161" s="106" t="s">
        <v>83</v>
      </c>
      <c r="O161" s="19" t="s">
        <v>329</v>
      </c>
      <c r="P161" s="19" t="s">
        <v>330</v>
      </c>
      <c r="BV161" s="5" t="str">
        <f t="shared" si="6"/>
        <v>Set of maintenance parts</v>
      </c>
      <c r="BW161" s="18"/>
      <c r="BY161" s="9"/>
    </row>
    <row r="162" spans="1:78" ht="15" customHeight="1">
      <c r="B162" s="2" t="str">
        <f t="shared" si="7"/>
        <v>Optional or Add'l Items</v>
      </c>
      <c r="C162" s="2" t="str">
        <f>SUBSTITUTE(IF(A162="","",'Root Material'!$C$2&amp;"_Group_"&amp;A162)," ","_")</f>
        <v/>
      </c>
      <c r="D162" s="96"/>
      <c r="E162" s="3" t="str">
        <f t="shared" si="8"/>
        <v>Set of maintenance parts</v>
      </c>
      <c r="F162" s="3" t="str">
        <f>SUBSTITUTE(IF(D162="","",'Root Material'!$C$2&amp;"_"&amp;B162&amp;"_"&amp;D162)," ","_")</f>
        <v/>
      </c>
      <c r="G162" s="90"/>
      <c r="H162" s="89"/>
      <c r="I162" s="91"/>
      <c r="J162" s="91"/>
      <c r="K162" s="91"/>
      <c r="L162" s="79" t="s">
        <v>257</v>
      </c>
      <c r="M162" s="4" t="str">
        <f>SUBSTITUTE(IF(L162="","",'Root Material'!$C$2&amp;"_"&amp;B162&amp;"_"&amp;E162&amp;"_"&amp;L162)," ","_")</f>
        <v>MC280_Optional_or_Add'l_Items_Set_of_maintenance_parts_Yes</v>
      </c>
      <c r="N162" s="106" t="s">
        <v>387</v>
      </c>
      <c r="AK162" s="78" t="s">
        <v>277</v>
      </c>
      <c r="BV162" s="5" t="str">
        <f t="shared" si="6"/>
        <v>Yes</v>
      </c>
      <c r="BW162" s="18"/>
      <c r="BY162" s="10"/>
    </row>
    <row r="163" spans="1:78" ht="15" customHeight="1">
      <c r="B163" s="2" t="str">
        <f t="shared" si="7"/>
        <v>Optional or Add'l Items</v>
      </c>
      <c r="C163" s="2" t="str">
        <f>SUBSTITUTE(IF(A163="","",'Root Material'!$C$2&amp;"_Group_"&amp;A163)," ","_")</f>
        <v/>
      </c>
      <c r="D163" s="96"/>
      <c r="E163" s="3" t="str">
        <f t="shared" si="8"/>
        <v>Set of maintenance parts</v>
      </c>
      <c r="F163" s="3" t="str">
        <f>SUBSTITUTE(IF(D163="","",'Root Material'!$C$2&amp;"_"&amp;B163&amp;"_"&amp;D163)," ","_")</f>
        <v/>
      </c>
      <c r="G163" s="90"/>
      <c r="H163" s="89"/>
      <c r="I163" s="91"/>
      <c r="J163" s="91"/>
      <c r="K163" s="91"/>
      <c r="L163" s="79" t="s">
        <v>258</v>
      </c>
      <c r="M163" s="4" t="str">
        <f>SUBSTITUTE(IF(L163="","",'Root Material'!$C$2&amp;"_"&amp;B163&amp;"_"&amp;E163&amp;"_"&amp;L163)," ","_")</f>
        <v>MC280_Optional_or_Add'l_Items_Set_of_maintenance_parts_No</v>
      </c>
      <c r="N163" s="106" t="s">
        <v>83</v>
      </c>
      <c r="AK163" s="78" t="s">
        <v>277</v>
      </c>
      <c r="BV163" s="5" t="str">
        <f t="shared" si="6"/>
        <v>No</v>
      </c>
      <c r="BW163" s="18"/>
      <c r="BY163" s="9"/>
    </row>
    <row r="164" spans="1:78" ht="15" customHeight="1">
      <c r="B164" s="2" t="str">
        <f t="shared" si="7"/>
        <v>Optional or Add'l Items</v>
      </c>
      <c r="C164" s="2" t="str">
        <f>SUBSTITUTE(IF(A164="","",'Root Material'!$C$2&amp;"_Group_"&amp;A164)," ","_")</f>
        <v/>
      </c>
      <c r="D164" s="96"/>
      <c r="E164" s="3" t="str">
        <f t="shared" si="8"/>
        <v>Set of maintenance parts</v>
      </c>
      <c r="F164" s="3" t="str">
        <f>SUBSTITUTE(IF(D164="","",'Root Material'!$C$2&amp;"_"&amp;B164&amp;"_"&amp;D164)," ","_")</f>
        <v/>
      </c>
      <c r="G164" s="90"/>
      <c r="H164" s="89"/>
      <c r="I164" s="91"/>
      <c r="J164" s="91"/>
      <c r="K164" s="91"/>
      <c r="L164" s="79"/>
      <c r="M164" s="4" t="str">
        <f>SUBSTITUTE(IF(L164="","",'Root Material'!$C$2&amp;"_"&amp;B164&amp;"_"&amp;E164&amp;"_"&amp;L164)," ","_")</f>
        <v/>
      </c>
      <c r="N164" s="106" t="s">
        <v>83</v>
      </c>
      <c r="BV164" s="5" t="str">
        <f t="shared" si="6"/>
        <v/>
      </c>
      <c r="BW164" s="18"/>
      <c r="BY164" s="9"/>
    </row>
    <row r="165" spans="1:78" ht="15" customHeight="1">
      <c r="A165" s="9"/>
      <c r="B165" s="2" t="str">
        <f t="shared" si="7"/>
        <v>Optional or Add'l Items</v>
      </c>
      <c r="C165" s="2" t="str">
        <f>SUBSTITUTE(IF(A165="","",'Root Material'!$C$2&amp;"_Group_"&amp;A165)," ","_")</f>
        <v/>
      </c>
      <c r="D165" s="77" t="s">
        <v>265</v>
      </c>
      <c r="E165" s="3" t="str">
        <f t="shared" si="8"/>
        <v>Satisloh Coating Process</v>
      </c>
      <c r="F165" s="3" t="str">
        <f>SUBSTITUTE(IF(D165="","",'Root Material'!$C$2&amp;"_"&amp;B165&amp;"_"&amp;D165)," ","_")</f>
        <v>MC280_Optional_or_Add'l_Items_Satisloh_Coating_Process</v>
      </c>
      <c r="G165" s="88" t="s">
        <v>80</v>
      </c>
      <c r="H165" s="15"/>
      <c r="I165" s="14"/>
      <c r="J165" s="83" t="s">
        <v>81</v>
      </c>
      <c r="K165" s="14"/>
      <c r="M165" s="4" t="str">
        <f>SUBSTITUTE(IF(L165="","",'Root Material'!$C$2&amp;"_"&amp;B165&amp;"_"&amp;E165&amp;"_"&amp;L165)," ","_")</f>
        <v/>
      </c>
      <c r="N165" s="106" t="s">
        <v>83</v>
      </c>
      <c r="O165" s="19" t="s">
        <v>329</v>
      </c>
      <c r="P165" s="19" t="s">
        <v>330</v>
      </c>
      <c r="BV165" s="5" t="str">
        <f t="shared" si="6"/>
        <v>Satisloh Coating Process</v>
      </c>
      <c r="BW165" s="18"/>
      <c r="BY165" s="9"/>
      <c r="BZ165" s="9"/>
    </row>
    <row r="166" spans="1:78" ht="15" customHeight="1">
      <c r="A166" s="9"/>
      <c r="B166" s="2" t="str">
        <f t="shared" si="7"/>
        <v>Optional or Add'l Items</v>
      </c>
      <c r="C166" s="2" t="str">
        <f>SUBSTITUTE(IF(A166="","",'Root Material'!$C$2&amp;"_Group_"&amp;A166)," ","_")</f>
        <v/>
      </c>
      <c r="D166" s="93"/>
      <c r="E166" s="3" t="str">
        <f t="shared" si="8"/>
        <v>Satisloh Coating Process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L166" s="78" t="s">
        <v>257</v>
      </c>
      <c r="M166" s="4" t="str">
        <f>SUBSTITUTE(IF(L166="","",'Root Material'!$C$2&amp;"_"&amp;B166&amp;"_"&amp;E166&amp;"_"&amp;L166)," ","_")</f>
        <v>MC280_Optional_or_Add'l_Items_Satisloh_Coating_Process_Yes</v>
      </c>
      <c r="N166" s="106" t="s">
        <v>388</v>
      </c>
      <c r="AK166" s="78" t="s">
        <v>277</v>
      </c>
      <c r="BV166" s="5" t="str">
        <f t="shared" si="6"/>
        <v>Yes</v>
      </c>
      <c r="BW166" s="18"/>
      <c r="BY166" s="10"/>
      <c r="BZ166" s="9"/>
    </row>
    <row r="167" spans="1:78" ht="15" customHeight="1">
      <c r="B167" s="2" t="str">
        <f t="shared" si="7"/>
        <v>Optional or Add'l Items</v>
      </c>
      <c r="C167" s="2" t="str">
        <f>SUBSTITUTE(IF(A167="","",'Root Material'!$C$2&amp;"_Group_"&amp;A167)," ","_")</f>
        <v/>
      </c>
      <c r="D167" s="77"/>
      <c r="E167" s="3" t="str">
        <f t="shared" si="8"/>
        <v>Satisloh Coating Process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L167" s="80" t="s">
        <v>258</v>
      </c>
      <c r="M167" s="4" t="str">
        <f>SUBSTITUTE(IF(L167="","",'Root Material'!$C$2&amp;"_"&amp;B167&amp;"_"&amp;E167&amp;"_"&amp;L167)," ","_")</f>
        <v>MC280_Optional_or_Add'l_Items_Satisloh_Coating_Process_No</v>
      </c>
      <c r="N167" s="106" t="s">
        <v>83</v>
      </c>
      <c r="AK167" s="78" t="s">
        <v>277</v>
      </c>
      <c r="BV167" s="5" t="str">
        <f t="shared" si="6"/>
        <v>No</v>
      </c>
      <c r="BW167" s="18"/>
      <c r="BY167" s="9"/>
    </row>
    <row r="168" spans="1:78" ht="15" customHeight="1">
      <c r="B168" s="2" t="str">
        <f t="shared" si="7"/>
        <v>Optional or Add'l Items</v>
      </c>
      <c r="C168" s="2" t="str">
        <f>SUBSTITUTE(IF(A168="","",'Root Material'!$C$2&amp;"_Group_"&amp;A168)," ","_")</f>
        <v/>
      </c>
      <c r="D168" s="77" t="s">
        <v>266</v>
      </c>
      <c r="E168" s="3" t="str">
        <f t="shared" si="8"/>
        <v>Additional Satisloh Coating Process</v>
      </c>
      <c r="F168" s="3" t="str">
        <f>SUBSTITUTE(IF(D168="","",'Root Material'!$C$2&amp;"_"&amp;B168&amp;"_"&amp;D168)," ","_")</f>
        <v>MC280_Optional_or_Add'l_Items_Additional_Satisloh_Coating_Process</v>
      </c>
      <c r="G168" s="88" t="s">
        <v>80</v>
      </c>
      <c r="H168" s="15"/>
      <c r="I168" s="14"/>
      <c r="J168" s="83" t="s">
        <v>81</v>
      </c>
      <c r="K168" s="14"/>
      <c r="L168" s="20"/>
      <c r="M168" s="4" t="str">
        <f>SUBSTITUTE(IF(L168="","",'Root Material'!$C$2&amp;"_"&amp;B168&amp;"_"&amp;E168&amp;"_"&amp;L168)," ","_")</f>
        <v/>
      </c>
      <c r="N168" s="106" t="s">
        <v>83</v>
      </c>
      <c r="O168" s="19" t="s">
        <v>327</v>
      </c>
      <c r="P168" s="19" t="s">
        <v>328</v>
      </c>
      <c r="Q168" s="19" t="s">
        <v>332</v>
      </c>
      <c r="BV168" s="5" t="str">
        <f t="shared" si="6"/>
        <v>Additional Satisloh Coating Process</v>
      </c>
      <c r="BW168" s="18"/>
      <c r="BY168" s="9"/>
    </row>
    <row r="169" spans="1:78" ht="15" customHeight="1">
      <c r="B169" s="2" t="str">
        <f t="shared" si="7"/>
        <v>Optional or Add'l Items</v>
      </c>
      <c r="C169" s="2" t="str">
        <f>SUBSTITUTE(IF(A169="","",'Root Material'!$C$2&amp;"_Group_"&amp;A169)," ","_")</f>
        <v/>
      </c>
      <c r="D169" s="77"/>
      <c r="E169" s="3" t="str">
        <f t="shared" si="8"/>
        <v>Additional Satisloh Coating Process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L169" s="80" t="s">
        <v>257</v>
      </c>
      <c r="M169" s="4" t="str">
        <f>SUBSTITUTE(IF(L169="","",'Root Material'!$C$2&amp;"_"&amp;B169&amp;"_"&amp;E169&amp;"_"&amp;L169)," ","_")</f>
        <v>MC280_Optional_or_Add'l_Items_Additional_Satisloh_Coating_Process_Yes</v>
      </c>
      <c r="N169" s="106" t="s">
        <v>431</v>
      </c>
      <c r="AK169" s="78" t="s">
        <v>277</v>
      </c>
      <c r="BV169" s="5" t="str">
        <f t="shared" si="6"/>
        <v>Yes</v>
      </c>
      <c r="BW169" s="18"/>
      <c r="BY169" s="9"/>
    </row>
    <row r="170" spans="1:78" ht="15" customHeight="1">
      <c r="B170" s="2" t="str">
        <f t="shared" si="7"/>
        <v>Optional or Add'l Items</v>
      </c>
      <c r="C170" s="2" t="str">
        <f>SUBSTITUTE(IF(A170="","",'Root Material'!$C$2&amp;"_Group_"&amp;A170)," ","_")</f>
        <v/>
      </c>
      <c r="D170" s="77"/>
      <c r="E170" s="3" t="str">
        <f t="shared" si="8"/>
        <v>Additional Satisloh Coating Process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80" t="s">
        <v>258</v>
      </c>
      <c r="M170" s="4" t="str">
        <f>SUBSTITUTE(IF(L170="","",'Root Material'!$C$2&amp;"_"&amp;B170&amp;"_"&amp;E170&amp;"_"&amp;L170)," ","_")</f>
        <v>MC280_Optional_or_Add'l_Items_Additional_Satisloh_Coating_Process_No</v>
      </c>
      <c r="N170" s="106" t="s">
        <v>83</v>
      </c>
      <c r="AK170" s="78" t="s">
        <v>277</v>
      </c>
      <c r="BV170" s="5" t="str">
        <f t="shared" si="6"/>
        <v>No</v>
      </c>
      <c r="BW170" s="18"/>
      <c r="BY170" s="9"/>
    </row>
    <row r="171" spans="1:78" ht="15" customHeight="1">
      <c r="B171" s="2" t="str">
        <f t="shared" si="7"/>
        <v>Optional or Add'l Items</v>
      </c>
      <c r="C171" s="2" t="str">
        <f>SUBSTITUTE(IF(A171="","",'Root Material'!$C$2&amp;"_Group_"&amp;A171)," ","_")</f>
        <v/>
      </c>
      <c r="D171" s="77" t="s">
        <v>267</v>
      </c>
      <c r="E171" s="3" t="str">
        <f t="shared" si="8"/>
        <v>Additional Special Index or Colour</v>
      </c>
      <c r="F171" s="3" t="str">
        <f>SUBSTITUTE(IF(D171="","",'Root Material'!$C$2&amp;"_"&amp;B171&amp;"_"&amp;D171)," ","_")</f>
        <v>MC280_Optional_or_Add'l_Items_Additional_Special_Index_or_Colour</v>
      </c>
      <c r="G171" s="88" t="s">
        <v>80</v>
      </c>
      <c r="H171" s="15"/>
      <c r="I171" s="14"/>
      <c r="J171" s="83" t="s">
        <v>81</v>
      </c>
      <c r="K171" s="14"/>
      <c r="L171" s="20"/>
      <c r="M171" s="4" t="str">
        <f>SUBSTITUTE(IF(L171="","",'Root Material'!$C$2&amp;"_"&amp;B171&amp;"_"&amp;E171&amp;"_"&amp;L171)," ","_")</f>
        <v/>
      </c>
      <c r="N171" s="106" t="s">
        <v>83</v>
      </c>
      <c r="BV171" s="5" t="str">
        <f t="shared" si="6"/>
        <v>Additional Special Index or Colour</v>
      </c>
      <c r="BW171" s="18"/>
      <c r="BY171" s="9"/>
    </row>
    <row r="172" spans="1:78" ht="15" customHeight="1">
      <c r="B172" s="2" t="str">
        <f t="shared" si="7"/>
        <v>Optional or Add'l Items</v>
      </c>
      <c r="C172" s="2" t="str">
        <f>SUBSTITUTE(IF(A172="","",'Root Material'!$C$2&amp;"_Group_"&amp;A172)," ","_")</f>
        <v/>
      </c>
      <c r="D172" s="77"/>
      <c r="E172" s="3" t="str">
        <f t="shared" si="8"/>
        <v>Additional Special Index or Colour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80" t="s">
        <v>257</v>
      </c>
      <c r="M172" s="4" t="str">
        <f>SUBSTITUTE(IF(L172="","",'Root Material'!$C$2&amp;"_"&amp;B172&amp;"_"&amp;E172&amp;"_"&amp;L172)," ","_")</f>
        <v>MC280_Optional_or_Add'l_Items_Additional_Special_Index_or_Colour_Yes</v>
      </c>
      <c r="N172" s="106" t="s">
        <v>389</v>
      </c>
      <c r="AK172" s="78" t="s">
        <v>277</v>
      </c>
      <c r="BV172" s="5" t="str">
        <f t="shared" si="6"/>
        <v>Yes</v>
      </c>
      <c r="BW172" s="18"/>
      <c r="BY172" s="9"/>
    </row>
    <row r="173" spans="1:78" ht="15" customHeight="1">
      <c r="B173" s="2" t="str">
        <f t="shared" si="7"/>
        <v>Optional or Add'l Items</v>
      </c>
      <c r="C173" s="2" t="str">
        <f>SUBSTITUTE(IF(A173="","",'Root Material'!$C$2&amp;"_Group_"&amp;A173)," ","_")</f>
        <v/>
      </c>
      <c r="D173" s="93"/>
      <c r="E173" s="3" t="str">
        <f t="shared" si="8"/>
        <v>Additional Special Index or Colour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L173" s="78" t="s">
        <v>258</v>
      </c>
      <c r="M173" s="4" t="str">
        <f>SUBSTITUTE(IF(L173="","",'Root Material'!$C$2&amp;"_"&amp;B173&amp;"_"&amp;E173&amp;"_"&amp;L173)," ","_")</f>
        <v>MC280_Optional_or_Add'l_Items_Additional_Special_Index_or_Colour_No</v>
      </c>
      <c r="N173" s="106" t="s">
        <v>83</v>
      </c>
      <c r="AK173" s="78" t="s">
        <v>277</v>
      </c>
      <c r="BV173" s="5" t="str">
        <f t="shared" si="6"/>
        <v>No</v>
      </c>
      <c r="BW173" s="18"/>
      <c r="BY173" s="10"/>
    </row>
    <row r="174" spans="1:78" ht="15" customHeight="1">
      <c r="B174" s="2" t="str">
        <f t="shared" si="7"/>
        <v>Optional or Add'l Items</v>
      </c>
      <c r="C174" s="2" t="str">
        <f>SUBSTITUTE(IF(A174="","",'Root Material'!$C$2&amp;"_Group_"&amp;A174)," ","_")</f>
        <v/>
      </c>
      <c r="D174" s="77" t="s">
        <v>325</v>
      </c>
      <c r="E174" s="3" t="str">
        <f t="shared" si="8"/>
        <v>Meissner Trap Upgrade</v>
      </c>
      <c r="F174" s="3" t="str">
        <f>SUBSTITUTE(IF(D174="","",'Root Material'!$C$2&amp;"_"&amp;B174&amp;"_"&amp;D174)," ","_")</f>
        <v>MC280_Optional_or_Add'l_Items_Meissner_Trap_Upgrade</v>
      </c>
      <c r="G174" s="88" t="s">
        <v>80</v>
      </c>
      <c r="H174" s="15"/>
      <c r="I174" s="14"/>
      <c r="J174" s="83" t="s">
        <v>81</v>
      </c>
      <c r="K174" s="14"/>
      <c r="L174" s="20"/>
      <c r="M174" s="4" t="str">
        <f>SUBSTITUTE(IF(L174="","",'Root Material'!$C$2&amp;"_"&amp;B174&amp;"_"&amp;E174&amp;"_"&amp;L174)," ","_")</f>
        <v/>
      </c>
      <c r="N174" s="106"/>
      <c r="BV174" s="5" t="str">
        <f t="shared" si="6"/>
        <v>Meissner Trap Upgrade</v>
      </c>
      <c r="BW174" s="18"/>
      <c r="BY174" s="9"/>
    </row>
    <row r="175" spans="1:78" ht="15" customHeight="1">
      <c r="B175" s="2" t="str">
        <f t="shared" si="7"/>
        <v>Optional or Add'l Items</v>
      </c>
      <c r="C175" s="2" t="str">
        <f>SUBSTITUTE(IF(A175="","",'Root Material'!$C$2&amp;"_Group_"&amp;A175)," ","_")</f>
        <v/>
      </c>
      <c r="D175" s="77"/>
      <c r="E175" s="3" t="str">
        <f t="shared" si="8"/>
        <v>Meissner Trap Upgrade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L175" s="80" t="s">
        <v>257</v>
      </c>
      <c r="M175" s="4" t="str">
        <f>SUBSTITUTE(IF(L175="","",'Root Material'!$C$2&amp;"_"&amp;B175&amp;"_"&amp;E175&amp;"_"&amp;L175)," ","_")</f>
        <v>MC280_Optional_or_Add'l_Items_Meissner_Trap_Upgrade_Yes</v>
      </c>
      <c r="N175" s="106" t="s">
        <v>390</v>
      </c>
      <c r="AK175" s="78" t="s">
        <v>277</v>
      </c>
      <c r="BV175" s="5" t="str">
        <f t="shared" si="6"/>
        <v>Yes</v>
      </c>
      <c r="BW175" s="18"/>
      <c r="BY175" s="9"/>
    </row>
    <row r="176" spans="1:78" ht="15" customHeight="1">
      <c r="B176" s="2" t="str">
        <f t="shared" si="7"/>
        <v>Optional or Add'l Items</v>
      </c>
      <c r="C176" s="2" t="str">
        <f>SUBSTITUTE(IF(A176="","",'Root Material'!$C$2&amp;"_Group_"&amp;A176)," ","_")</f>
        <v/>
      </c>
      <c r="D176" s="77"/>
      <c r="E176" s="3" t="str">
        <f t="shared" si="8"/>
        <v>Meissner Trap Upgrade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L176" s="80" t="s">
        <v>258</v>
      </c>
      <c r="M176" s="4" t="str">
        <f>SUBSTITUTE(IF(L176="","",'Root Material'!$C$2&amp;"_"&amp;B176&amp;"_"&amp;E176&amp;"_"&amp;L176)," ","_")</f>
        <v>MC280_Optional_or_Add'l_Items_Meissner_Trap_Upgrade_No</v>
      </c>
      <c r="N176" s="106" t="s">
        <v>83</v>
      </c>
      <c r="AK176" s="78" t="s">
        <v>277</v>
      </c>
      <c r="BV176" s="5" t="str">
        <f t="shared" si="6"/>
        <v>No</v>
      </c>
      <c r="BW176" s="18"/>
      <c r="BY176" s="9"/>
    </row>
    <row r="177" spans="1:79" ht="15" customHeight="1">
      <c r="B177" s="2" t="str">
        <f t="shared" si="7"/>
        <v>Optional or Add'l Items</v>
      </c>
      <c r="C177" s="2" t="str">
        <f>SUBSTITUTE(IF(A177="","",'Root Material'!$C$2&amp;"_Group_"&amp;A177)," ","_")</f>
        <v/>
      </c>
      <c r="D177" s="77" t="s">
        <v>269</v>
      </c>
      <c r="E177" s="3" t="str">
        <f t="shared" si="8"/>
        <v>Additional Crucible (8-Pocket)</v>
      </c>
      <c r="F177" s="3" t="str">
        <f>SUBSTITUTE(IF(D177="","",'Root Material'!$C$2&amp;"_"&amp;B177&amp;"_"&amp;D177)," ","_")</f>
        <v>MC280_Optional_or_Add'l_Items_Additional_Crucible_(8-Pocket)</v>
      </c>
      <c r="G177" s="88" t="s">
        <v>80</v>
      </c>
      <c r="H177" s="15"/>
      <c r="I177" s="14"/>
      <c r="J177" s="83" t="s">
        <v>81</v>
      </c>
      <c r="K177" s="14"/>
      <c r="L177" s="20"/>
      <c r="M177" s="4" t="str">
        <f>SUBSTITUTE(IF(L177="","",'Root Material'!$C$2&amp;"_"&amp;B177&amp;"_"&amp;E177&amp;"_"&amp;L177)," ","_")</f>
        <v/>
      </c>
      <c r="N177" s="106" t="s">
        <v>83</v>
      </c>
      <c r="O177" s="19" t="s">
        <v>327</v>
      </c>
      <c r="P177" s="19" t="s">
        <v>328</v>
      </c>
      <c r="Q177" s="19" t="s">
        <v>332</v>
      </c>
      <c r="BV177" s="5" t="str">
        <f t="shared" si="6"/>
        <v>Additional Crucible (8-Pocket)</v>
      </c>
      <c r="BW177" s="18"/>
      <c r="BY177" s="9"/>
    </row>
    <row r="178" spans="1:79" ht="15" customHeight="1">
      <c r="B178" s="2" t="str">
        <f t="shared" si="7"/>
        <v>Optional or Add'l Items</v>
      </c>
      <c r="C178" s="2" t="str">
        <f>SUBSTITUTE(IF(A178="","",'Root Material'!$C$2&amp;"_Group_"&amp;A178)," ","_")</f>
        <v/>
      </c>
      <c r="D178" s="77"/>
      <c r="E178" s="3" t="str">
        <f t="shared" si="8"/>
        <v>Additional Crucible (8-Pocket)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78" t="s">
        <v>257</v>
      </c>
      <c r="M178" s="4" t="str">
        <f>SUBSTITUTE(IF(L178="","",'Root Material'!$C$2&amp;"_"&amp;B178&amp;"_"&amp;E178&amp;"_"&amp;L178)," ","_")</f>
        <v>MC280_Optional_or_Add'l_Items_Additional_Crucible_(8-Pocket)_Yes</v>
      </c>
      <c r="N178" s="106" t="s">
        <v>391</v>
      </c>
      <c r="Q178" s="20"/>
      <c r="R178" s="20"/>
      <c r="S178" s="20"/>
      <c r="T178" s="20"/>
      <c r="U178" s="20"/>
      <c r="V178" s="20"/>
      <c r="W178" s="20"/>
      <c r="X178" s="20"/>
      <c r="AK178" s="78" t="s">
        <v>277</v>
      </c>
      <c r="BV178" s="5" t="str">
        <f t="shared" si="6"/>
        <v>Yes</v>
      </c>
      <c r="BW178" s="18"/>
      <c r="BY178" s="12"/>
    </row>
    <row r="179" spans="1:79" ht="15" customHeight="1">
      <c r="B179" s="2" t="str">
        <f t="shared" si="7"/>
        <v>Optional or Add'l Items</v>
      </c>
      <c r="C179" s="2" t="str">
        <f>SUBSTITUTE(IF(A179="","",'Root Material'!$C$2&amp;"_Group_"&amp;A179)," ","_")</f>
        <v/>
      </c>
      <c r="D179" s="77"/>
      <c r="E179" s="3" t="str">
        <f t="shared" si="8"/>
        <v>Additional Crucible (8-Pocket)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78" t="s">
        <v>258</v>
      </c>
      <c r="M179" s="4" t="str">
        <f>SUBSTITUTE(IF(L179="","",'Root Material'!$C$2&amp;"_"&amp;B179&amp;"_"&amp;E179&amp;"_"&amp;L179)," ","_")</f>
        <v>MC280_Optional_or_Add'l_Items_Additional_Crucible_(8-Pocket)_No</v>
      </c>
      <c r="N179" s="106" t="s">
        <v>83</v>
      </c>
      <c r="AK179" s="78" t="s">
        <v>277</v>
      </c>
      <c r="BV179" s="5" t="str">
        <f t="shared" si="6"/>
        <v>No</v>
      </c>
      <c r="BW179" s="18"/>
      <c r="BY179" s="12"/>
    </row>
    <row r="180" spans="1:79" ht="15" customHeight="1">
      <c r="B180" s="2" t="str">
        <f t="shared" si="7"/>
        <v>Optional or Add'l Items</v>
      </c>
      <c r="C180" s="2" t="str">
        <f>SUBSTITUTE(IF(A180="","",'Root Material'!$C$2&amp;"_Group_"&amp;A180)," ","_")</f>
        <v/>
      </c>
      <c r="D180" s="77" t="s">
        <v>270</v>
      </c>
      <c r="E180" s="3" t="str">
        <f t="shared" si="8"/>
        <v>Additional EB Emmitter</v>
      </c>
      <c r="F180" s="3" t="str">
        <f>SUBSTITUTE(IF(D180="","",'Root Material'!$C$2&amp;"_"&amp;B180&amp;"_"&amp;D180)," ","_")</f>
        <v>MC280_Optional_or_Add'l_Items_Additional_EB_Emmitter</v>
      </c>
      <c r="G180" s="88" t="s">
        <v>80</v>
      </c>
      <c r="H180" s="15"/>
      <c r="I180" s="14"/>
      <c r="J180" s="83" t="s">
        <v>81</v>
      </c>
      <c r="K180" s="14"/>
      <c r="L180" s="20"/>
      <c r="M180" s="4" t="str">
        <f>SUBSTITUTE(IF(L180="","",'Root Material'!$C$2&amp;"_"&amp;B180&amp;"_"&amp;E180&amp;"_"&amp;L180)," ","_")</f>
        <v/>
      </c>
      <c r="N180" s="106" t="s">
        <v>83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BV180" s="5" t="str">
        <f t="shared" si="6"/>
        <v>Additional EB Emmitter</v>
      </c>
      <c r="BW180" s="18"/>
      <c r="BY180" s="9"/>
    </row>
    <row r="181" spans="1:79" ht="15" customHeight="1">
      <c r="B181" s="2" t="str">
        <f t="shared" si="7"/>
        <v>Optional or Add'l Items</v>
      </c>
      <c r="C181" s="2" t="str">
        <f>SUBSTITUTE(IF(A181="","",'Root Material'!$C$2&amp;"_Group_"&amp;A181)," ","_")</f>
        <v/>
      </c>
      <c r="D181" s="77"/>
      <c r="E181" s="3" t="str">
        <f t="shared" si="8"/>
        <v>Additional EB Emmitter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80" t="s">
        <v>257</v>
      </c>
      <c r="M181" s="4" t="str">
        <f>SUBSTITUTE(IF(L181="","",'Root Material'!$C$2&amp;"_"&amp;B181&amp;"_"&amp;E181&amp;"_"&amp;L181)," ","_")</f>
        <v>MC280_Optional_or_Add'l_Items_Additional_EB_Emmitter_Yes</v>
      </c>
      <c r="N181" s="106" t="s">
        <v>392</v>
      </c>
      <c r="AK181" s="78" t="s">
        <v>277</v>
      </c>
      <c r="BV181" s="5" t="str">
        <f t="shared" si="6"/>
        <v>Yes</v>
      </c>
      <c r="BW181" s="18"/>
      <c r="BY181" s="9"/>
    </row>
    <row r="182" spans="1:79" ht="15" customHeight="1">
      <c r="A182" s="9"/>
      <c r="B182" s="2" t="str">
        <f t="shared" si="7"/>
        <v>Optional or Add'l Items</v>
      </c>
      <c r="C182" s="2" t="str">
        <f>SUBSTITUTE(IF(A182="","",'Root Material'!$C$2&amp;"_Group_"&amp;A182)," ","_")</f>
        <v/>
      </c>
      <c r="D182" s="77"/>
      <c r="E182" s="3" t="str">
        <f t="shared" si="8"/>
        <v>Additional EB Emmitter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78" t="s">
        <v>258</v>
      </c>
      <c r="M182" s="4" t="str">
        <f>SUBSTITUTE(IF(L182="","",'Root Material'!$C$2&amp;"_"&amp;B182&amp;"_"&amp;E182&amp;"_"&amp;L182)," ","_")</f>
        <v>MC280_Optional_or_Add'l_Items_Additional_EB_Emmitter_No</v>
      </c>
      <c r="N182" s="106" t="s">
        <v>83</v>
      </c>
      <c r="AK182" s="78" t="s">
        <v>277</v>
      </c>
      <c r="BV182" s="5" t="str">
        <f t="shared" si="6"/>
        <v>No</v>
      </c>
      <c r="BW182" s="18"/>
      <c r="BY182" s="9"/>
      <c r="BZ182" s="9"/>
    </row>
    <row r="183" spans="1:79" ht="15" customHeight="1">
      <c r="A183" s="9"/>
      <c r="B183" s="2" t="str">
        <f t="shared" si="7"/>
        <v>Optional or Add'l Items</v>
      </c>
      <c r="C183" s="2" t="str">
        <f>SUBSTITUTE(IF(A183="","",'Root Material'!$C$2&amp;"_Group_"&amp;A183)," ","_")</f>
        <v/>
      </c>
      <c r="D183" s="77" t="s">
        <v>271</v>
      </c>
      <c r="E183" s="3" t="str">
        <f t="shared" si="8"/>
        <v>Add Single Thermal Source</v>
      </c>
      <c r="F183" s="3" t="str">
        <f>SUBSTITUTE(IF(D183="","",'Root Material'!$C$2&amp;"_"&amp;B183&amp;"_"&amp;D183)," ","_")</f>
        <v>MC280_Optional_or_Add'l_Items_Add_Single_Thermal_Source</v>
      </c>
      <c r="G183" s="88" t="s">
        <v>80</v>
      </c>
      <c r="H183" s="15"/>
      <c r="I183" s="14"/>
      <c r="J183" s="83" t="s">
        <v>81</v>
      </c>
      <c r="K183" s="14"/>
      <c r="M183" s="4" t="str">
        <f>SUBSTITUTE(IF(L183="","",'Root Material'!$C$2&amp;"_"&amp;B183&amp;"_"&amp;E183&amp;"_"&amp;L183)," ","_")</f>
        <v/>
      </c>
      <c r="N183" s="106" t="s">
        <v>83</v>
      </c>
      <c r="BV183" s="5" t="str">
        <f t="shared" si="6"/>
        <v>Add Single Thermal Source</v>
      </c>
      <c r="BW183" s="18"/>
      <c r="BY183" s="12"/>
      <c r="BZ183" s="9"/>
    </row>
    <row r="184" spans="1:79" ht="15" customHeight="1">
      <c r="B184" s="2" t="str">
        <f t="shared" si="7"/>
        <v>Optional or Add'l Items</v>
      </c>
      <c r="C184" s="2" t="str">
        <f>SUBSTITUTE(IF(A184="","",'Root Material'!$C$2&amp;"_Group_"&amp;A184)," ","_")</f>
        <v/>
      </c>
      <c r="D184" s="77"/>
      <c r="E184" s="3" t="str">
        <f t="shared" si="8"/>
        <v>Add Single Thermal Source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80" t="s">
        <v>257</v>
      </c>
      <c r="M184" s="4" t="str">
        <f>SUBSTITUTE(IF(L184="","",'Root Material'!$C$2&amp;"_"&amp;B184&amp;"_"&amp;E184&amp;"_"&amp;L184)," ","_")</f>
        <v>MC280_Optional_or_Add'l_Items_Add_Single_Thermal_Source_Yes</v>
      </c>
      <c r="N184" s="106" t="s">
        <v>393</v>
      </c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K184" s="78" t="s">
        <v>277</v>
      </c>
      <c r="BV184" s="5" t="str">
        <f t="shared" si="6"/>
        <v>Yes</v>
      </c>
      <c r="BW184" s="18"/>
      <c r="BY184" s="9"/>
    </row>
    <row r="185" spans="1:79" ht="15" customHeight="1">
      <c r="B185" s="2" t="str">
        <f t="shared" si="7"/>
        <v>Optional or Add'l Items</v>
      </c>
      <c r="C185" s="2" t="str">
        <f>SUBSTITUTE(IF(A185="","",'Root Material'!$C$2&amp;"_Group_"&amp;A185)," ","_")</f>
        <v/>
      </c>
      <c r="D185" s="77"/>
      <c r="E185" s="3" t="str">
        <f t="shared" si="8"/>
        <v>Add Single Thermal Source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80" t="s">
        <v>258</v>
      </c>
      <c r="M185" s="4" t="str">
        <f>SUBSTITUTE(IF(L185="","",'Root Material'!$C$2&amp;"_"&amp;B185&amp;"_"&amp;E185&amp;"_"&amp;L185)," ","_")</f>
        <v>MC280_Optional_or_Add'l_Items_Add_Single_Thermal_Source_No</v>
      </c>
      <c r="N185" s="106" t="s">
        <v>83</v>
      </c>
      <c r="AK185" s="78" t="s">
        <v>277</v>
      </c>
      <c r="BV185" s="5" t="str">
        <f t="shared" si="6"/>
        <v>No</v>
      </c>
      <c r="BW185" s="18"/>
      <c r="BY185" s="9"/>
    </row>
    <row r="186" spans="1:79" ht="15" customHeight="1">
      <c r="B186" s="2" t="str">
        <f t="shared" si="7"/>
        <v>Optional or Add'l Items</v>
      </c>
      <c r="C186" s="2" t="str">
        <f>SUBSTITUTE(IF(A186="","",'Root Material'!$C$2&amp;"_Group_"&amp;A186)," ","_")</f>
        <v/>
      </c>
      <c r="D186" s="77" t="s">
        <v>272</v>
      </c>
      <c r="E186" s="3" t="str">
        <f t="shared" si="8"/>
        <v>Additional Fixed Mask</v>
      </c>
      <c r="F186" s="3" t="str">
        <f>SUBSTITUTE(IF(D186="","",'Root Material'!$C$2&amp;"_"&amp;B186&amp;"_"&amp;D186)," ","_")</f>
        <v>MC280_Optional_or_Add'l_Items_Additional_Fixed_Mask</v>
      </c>
      <c r="G186" s="88" t="s">
        <v>80</v>
      </c>
      <c r="H186" s="15"/>
      <c r="I186" s="14"/>
      <c r="J186" s="83" t="s">
        <v>81</v>
      </c>
      <c r="K186" s="14"/>
      <c r="L186" s="80"/>
      <c r="M186" s="4" t="str">
        <f>SUBSTITUTE(IF(L186="","",'Root Material'!$C$2&amp;"_"&amp;B186&amp;"_"&amp;E186&amp;"_"&amp;L186)," ","_")</f>
        <v/>
      </c>
      <c r="N186" s="106" t="s">
        <v>83</v>
      </c>
      <c r="BV186" s="5" t="str">
        <f t="shared" si="6"/>
        <v>Additional Fixed Mask</v>
      </c>
      <c r="BW186" s="18"/>
      <c r="BY186" s="9"/>
    </row>
    <row r="187" spans="1:79" ht="15" customHeight="1">
      <c r="B187" s="2" t="str">
        <f t="shared" si="7"/>
        <v>Optional or Add'l Items</v>
      </c>
      <c r="C187" s="2" t="str">
        <f>SUBSTITUTE(IF(A187="","",'Root Material'!$C$2&amp;"_Group_"&amp;A187)," ","_")</f>
        <v/>
      </c>
      <c r="D187" s="77"/>
      <c r="E187" s="3" t="str">
        <f t="shared" si="8"/>
        <v>Additional Fixed Mask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L187" s="80" t="s">
        <v>257</v>
      </c>
      <c r="M187" s="4" t="str">
        <f>SUBSTITUTE(IF(L187="","",'Root Material'!$C$2&amp;"_"&amp;B187&amp;"_"&amp;E187&amp;"_"&amp;L187)," ","_")</f>
        <v>MC280_Optional_or_Add'l_Items_Additional_Fixed_Mask_Yes</v>
      </c>
      <c r="N187" s="106" t="s">
        <v>394</v>
      </c>
      <c r="AK187" s="78" t="s">
        <v>277</v>
      </c>
      <c r="BV187" s="5" t="str">
        <f t="shared" si="6"/>
        <v>Yes</v>
      </c>
      <c r="BW187" s="18"/>
      <c r="BY187" s="9"/>
    </row>
    <row r="188" spans="1:79" ht="15" customHeight="1">
      <c r="B188" s="2" t="str">
        <f t="shared" si="7"/>
        <v>Optional or Add'l Items</v>
      </c>
      <c r="C188" s="2" t="str">
        <f>SUBSTITUTE(IF(A188="","",'Root Material'!$C$2&amp;"_Group_"&amp;A188)," ","_")</f>
        <v/>
      </c>
      <c r="D188" s="77"/>
      <c r="E188" s="3" t="str">
        <f t="shared" si="8"/>
        <v>Additional Fixed Mask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L188" s="78" t="s">
        <v>258</v>
      </c>
      <c r="M188" s="4" t="str">
        <f>SUBSTITUTE(IF(L188="","",'Root Material'!$C$2&amp;"_"&amp;B188&amp;"_"&amp;E188&amp;"_"&amp;L188)," ","_")</f>
        <v>MC280_Optional_or_Add'l_Items_Additional_Fixed_Mask_No</v>
      </c>
      <c r="N188" s="106" t="s">
        <v>83</v>
      </c>
      <c r="AK188" s="78" t="s">
        <v>277</v>
      </c>
      <c r="BV188" s="5" t="str">
        <f t="shared" si="6"/>
        <v>No</v>
      </c>
      <c r="BW188" s="18"/>
      <c r="BY188" s="12"/>
    </row>
    <row r="189" spans="1:79" ht="15" customHeight="1">
      <c r="B189" s="2" t="str">
        <f t="shared" si="7"/>
        <v>Optional or Add'l Items</v>
      </c>
      <c r="C189" s="2" t="str">
        <f>SUBSTITUTE(IF(A189="","",'Root Material'!$C$2&amp;"_Group_"&amp;A189)," ","_")</f>
        <v/>
      </c>
      <c r="D189" s="77" t="s">
        <v>273</v>
      </c>
      <c r="E189" s="3" t="str">
        <f t="shared" si="8"/>
        <v>Additional Extended Mask Sysem</v>
      </c>
      <c r="F189" s="3" t="str">
        <f>SUBSTITUTE(IF(D189="","",'Root Material'!$C$2&amp;"_"&amp;B189&amp;"_"&amp;D189)," ","_")</f>
        <v>MC280_Optional_or_Add'l_Items_Additional_Extended_Mask_Sysem</v>
      </c>
      <c r="G189" s="88" t="s">
        <v>80</v>
      </c>
      <c r="H189" s="15"/>
      <c r="I189" s="14"/>
      <c r="J189" s="83" t="s">
        <v>81</v>
      </c>
      <c r="K189" s="14"/>
      <c r="L189" s="20"/>
      <c r="M189" s="4" t="str">
        <f>SUBSTITUTE(IF(L189="","",'Root Material'!$C$2&amp;"_"&amp;B189&amp;"_"&amp;E189&amp;"_"&amp;L189)," ","_")</f>
        <v/>
      </c>
      <c r="N189" s="106" t="s">
        <v>83</v>
      </c>
      <c r="BV189" s="5" t="str">
        <f t="shared" si="6"/>
        <v>Additional Extended Mask Sysem</v>
      </c>
      <c r="BW189" s="18"/>
      <c r="BY189" s="9"/>
      <c r="CA189" s="8" t="s">
        <v>288</v>
      </c>
    </row>
    <row r="190" spans="1:79" ht="15" customHeight="1">
      <c r="B190" s="2" t="str">
        <f t="shared" si="7"/>
        <v>Optional or Add'l Items</v>
      </c>
      <c r="C190" s="2" t="str">
        <f>SUBSTITUTE(IF(A190="","",'Root Material'!$C$2&amp;"_Group_"&amp;A190)," ","_")</f>
        <v/>
      </c>
      <c r="D190" s="77"/>
      <c r="E190" s="3" t="str">
        <f t="shared" si="8"/>
        <v>Additional Extended Mask Sysem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L190" s="80" t="s">
        <v>257</v>
      </c>
      <c r="M190" s="4" t="str">
        <f>SUBSTITUTE(IF(L190="","",'Root Material'!$C$2&amp;"_"&amp;B190&amp;"_"&amp;E190&amp;"_"&amp;L190)," ","_")</f>
        <v>MC280_Optional_or_Add'l_Items_Additional_Extended_Mask_Sysem_Yes</v>
      </c>
      <c r="N190" s="106" t="s">
        <v>395</v>
      </c>
      <c r="AK190" s="78" t="s">
        <v>277</v>
      </c>
      <c r="BV190" s="5" t="str">
        <f t="shared" si="6"/>
        <v>Yes</v>
      </c>
      <c r="BW190" s="18"/>
      <c r="BY190" s="9"/>
    </row>
    <row r="191" spans="1:79" ht="15" customHeight="1">
      <c r="B191" s="2" t="str">
        <f t="shared" si="7"/>
        <v>Optional or Add'l Items</v>
      </c>
      <c r="C191" s="2" t="str">
        <f>SUBSTITUTE(IF(A191="","",'Root Material'!$C$2&amp;"_Group_"&amp;A191)," ","_")</f>
        <v/>
      </c>
      <c r="D191" s="77"/>
      <c r="E191" s="3" t="str">
        <f t="shared" si="8"/>
        <v>Additional Extended Mask Sysem</v>
      </c>
      <c r="F191" s="3" t="str">
        <f>SUBSTITUTE(IF(D191="","",'Root Material'!$C$2&amp;"_"&amp;B191&amp;"_"&amp;D191)," ","_")</f>
        <v/>
      </c>
      <c r="G191" s="3"/>
      <c r="H191" s="12"/>
      <c r="I191" s="17"/>
      <c r="J191" s="16"/>
      <c r="L191" s="78" t="s">
        <v>258</v>
      </c>
      <c r="M191" s="4" t="str">
        <f>SUBSTITUTE(IF(L191="","",'Root Material'!$C$2&amp;"_"&amp;B191&amp;"_"&amp;E191&amp;"_"&amp;L191)," ","_")</f>
        <v>MC280_Optional_or_Add'l_Items_Additional_Extended_Mask_Sysem_No</v>
      </c>
      <c r="N191" s="106" t="s">
        <v>83</v>
      </c>
      <c r="O191" s="19" t="s">
        <v>83</v>
      </c>
      <c r="AK191" s="78" t="s">
        <v>277</v>
      </c>
      <c r="BV191" s="5" t="str">
        <f t="shared" si="6"/>
        <v>No</v>
      </c>
      <c r="BW191" s="18"/>
      <c r="BY191" s="12"/>
    </row>
    <row r="192" spans="1:79" ht="15" customHeight="1">
      <c r="B192" s="2" t="str">
        <f t="shared" si="7"/>
        <v>Optional or Add'l Items</v>
      </c>
      <c r="C192" s="2" t="str">
        <f>SUBSTITUTE(IF(A192="","",'Root Material'!$C$2&amp;"_Group_"&amp;A192)," ","_")</f>
        <v/>
      </c>
      <c r="D192" s="95" t="s">
        <v>274</v>
      </c>
      <c r="E192" s="3" t="str">
        <f t="shared" si="8"/>
        <v>Set of Parts for Machine Maint.</v>
      </c>
      <c r="F192" s="3" t="str">
        <f>SUBSTITUTE(IF(D192="","",'Root Material'!$C$2&amp;"_"&amp;B192&amp;"_"&amp;D192)," ","_")</f>
        <v>MC280_Optional_or_Add'l_Items_Set_of_Parts_for_Machine_Maint.</v>
      </c>
      <c r="G192" s="88" t="s">
        <v>80</v>
      </c>
      <c r="J192" s="103" t="s">
        <v>81</v>
      </c>
      <c r="L192" s="23"/>
      <c r="M192" s="4" t="str">
        <f>SUBSTITUTE(IF(L192="","",'Root Material'!$C$2&amp;"_"&amp;B192&amp;"_"&amp;E192&amp;"_"&amp;L192)," ","_")</f>
        <v/>
      </c>
      <c r="N192" s="106" t="s">
        <v>83</v>
      </c>
      <c r="O192" s="19" t="s">
        <v>329</v>
      </c>
      <c r="P192" s="19" t="s">
        <v>330</v>
      </c>
      <c r="BV192" s="5" t="str">
        <f t="shared" si="6"/>
        <v>Set of Parts for Machine Maint.</v>
      </c>
      <c r="BW192" s="18"/>
    </row>
    <row r="193" spans="1:77" ht="15" customHeight="1">
      <c r="B193" s="2" t="str">
        <f t="shared" si="7"/>
        <v>Optional or Add'l Items</v>
      </c>
      <c r="C193" s="2" t="str">
        <f>SUBSTITUTE(IF(A193="","",'Root Material'!$C$2&amp;"_Group_"&amp;A193)," ","_")</f>
        <v/>
      </c>
      <c r="E193" s="3" t="str">
        <f t="shared" si="8"/>
        <v>Set of Parts for Machine Maint.</v>
      </c>
      <c r="F193" s="3" t="str">
        <f>SUBSTITUTE(IF(D193="","",'Root Material'!$C$2&amp;"_"&amp;B193&amp;"_"&amp;D193)," ","_")</f>
        <v/>
      </c>
      <c r="H193" s="8"/>
      <c r="I193" s="8"/>
      <c r="J193" s="8"/>
      <c r="L193" s="23" t="s">
        <v>257</v>
      </c>
      <c r="M193" s="4" t="str">
        <f>SUBSTITUTE(IF(L193="","",'Root Material'!$C$2&amp;"_"&amp;B193&amp;"_"&amp;E193&amp;"_"&amp;L193)," ","_")</f>
        <v>MC280_Optional_or_Add'l_Items_Set_of_Parts_for_Machine_Maint._Yes</v>
      </c>
      <c r="N193" s="106" t="s">
        <v>387</v>
      </c>
      <c r="AK193" s="78" t="s">
        <v>277</v>
      </c>
      <c r="BV193" s="5" t="str">
        <f t="shared" si="6"/>
        <v>Yes</v>
      </c>
      <c r="BW193" s="18"/>
    </row>
    <row r="194" spans="1:77" ht="15" customHeight="1">
      <c r="B194" s="2" t="str">
        <f t="shared" si="7"/>
        <v>Optional or Add'l Items</v>
      </c>
      <c r="C194" s="2" t="str">
        <f>SUBSTITUTE(IF(A194="","",'Root Material'!$C$2&amp;"_Group_"&amp;A194)," ","_")</f>
        <v/>
      </c>
      <c r="E194" s="3" t="str">
        <f t="shared" si="8"/>
        <v>Set of Parts for Machine Maint.</v>
      </c>
      <c r="F194" s="3" t="str">
        <f>SUBSTITUTE(IF(D194="","",'Root Material'!$C$2&amp;"_"&amp;B194&amp;"_"&amp;D194)," ","_")</f>
        <v/>
      </c>
      <c r="H194" s="8"/>
      <c r="I194" s="8"/>
      <c r="J194" s="8"/>
      <c r="L194" s="23" t="s">
        <v>258</v>
      </c>
      <c r="M194" s="4" t="str">
        <f>SUBSTITUTE(IF(L194="","",'Root Material'!$C$2&amp;"_"&amp;B194&amp;"_"&amp;E194&amp;"_"&amp;L194)," ","_")</f>
        <v>MC280_Optional_or_Add'l_Items_Set_of_Parts_for_Machine_Maint._No</v>
      </c>
      <c r="N194" s="106" t="s">
        <v>83</v>
      </c>
      <c r="AK194" s="78" t="s">
        <v>277</v>
      </c>
      <c r="BV194" s="5" t="str">
        <f t="shared" si="6"/>
        <v>No</v>
      </c>
      <c r="BW194" s="18"/>
    </row>
    <row r="195" spans="1:77" ht="15" customHeight="1">
      <c r="A195" s="81" t="s">
        <v>281</v>
      </c>
      <c r="B195" s="2" t="str">
        <f t="shared" si="7"/>
        <v>STEP</v>
      </c>
      <c r="C195" s="2" t="str">
        <f>SUBSTITUTE(IF(A195="","",'Root Material'!$C$2&amp;"_Group_"&amp;A195)," ","_")</f>
        <v>MC280_Group_STEP</v>
      </c>
      <c r="E195" s="3" t="str">
        <f t="shared" si="8"/>
        <v>Set of Parts for Machine Maint.</v>
      </c>
      <c r="F195" s="3" t="str">
        <f>SUBSTITUTE(IF(D195="","",'Root Material'!$C$2&amp;"_"&amp;B195&amp;"_"&amp;D195)," ","_")</f>
        <v/>
      </c>
      <c r="H195" s="8"/>
      <c r="I195" s="8"/>
      <c r="J195" s="8"/>
      <c r="M195" s="4" t="str">
        <f>SUBSTITUTE(IF(L195="","",'Root Material'!$C$2&amp;"_"&amp;B195&amp;"_"&amp;E195&amp;"_"&amp;L195)," ","_")</f>
        <v/>
      </c>
      <c r="N195" s="106" t="s">
        <v>83</v>
      </c>
      <c r="BV195" s="5" t="str">
        <f t="shared" si="6"/>
        <v>STEP</v>
      </c>
      <c r="BW195" s="18"/>
    </row>
    <row r="196" spans="1:77" ht="15" customHeight="1">
      <c r="A196" s="11"/>
      <c r="B196" s="2" t="str">
        <f t="shared" si="7"/>
        <v>STEP</v>
      </c>
      <c r="C196" s="2" t="str">
        <f>SUBSTITUTE(IF(A196="","",'Root Material'!$C$2&amp;"_Group_"&amp;A196)," ","_")</f>
        <v/>
      </c>
      <c r="D196" s="95" t="s">
        <v>282</v>
      </c>
      <c r="E196" s="3" t="str">
        <f t="shared" si="8"/>
        <v>STEP Contracts</v>
      </c>
      <c r="F196" s="3" t="str">
        <f>SUBSTITUTE(IF(D196="","",'Root Material'!$C$2&amp;"_"&amp;B196&amp;"_"&amp;D196)," ","_")</f>
        <v>MC280_STEP_STEP_Contracts</v>
      </c>
      <c r="G196" s="88" t="s">
        <v>80</v>
      </c>
      <c r="I196" s="103"/>
      <c r="J196" s="103" t="s">
        <v>81</v>
      </c>
      <c r="M196" s="4" t="str">
        <f>SUBSTITUTE(IF(L196="","",'Root Material'!$C$2&amp;"_"&amp;B196&amp;"_"&amp;E196&amp;"_"&amp;L196)," ","_")</f>
        <v/>
      </c>
      <c r="N196" s="106" t="s">
        <v>83</v>
      </c>
      <c r="BV196" s="5" t="str">
        <f t="shared" si="6"/>
        <v>STEP Contracts</v>
      </c>
    </row>
    <row r="197" spans="1:77" ht="15" customHeight="1">
      <c r="B197" s="2" t="str">
        <f t="shared" si="7"/>
        <v>STEP</v>
      </c>
      <c r="C197" s="2" t="str">
        <f>SUBSTITUTE(IF(A197="","",'Root Material'!$C$2&amp;"_Group_"&amp;A197)," ","_")</f>
        <v/>
      </c>
      <c r="E197" s="3" t="str">
        <f t="shared" si="8"/>
        <v>STEP Contracts</v>
      </c>
      <c r="F197" s="3" t="str">
        <f>SUBSTITUTE(IF(D197="","",'Root Material'!$C$2&amp;"_"&amp;B197&amp;"_"&amp;D197)," ","_")</f>
        <v/>
      </c>
      <c r="H197" s="8"/>
      <c r="I197" s="8"/>
      <c r="J197" s="8"/>
      <c r="L197" s="78" t="s">
        <v>337</v>
      </c>
      <c r="M197" s="4" t="str">
        <f>SUBSTITUTE(IF(L197="","",'Root Material'!$C$2&amp;"_"&amp;B197&amp;"_"&amp;E197&amp;"_"&amp;L197)," ","_")</f>
        <v>MC280_STEP_STEP_Contracts_1._Basic_STEP</v>
      </c>
      <c r="N197" s="106">
        <v>96901154</v>
      </c>
      <c r="AK197" s="78" t="s">
        <v>277</v>
      </c>
      <c r="BV197" s="5" t="str">
        <f t="shared" ref="BV197:BV261" si="9">IF(AND(L197&lt;&gt;"true",L197&lt;&gt;"false"),A197&amp;D197&amp;L197,"")</f>
        <v>1. Basic STEP</v>
      </c>
    </row>
    <row r="198" spans="1:77" ht="15" customHeight="1">
      <c r="B198" s="2" t="str">
        <f t="shared" si="7"/>
        <v>STEP</v>
      </c>
      <c r="C198" s="2" t="str">
        <f>SUBSTITUTE(IF(A198="","",'Root Material'!$C$2&amp;"_Group_"&amp;A198)," ","_")</f>
        <v/>
      </c>
      <c r="E198" s="3" t="str">
        <f t="shared" si="8"/>
        <v>STEP Contracts</v>
      </c>
      <c r="F198" s="3" t="str">
        <f>SUBSTITUTE(IF(D198="","",'Root Material'!$C$2&amp;"_"&amp;B198&amp;"_"&amp;D198)," ","_")</f>
        <v/>
      </c>
      <c r="H198" s="8"/>
      <c r="I198" s="8"/>
      <c r="J198" s="8"/>
      <c r="L198" s="78" t="s">
        <v>338</v>
      </c>
      <c r="M198" s="4" t="str">
        <f>SUBSTITUTE(IF(L198="","",'Root Material'!$C$2&amp;"_"&amp;B198&amp;"_"&amp;E198&amp;"_"&amp;L198)," ","_")</f>
        <v>MC280_STEP_STEP_Contracts_2._Secure_STEP</v>
      </c>
      <c r="N198" s="106">
        <v>96902154</v>
      </c>
      <c r="AK198" s="78" t="s">
        <v>277</v>
      </c>
      <c r="BV198" s="5" t="str">
        <f t="shared" si="9"/>
        <v>2. Secure STEP</v>
      </c>
    </row>
    <row r="199" spans="1:77" ht="15" customHeight="1">
      <c r="B199" s="2" t="str">
        <f t="shared" ref="B199:B259" si="10">IF(A199="",B198,A199)</f>
        <v>STEP</v>
      </c>
      <c r="C199" s="2" t="str">
        <f>SUBSTITUTE(IF(A199="","",'Root Material'!$C$2&amp;"_Group_"&amp;A199)," ","_")</f>
        <v/>
      </c>
      <c r="E199" s="3" t="str">
        <f t="shared" ref="E199:E262" si="11">IF(D199="",E198,D199)</f>
        <v>STEP Contracts</v>
      </c>
      <c r="F199" s="3" t="str">
        <f>SUBSTITUTE(IF(D199="","",'Root Material'!$C$2&amp;"_"&amp;B199&amp;"_"&amp;D199)," ","_")</f>
        <v/>
      </c>
      <c r="H199" s="8"/>
      <c r="I199" s="8"/>
      <c r="J199" s="8"/>
      <c r="L199" s="78" t="s">
        <v>339</v>
      </c>
      <c r="M199" s="4" t="str">
        <f>SUBSTITUTE(IF(L199="","",'Root Material'!$C$2&amp;"_"&amp;B199&amp;"_"&amp;E199&amp;"_"&amp;L199)," ","_")</f>
        <v>MC280_STEP_STEP_Contracts_3._Total_STEP</v>
      </c>
      <c r="N199" s="106">
        <v>96903154</v>
      </c>
      <c r="AK199" s="78" t="s">
        <v>277</v>
      </c>
      <c r="BV199" s="5" t="str">
        <f t="shared" si="9"/>
        <v>3. Total STEP</v>
      </c>
    </row>
    <row r="200" spans="1:77" ht="15" customHeight="1">
      <c r="B200" s="2" t="str">
        <f t="shared" si="10"/>
        <v>STEP</v>
      </c>
      <c r="C200" s="2" t="str">
        <f>SUBSTITUTE(IF(A200="","",'Root Material'!$C$2&amp;"_Group_"&amp;A200)," ","_")</f>
        <v/>
      </c>
      <c r="E200" s="3" t="str">
        <f t="shared" si="11"/>
        <v>STEP Contracts</v>
      </c>
      <c r="F200" s="3" t="str">
        <f>SUBSTITUTE(IF(D200="","",'Root Material'!$C$2&amp;"_"&amp;B200&amp;"_"&amp;D200)," ","_")</f>
        <v/>
      </c>
      <c r="H200" s="8"/>
      <c r="I200" s="8"/>
      <c r="J200" s="8"/>
      <c r="L200" s="78" t="s">
        <v>340</v>
      </c>
      <c r="M200" s="4" t="str">
        <f>SUBSTITUTE(IF(L200="","",'Root Material'!$C$2&amp;"_"&amp;B200&amp;"_"&amp;E200&amp;"_"&amp;L200)," ","_")</f>
        <v>MC280_STEP_STEP_Contracts_4._None</v>
      </c>
      <c r="N200" s="23"/>
      <c r="AK200" s="78" t="s">
        <v>277</v>
      </c>
      <c r="BV200" s="5" t="str">
        <f t="shared" si="9"/>
        <v>4. None</v>
      </c>
    </row>
    <row r="201" spans="1:77" ht="15" customHeight="1">
      <c r="A201" s="8" t="s">
        <v>289</v>
      </c>
      <c r="B201" s="2" t="str">
        <f t="shared" si="10"/>
        <v>Consumable Options</v>
      </c>
      <c r="C201" s="2" t="str">
        <f>SUBSTITUTE(IF(A201="","",'Root Material'!$C$2&amp;"_Group_"&amp;A201)," ","_")</f>
        <v>MC280_Group_Consumable_Options</v>
      </c>
      <c r="E201" s="3" t="str">
        <f t="shared" si="11"/>
        <v>STEP Contracts</v>
      </c>
      <c r="F201" s="3" t="str">
        <f>SUBSTITUTE(IF(D201="","",'Root Material'!$C$2&amp;"_"&amp;B201&amp;"_"&amp;D201)," ","_")</f>
        <v/>
      </c>
      <c r="H201" s="8"/>
      <c r="I201" s="8"/>
      <c r="J201" s="8"/>
      <c r="M201" s="4" t="str">
        <f>SUBSTITUTE(IF(L201="","",'Root Material'!$C$2&amp;"_"&amp;B201&amp;"_"&amp;E201&amp;"_"&amp;L201)," ","_")</f>
        <v/>
      </c>
      <c r="N201" s="23"/>
      <c r="BV201" s="5" t="str">
        <f t="shared" si="9"/>
        <v>Consumable Options</v>
      </c>
    </row>
    <row r="202" spans="1:77" ht="15" customHeight="1">
      <c r="B202" s="2" t="str">
        <f t="shared" si="10"/>
        <v>Consumable Options</v>
      </c>
      <c r="C202" s="2" t="str">
        <f>SUBSTITUTE(IF(A202="","",'Root Material'!$C$2&amp;"_Group_"&amp;A202)," ","_")</f>
        <v/>
      </c>
      <c r="D202" s="95" t="s">
        <v>305</v>
      </c>
      <c r="E202" s="3" t="str">
        <f t="shared" si="11"/>
        <v>50 Cycle Consumables Kit</v>
      </c>
      <c r="F202" s="3" t="str">
        <f>SUBSTITUTE(IF(D202="","",'Root Material'!$C$2&amp;"_"&amp;B202&amp;"_"&amp;D202)," ","_")</f>
        <v>MC280_Consumable_Options_50_Cycle_Consumables_Kit</v>
      </c>
      <c r="G202" t="s">
        <v>80</v>
      </c>
      <c r="J202" s="104" t="s">
        <v>81</v>
      </c>
      <c r="M202" s="4" t="str">
        <f>SUBSTITUTE(IF(L202="","",'Root Material'!$C$2&amp;"_"&amp;B202&amp;"_"&amp;E202&amp;"_"&amp;L202)," ","_")</f>
        <v/>
      </c>
      <c r="N202" s="23"/>
      <c r="BV202" s="5" t="str">
        <f t="shared" si="9"/>
        <v>50 Cycle Consumables Kit</v>
      </c>
    </row>
    <row r="203" spans="1:77" ht="15" customHeight="1">
      <c r="B203" s="2" t="str">
        <f t="shared" si="10"/>
        <v>Consumable Options</v>
      </c>
      <c r="C203" s="2" t="str">
        <f>SUBSTITUTE(IF(A203="","",'Root Material'!$C$2&amp;"_Group_"&amp;A203)," ","_")</f>
        <v/>
      </c>
      <c r="E203" s="3" t="str">
        <f t="shared" si="11"/>
        <v>50 Cycle Consumables Kit</v>
      </c>
      <c r="F203" s="3" t="str">
        <f>SUBSTITUTE(IF(D203="","",'Root Material'!$C$2&amp;"_"&amp;B203&amp;"_"&amp;D203)," ","_")</f>
        <v/>
      </c>
      <c r="H203" s="8"/>
      <c r="I203" s="8"/>
      <c r="J203" s="8"/>
      <c r="L203" s="19" t="s">
        <v>306</v>
      </c>
      <c r="M203" s="4" t="str">
        <f>SUBSTITUTE(IF(L203="","",'Root Material'!$C$2&amp;"_"&amp;B203&amp;"_"&amp;E203&amp;"_"&amp;L203)," ","_")</f>
        <v>MC280_Consumable_Options_50_Cycle_Consumables_Kit_50_cycles_-_consumption_materials</v>
      </c>
      <c r="N203" s="23" t="s">
        <v>396</v>
      </c>
      <c r="AK203" s="78" t="s">
        <v>277</v>
      </c>
      <c r="BV203" s="5" t="str">
        <f t="shared" si="9"/>
        <v>50 cycles - consumption materials</v>
      </c>
    </row>
    <row r="204" spans="1:77" ht="15" customHeight="1">
      <c r="B204" s="2" t="str">
        <f t="shared" si="10"/>
        <v>Consumable Options</v>
      </c>
      <c r="C204" s="2" t="str">
        <f>SUBSTITUTE(IF(A204="","",'Root Material'!$C$2&amp;"_Group_"&amp;A204)," ","_")</f>
        <v/>
      </c>
      <c r="D204" s="95" t="s">
        <v>297</v>
      </c>
      <c r="E204" s="3" t="str">
        <f t="shared" si="11"/>
        <v>Evaporant Consumables</v>
      </c>
      <c r="F204" s="3" t="str">
        <f>SUBSTITUTE(IF(D204="","",'Root Material'!$C$2&amp;"_"&amp;B204&amp;"_"&amp;D204)," ","_")</f>
        <v>MC280_Consumable_Options_Evaporant_Consumables</v>
      </c>
      <c r="G204" t="s">
        <v>80</v>
      </c>
      <c r="H204" s="104" t="s">
        <v>81</v>
      </c>
      <c r="J204" s="104" t="s">
        <v>81</v>
      </c>
      <c r="M204" s="4" t="str">
        <f>SUBSTITUTE(IF(L204="","",'Root Material'!$C$2&amp;"_"&amp;B204&amp;"_"&amp;E204&amp;"_"&amp;L204)," ","_")</f>
        <v/>
      </c>
      <c r="N204" s="23"/>
      <c r="BV204" s="5" t="str">
        <f t="shared" si="9"/>
        <v>Evaporant Consumables</v>
      </c>
    </row>
    <row r="205" spans="1:77" ht="15" customHeight="1">
      <c r="B205" s="2" t="str">
        <f t="shared" si="10"/>
        <v>Consumable Options</v>
      </c>
      <c r="C205" s="2" t="str">
        <f>SUBSTITUTE(IF(A205="","",'Root Material'!$C$2&amp;"_Group_"&amp;A205)," ","_")</f>
        <v/>
      </c>
      <c r="E205" s="3" t="str">
        <f t="shared" si="11"/>
        <v>Evaporant Consumables</v>
      </c>
      <c r="F205" s="3" t="str">
        <f>SUBSTITUTE(IF(D205="","",'Root Material'!$C$2&amp;"_"&amp;B205&amp;"_"&amp;D205)," ","_")</f>
        <v/>
      </c>
      <c r="H205" s="8"/>
      <c r="I205" s="8"/>
      <c r="J205" s="8"/>
      <c r="L205" s="19" t="s">
        <v>290</v>
      </c>
      <c r="M205" s="4" t="str">
        <f>SUBSTITUTE(IF(L205="","",'Root Material'!$C$2&amp;"_"&amp;B205&amp;"_"&amp;E205&amp;"_"&amp;L205)," ","_")</f>
        <v>MC280_Consumable_Options_Evaporant_Consumables_S3F</v>
      </c>
      <c r="N205" s="23">
        <v>92005241</v>
      </c>
      <c r="AK205" s="78" t="s">
        <v>277</v>
      </c>
      <c r="BV205" s="5" t="str">
        <f t="shared" si="9"/>
        <v>S3F</v>
      </c>
    </row>
    <row r="206" spans="1:77" ht="15" customHeight="1">
      <c r="B206" s="2" t="str">
        <f t="shared" si="10"/>
        <v>Consumable Options</v>
      </c>
      <c r="C206" s="2" t="str">
        <f>SUBSTITUTE(IF(A206="","",'Root Material'!$C$2&amp;"_Group_"&amp;A206)," ","_")</f>
        <v/>
      </c>
      <c r="E206" s="3" t="str">
        <f t="shared" si="11"/>
        <v>Evaporant Consumables</v>
      </c>
      <c r="F206" s="3" t="str">
        <f>SUBSTITUTE(IF(D206="","",'Root Material'!$C$2&amp;"_"&amp;B206&amp;"_"&amp;D206)," ","_")</f>
        <v/>
      </c>
      <c r="H206" s="8"/>
      <c r="I206" s="8"/>
      <c r="J206" s="8"/>
      <c r="L206" s="19" t="s">
        <v>291</v>
      </c>
      <c r="M206" s="4" t="str">
        <f>SUBSTITUTE(IF(L206="","",'Root Material'!$C$2&amp;"_"&amp;B206&amp;"_"&amp;E206&amp;"_"&amp;L206)," ","_")</f>
        <v>MC280_Consumable_Options_Evaporant_Consumables_S26P</v>
      </c>
      <c r="N206" s="23">
        <v>92005261</v>
      </c>
      <c r="AK206" s="78" t="s">
        <v>277</v>
      </c>
      <c r="BV206" s="5" t="str">
        <f t="shared" si="9"/>
        <v>S26P</v>
      </c>
    </row>
    <row r="207" spans="1:77" ht="15" customHeight="1">
      <c r="B207" s="2" t="str">
        <f t="shared" si="10"/>
        <v>Consumable Options</v>
      </c>
      <c r="C207" s="2" t="str">
        <f>SUBSTITUTE(IF(A207="","",'Root Material'!$C$2&amp;"_Group_"&amp;A207)," ","_")</f>
        <v/>
      </c>
      <c r="D207" s="77"/>
      <c r="E207" s="3" t="str">
        <f t="shared" si="11"/>
        <v>Evaporant 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L207" s="19" t="s">
        <v>292</v>
      </c>
      <c r="M207" s="4" t="str">
        <f>SUBSTITUTE(IF(L207="","",'Root Material'!$C$2&amp;"_"&amp;B207&amp;"_"&amp;E207&amp;"_"&amp;L207)," ","_")</f>
        <v>MC280_Consumable_Options_Evaporant_Consumables_SA1G</v>
      </c>
      <c r="N207" s="19">
        <v>92005260</v>
      </c>
      <c r="AK207" s="78" t="s">
        <v>277</v>
      </c>
      <c r="BV207" s="5" t="str">
        <f t="shared" si="9"/>
        <v>SA1G</v>
      </c>
      <c r="BY207" s="9"/>
    </row>
    <row r="208" spans="1:77" ht="15" customHeight="1">
      <c r="B208" s="2" t="str">
        <f t="shared" si="10"/>
        <v>Consumable Options</v>
      </c>
      <c r="C208" s="2" t="str">
        <f>SUBSTITUTE(IF(A208="","",'Root Material'!$C$2&amp;"_Group_"&amp;A208)," ","_")</f>
        <v/>
      </c>
      <c r="D208" s="77"/>
      <c r="E208" s="3" t="str">
        <f t="shared" si="11"/>
        <v>Evaporant 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L208" s="19" t="s">
        <v>293</v>
      </c>
      <c r="M208" s="4" t="str">
        <f>SUBSTITUTE(IF(L208="","",'Root Material'!$C$2&amp;"_"&amp;B208&amp;"_"&amp;E208&amp;"_"&amp;L208)," ","_")</f>
        <v>MC280_Consumable_Options_Evaporant_Consumables_SC1G</v>
      </c>
      <c r="N208" s="19">
        <v>92005264</v>
      </c>
      <c r="AK208" s="78" t="s">
        <v>277</v>
      </c>
      <c r="BV208" s="5" t="str">
        <f t="shared" si="9"/>
        <v>SC1G</v>
      </c>
      <c r="BY208" s="9"/>
    </row>
    <row r="209" spans="2:77" ht="15" customHeight="1">
      <c r="B209" s="2" t="str">
        <f t="shared" si="10"/>
        <v>Consumable Options</v>
      </c>
      <c r="C209" s="2" t="str">
        <f>SUBSTITUTE(IF(A209="","",'Root Material'!$C$2&amp;"_Group_"&amp;A209)," ","_")</f>
        <v/>
      </c>
      <c r="D209" s="77"/>
      <c r="E209" s="3" t="str">
        <f t="shared" si="11"/>
        <v>Evaporant 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L209" s="19" t="s">
        <v>294</v>
      </c>
      <c r="M209" s="4" t="str">
        <f>SUBSTITUTE(IF(L209="","",'Root Material'!$C$2&amp;"_"&amp;B209&amp;"_"&amp;E209&amp;"_"&amp;L209)," ","_")</f>
        <v>MC280_Consumable_Options_Evaporant_Consumables_Satin_Pills</v>
      </c>
      <c r="N209" s="19">
        <v>92006299</v>
      </c>
      <c r="AK209" s="78" t="s">
        <v>277</v>
      </c>
      <c r="BV209" s="5" t="str">
        <f t="shared" si="9"/>
        <v>Satin Pills</v>
      </c>
      <c r="BY209" s="9"/>
    </row>
    <row r="210" spans="2:77" ht="15" customHeight="1">
      <c r="B210" s="2" t="str">
        <f t="shared" si="10"/>
        <v>Consumable Options</v>
      </c>
      <c r="C210" s="2" t="str">
        <f>SUBSTITUTE(IF(A210="","",'Root Material'!$C$2&amp;"_Group_"&amp;A210)," ","_")</f>
        <v/>
      </c>
      <c r="D210" s="77"/>
      <c r="E210" s="3" t="str">
        <f t="shared" si="11"/>
        <v>Evaporant 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L210" s="19" t="s">
        <v>295</v>
      </c>
      <c r="M210" s="4" t="str">
        <f>SUBSTITUTE(IF(L210="","",'Root Material'!$C$2&amp;"_"&amp;B210&amp;"_"&amp;E210&amp;"_"&amp;L210)," ","_")</f>
        <v>MC280_Consumable_Options_Evaporant_Consumables_Grip_Pills</v>
      </c>
      <c r="N210" s="19">
        <v>92009308</v>
      </c>
      <c r="AK210" s="78" t="s">
        <v>421</v>
      </c>
      <c r="BV210" s="5" t="str">
        <f t="shared" si="9"/>
        <v>Grip Pills</v>
      </c>
      <c r="BY210" s="9"/>
    </row>
    <row r="211" spans="2:77" ht="15" customHeight="1">
      <c r="B211" s="2" t="str">
        <f t="shared" si="10"/>
        <v>Consumable Options</v>
      </c>
      <c r="C211" s="2" t="str">
        <f>SUBSTITUTE(IF(A211="","",'Root Material'!$C$2&amp;"_Group_"&amp;A211)," ","_")</f>
        <v/>
      </c>
      <c r="D211" s="77" t="s">
        <v>296</v>
      </c>
      <c r="E211" s="3" t="str">
        <f t="shared" si="11"/>
        <v>Process Consumables</v>
      </c>
      <c r="F211" s="3" t="str">
        <f>SUBSTITUTE(IF(D211="","",'Root Material'!$C$2&amp;"_"&amp;B211&amp;"_"&amp;D211)," ","_")</f>
        <v>MC280_Consumable_Options_Process_Consumables</v>
      </c>
      <c r="G211" s="3" t="s">
        <v>80</v>
      </c>
      <c r="H211" s="15" t="s">
        <v>81</v>
      </c>
      <c r="I211" s="14"/>
      <c r="J211" s="14" t="s">
        <v>81</v>
      </c>
      <c r="K211" s="14"/>
      <c r="M211" s="4" t="str">
        <f>SUBSTITUTE(IF(L211="","",'Root Material'!$C$2&amp;"_"&amp;B211&amp;"_"&amp;E211&amp;"_"&amp;L211)," ","_")</f>
        <v/>
      </c>
      <c r="BV211" s="5" t="str">
        <f t="shared" si="9"/>
        <v>Process Consumables</v>
      </c>
      <c r="BY211" s="9"/>
    </row>
    <row r="212" spans="2:77" ht="15" customHeight="1">
      <c r="B212" s="2" t="str">
        <f t="shared" si="10"/>
        <v>Consumable Options</v>
      </c>
      <c r="C212" s="2" t="str">
        <f>SUBSTITUTE(IF(A212="","",'Root Material'!$C$2&amp;"_Group_"&amp;A212)," ","_")</f>
        <v/>
      </c>
      <c r="D212" s="77"/>
      <c r="E212" s="3" t="str">
        <f t="shared" si="11"/>
        <v>Process 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L212" s="19" t="s">
        <v>298</v>
      </c>
      <c r="M212" s="4" t="str">
        <f>SUBSTITUTE(IF(L212="","",'Root Material'!$C$2&amp;"_"&amp;B212&amp;"_"&amp;E212&amp;"_"&amp;L212)," ","_")</f>
        <v>MC280_Consumable_Options_Process_Consumables_5.98MHz_Crystals</v>
      </c>
      <c r="N212" s="19">
        <v>92005881</v>
      </c>
      <c r="AK212" s="78" t="s">
        <v>277</v>
      </c>
      <c r="BV212" s="5" t="str">
        <f t="shared" si="9"/>
        <v>5.98MHz Crystals</v>
      </c>
      <c r="BY212" s="9"/>
    </row>
    <row r="213" spans="2:77" ht="15" customHeight="1">
      <c r="B213" s="2" t="str">
        <f t="shared" si="10"/>
        <v>Consumable Options</v>
      </c>
      <c r="C213" s="2" t="str">
        <f>SUBSTITUTE(IF(A213="","",'Root Material'!$C$2&amp;"_Group_"&amp;A213)," ","_")</f>
        <v/>
      </c>
      <c r="D213" s="77"/>
      <c r="E213" s="3" t="str">
        <f t="shared" si="11"/>
        <v>Process 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L213" s="19" t="s">
        <v>300</v>
      </c>
      <c r="M213" s="4" t="str">
        <f>SUBSTITUTE(IF(L213="","",'Root Material'!$C$2&amp;"_"&amp;B213&amp;"_"&amp;E213&amp;"_"&amp;L213)," ","_")</f>
        <v>MC280_Consumable_Options_Process_Consumables_EB_Filament</v>
      </c>
      <c r="N213" s="19">
        <v>92006285</v>
      </c>
      <c r="AK213" s="78" t="s">
        <v>278</v>
      </c>
      <c r="BV213" s="5" t="str">
        <f t="shared" si="9"/>
        <v>EB Filament</v>
      </c>
      <c r="BY213" s="9"/>
    </row>
    <row r="214" spans="2:77" ht="15" customHeight="1">
      <c r="B214" s="2" t="str">
        <f t="shared" si="10"/>
        <v>Consumable Options</v>
      </c>
      <c r="C214" s="2" t="str">
        <f>SUBSTITUTE(IF(A214="","",'Root Material'!$C$2&amp;"_Group_"&amp;A214)," ","_")</f>
        <v/>
      </c>
      <c r="D214" s="77"/>
      <c r="E214" s="3" t="str">
        <f t="shared" si="11"/>
        <v>Process 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L214" s="19" t="s">
        <v>301</v>
      </c>
      <c r="M214" s="4" t="str">
        <f>SUBSTITUTE(IF(L214="","",'Root Material'!$C$2&amp;"_"&amp;B214&amp;"_"&amp;E214&amp;"_"&amp;L214)," ","_")</f>
        <v>MC280_Consumable_Options_Process_Consumables_EB_Filament_Individual</v>
      </c>
      <c r="N214" s="19">
        <v>92005235</v>
      </c>
      <c r="AK214" s="78" t="s">
        <v>279</v>
      </c>
      <c r="BV214" s="5" t="str">
        <f t="shared" si="9"/>
        <v>EB Filament Individual</v>
      </c>
      <c r="BY214" s="9"/>
    </row>
    <row r="215" spans="2:77" ht="15" customHeight="1">
      <c r="B215" s="2" t="str">
        <f t="shared" si="10"/>
        <v>Consumable Options</v>
      </c>
      <c r="C215" s="2" t="str">
        <f>SUBSTITUTE(IF(A215="","",'Root Material'!$C$2&amp;"_Group_"&amp;A215)," ","_")</f>
        <v/>
      </c>
      <c r="D215" s="77"/>
      <c r="E215" s="3" t="str">
        <f t="shared" si="11"/>
        <v>Process 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L215" s="78" t="s">
        <v>406</v>
      </c>
      <c r="M215" s="4" t="str">
        <f>SUBSTITUTE(IF(L215="","",'Root Material'!$C$2&amp;"_"&amp;B215&amp;"_"&amp;E215&amp;"_"&amp;L215)," ","_")</f>
        <v>MC280_Consumable_Options_Process_Consumables_EB_Filament_(pkg_of_5)</v>
      </c>
      <c r="N215" s="78" t="s">
        <v>405</v>
      </c>
      <c r="AK215" s="78" t="s">
        <v>279</v>
      </c>
      <c r="BV215" s="5" t="str">
        <f t="shared" ref="BV215" si="12">IF(AND(L215&lt;&gt;"true",L215&lt;&gt;"false"),A215&amp;D215&amp;L215,"")</f>
        <v>EB Filament (pkg of 5)</v>
      </c>
      <c r="BY215" s="9"/>
    </row>
    <row r="216" spans="2:77" ht="15" customHeight="1">
      <c r="B216" s="2" t="str">
        <f t="shared" si="10"/>
        <v>Consumable Options</v>
      </c>
      <c r="C216" s="2" t="str">
        <f>SUBSTITUTE(IF(A216="","",'Root Material'!$C$2&amp;"_Group_"&amp;A216)," ","_")</f>
        <v/>
      </c>
      <c r="D216" s="77"/>
      <c r="E216" s="3" t="str">
        <f t="shared" si="11"/>
        <v>Process 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L216" s="19" t="s">
        <v>302</v>
      </c>
      <c r="M216" s="4" t="str">
        <f>SUBSTITUTE(IF(L216="","",'Root Material'!$C$2&amp;"_"&amp;B216&amp;"_"&amp;E216&amp;"_"&amp;L216)," ","_")</f>
        <v>MC280_Consumable_Options_Process_Consumables_Ion_Filament</v>
      </c>
      <c r="N216" s="19">
        <v>92006294</v>
      </c>
      <c r="AK216" s="78" t="s">
        <v>277</v>
      </c>
      <c r="BV216" s="5" t="str">
        <f t="shared" si="9"/>
        <v>Ion Filament</v>
      </c>
      <c r="BY216" s="9"/>
    </row>
    <row r="217" spans="2:77" ht="15" customHeight="1">
      <c r="B217" s="2" t="str">
        <f t="shared" si="10"/>
        <v>Consumable Options</v>
      </c>
      <c r="C217" s="2" t="str">
        <f>SUBSTITUTE(IF(A217="","",'Root Material'!$C$2&amp;"_Group_"&amp;A217)," ","_")</f>
        <v/>
      </c>
      <c r="D217" s="77"/>
      <c r="E217" s="3" t="str">
        <f t="shared" si="11"/>
        <v>Process 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9"/>
        <v/>
      </c>
      <c r="BY217" s="9"/>
    </row>
    <row r="218" spans="2:77" ht="15" customHeight="1">
      <c r="B218" s="2" t="str">
        <f t="shared" si="10"/>
        <v>Consumable Options</v>
      </c>
      <c r="C218" s="2" t="str">
        <f>SUBSTITUTE(IF(A218="","",'Root Material'!$C$2&amp;"_Group_"&amp;A218)," ","_")</f>
        <v/>
      </c>
      <c r="D218" s="77"/>
      <c r="E218" s="3" t="str">
        <f t="shared" si="11"/>
        <v>Process 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9"/>
        <v/>
      </c>
      <c r="BY218" s="9"/>
    </row>
    <row r="219" spans="2:77" ht="15" customHeight="1">
      <c r="B219" s="2" t="str">
        <f t="shared" si="10"/>
        <v>Consumable Options</v>
      </c>
      <c r="C219" s="2" t="str">
        <f>SUBSTITUTE(IF(A219="","",'Root Material'!$C$2&amp;"_Group_"&amp;A219)," ","_")</f>
        <v/>
      </c>
      <c r="D219" s="77"/>
      <c r="E219" s="3" t="str">
        <f t="shared" si="11"/>
        <v>Process 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9"/>
        <v/>
      </c>
      <c r="BY219" s="9"/>
    </row>
    <row r="220" spans="2:77" ht="15" customHeight="1">
      <c r="B220" s="2" t="str">
        <f t="shared" si="10"/>
        <v>Consumable Options</v>
      </c>
      <c r="C220" s="2" t="str">
        <f>SUBSTITUTE(IF(A220="","",'Root Material'!$C$2&amp;"_Group_"&amp;A220)," ","_")</f>
        <v/>
      </c>
      <c r="D220" s="77"/>
      <c r="E220" s="3" t="str">
        <f t="shared" si="11"/>
        <v>Process 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9"/>
        <v/>
      </c>
      <c r="BY220" s="9"/>
    </row>
    <row r="221" spans="2:77" ht="15" customHeight="1">
      <c r="B221" s="2" t="str">
        <f t="shared" si="10"/>
        <v>Consumable Options</v>
      </c>
      <c r="C221" s="2" t="str">
        <f>SUBSTITUTE(IF(A221="","",'Root Material'!$C$2&amp;"_Group_"&amp;A221)," ","_")</f>
        <v/>
      </c>
      <c r="D221" s="77"/>
      <c r="E221" s="3" t="str">
        <f t="shared" si="11"/>
        <v>Process 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9"/>
        <v/>
      </c>
      <c r="BY221" s="9"/>
    </row>
    <row r="222" spans="2:77" ht="15" customHeight="1">
      <c r="B222" s="2" t="str">
        <f t="shared" si="10"/>
        <v>Consumable Options</v>
      </c>
      <c r="C222" s="2" t="str">
        <f>SUBSTITUTE(IF(A222="","",'Root Material'!$C$2&amp;"_Group_"&amp;A222)," ","_")</f>
        <v/>
      </c>
      <c r="D222" s="77"/>
      <c r="E222" s="3" t="str">
        <f t="shared" si="11"/>
        <v>Process 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9"/>
        <v/>
      </c>
      <c r="BY222" s="9"/>
    </row>
    <row r="223" spans="2:77" ht="15" customHeight="1">
      <c r="B223" s="2" t="str">
        <f t="shared" si="10"/>
        <v>Consumable Options</v>
      </c>
      <c r="C223" s="2" t="str">
        <f>SUBSTITUTE(IF(A223="","",'Root Material'!$C$2&amp;"_Group_"&amp;A223)," ","_")</f>
        <v/>
      </c>
      <c r="D223" s="77"/>
      <c r="E223" s="3" t="str">
        <f t="shared" si="11"/>
        <v>Process 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9"/>
        <v/>
      </c>
      <c r="BY223" s="9"/>
    </row>
    <row r="224" spans="2:77" ht="15" customHeight="1">
      <c r="B224" s="2" t="str">
        <f t="shared" si="10"/>
        <v>Consumable Options</v>
      </c>
      <c r="C224" s="2" t="str">
        <f>SUBSTITUTE(IF(A224="","",'Root Material'!$C$2&amp;"_Group_"&amp;A224)," ","_")</f>
        <v/>
      </c>
      <c r="D224" s="77"/>
      <c r="E224" s="3" t="str">
        <f t="shared" si="11"/>
        <v>Process 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9"/>
        <v/>
      </c>
      <c r="BY224" s="9"/>
    </row>
    <row r="225" spans="2:77" ht="15" customHeight="1">
      <c r="B225" s="2" t="str">
        <f t="shared" si="10"/>
        <v>Consumable Options</v>
      </c>
      <c r="C225" s="2" t="str">
        <f>SUBSTITUTE(IF(A225="","",'Root Material'!$C$2&amp;"_Group_"&amp;A225)," ","_")</f>
        <v/>
      </c>
      <c r="D225" s="77"/>
      <c r="E225" s="3" t="str">
        <f t="shared" si="11"/>
        <v>Process 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9"/>
        <v/>
      </c>
      <c r="BY225" s="9"/>
    </row>
    <row r="226" spans="2:77" ht="15" customHeight="1">
      <c r="B226" s="2" t="str">
        <f t="shared" si="10"/>
        <v>Consumable Options</v>
      </c>
      <c r="C226" s="2" t="str">
        <f>SUBSTITUTE(IF(A226="","",'Root Material'!$C$2&amp;"_Group_"&amp;A226)," ","_")</f>
        <v/>
      </c>
      <c r="D226" s="77"/>
      <c r="E226" s="3" t="str">
        <f t="shared" si="11"/>
        <v>Process 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9"/>
        <v/>
      </c>
      <c r="BY226" s="9"/>
    </row>
    <row r="227" spans="2:77" ht="15" customHeight="1">
      <c r="B227" s="2" t="str">
        <f t="shared" si="10"/>
        <v>Consumable Options</v>
      </c>
      <c r="C227" s="2" t="str">
        <f>SUBSTITUTE(IF(A227="","",'Root Material'!$C$2&amp;"_Group_"&amp;A227)," ","_")</f>
        <v/>
      </c>
      <c r="D227" s="77"/>
      <c r="E227" s="3" t="str">
        <f t="shared" si="11"/>
        <v>Process 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9"/>
        <v/>
      </c>
      <c r="BY227" s="9"/>
    </row>
    <row r="228" spans="2:77" ht="15" customHeight="1">
      <c r="B228" s="2" t="str">
        <f t="shared" si="10"/>
        <v>Consumable Options</v>
      </c>
      <c r="C228" s="2" t="str">
        <f>SUBSTITUTE(IF(A228="","",'Root Material'!$C$2&amp;"_Group_"&amp;A228)," ","_")</f>
        <v/>
      </c>
      <c r="D228" s="77"/>
      <c r="E228" s="3" t="str">
        <f t="shared" si="11"/>
        <v>Process 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9"/>
        <v/>
      </c>
      <c r="BY228" s="9"/>
    </row>
    <row r="229" spans="2:77" ht="15" customHeight="1">
      <c r="B229" s="2" t="str">
        <f t="shared" si="10"/>
        <v>Consumable Options</v>
      </c>
      <c r="C229" s="2" t="str">
        <f>SUBSTITUTE(IF(A229="","",'Root Material'!$C$2&amp;"_Group_"&amp;A229)," ","_")</f>
        <v/>
      </c>
      <c r="D229" s="77"/>
      <c r="E229" s="3" t="str">
        <f t="shared" si="11"/>
        <v>Process 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9"/>
        <v/>
      </c>
      <c r="BY229" s="9"/>
    </row>
    <row r="230" spans="2:77" ht="15" customHeight="1">
      <c r="B230" s="2" t="str">
        <f t="shared" si="10"/>
        <v>Consumable Options</v>
      </c>
      <c r="C230" s="2" t="str">
        <f>SUBSTITUTE(IF(A230="","",'Root Material'!$C$2&amp;"_Group_"&amp;A230)," ","_")</f>
        <v/>
      </c>
      <c r="D230" s="77"/>
      <c r="E230" s="3" t="str">
        <f t="shared" si="11"/>
        <v>Process 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9"/>
        <v/>
      </c>
      <c r="BY230" s="9"/>
    </row>
    <row r="231" spans="2:77" ht="15" customHeight="1">
      <c r="B231" s="2" t="str">
        <f t="shared" si="10"/>
        <v>Consumable Options</v>
      </c>
      <c r="C231" s="2" t="str">
        <f>SUBSTITUTE(IF(A231="","",'Root Material'!$C$2&amp;"_Group_"&amp;A231)," ","_")</f>
        <v/>
      </c>
      <c r="D231" s="77"/>
      <c r="E231" s="3" t="str">
        <f t="shared" si="11"/>
        <v>Process 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9"/>
        <v/>
      </c>
      <c r="BY231" s="9"/>
    </row>
    <row r="232" spans="2:77" ht="15" customHeight="1">
      <c r="B232" s="2" t="str">
        <f t="shared" si="10"/>
        <v>Consumable Options</v>
      </c>
      <c r="C232" s="2" t="str">
        <f>SUBSTITUTE(IF(A232="","",'Root Material'!$C$2&amp;"_Group_"&amp;A232)," ","_")</f>
        <v/>
      </c>
      <c r="D232" s="77"/>
      <c r="E232" s="3" t="str">
        <f t="shared" si="11"/>
        <v>Process 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9"/>
        <v/>
      </c>
      <c r="BY232" s="9"/>
    </row>
    <row r="233" spans="2:77" ht="15" customHeight="1">
      <c r="B233" s="2" t="str">
        <f t="shared" si="10"/>
        <v>Consumable Options</v>
      </c>
      <c r="C233" s="2" t="str">
        <f>SUBSTITUTE(IF(A233="","",'Root Material'!$C$2&amp;"_Group_"&amp;A233)," ","_")</f>
        <v/>
      </c>
      <c r="D233" s="77"/>
      <c r="E233" s="3" t="str">
        <f t="shared" si="11"/>
        <v>Process 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9"/>
        <v/>
      </c>
      <c r="BY233" s="9"/>
    </row>
    <row r="234" spans="2:77" ht="15" customHeight="1">
      <c r="B234" s="2" t="str">
        <f t="shared" si="10"/>
        <v>Consumable Options</v>
      </c>
      <c r="C234" s="2" t="str">
        <f>SUBSTITUTE(IF(A234="","",'Root Material'!$C$2&amp;"_Group_"&amp;A234)," ","_")</f>
        <v/>
      </c>
      <c r="D234" s="77"/>
      <c r="E234" s="3" t="str">
        <f t="shared" si="11"/>
        <v>Process 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9"/>
        <v/>
      </c>
      <c r="BY234" s="9"/>
    </row>
    <row r="235" spans="2:77" ht="15" customHeight="1">
      <c r="B235" s="2" t="str">
        <f t="shared" si="10"/>
        <v>Consumable Options</v>
      </c>
      <c r="C235" s="2" t="str">
        <f>SUBSTITUTE(IF(A235="","",'Root Material'!$C$2&amp;"_Group_"&amp;A235)," ","_")</f>
        <v/>
      </c>
      <c r="D235" s="77"/>
      <c r="E235" s="3" t="str">
        <f t="shared" si="11"/>
        <v>Process 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9"/>
        <v/>
      </c>
      <c r="BY235" s="9"/>
    </row>
    <row r="236" spans="2:77" ht="15" customHeight="1">
      <c r="B236" s="2" t="str">
        <f t="shared" si="10"/>
        <v>Consumable Options</v>
      </c>
      <c r="C236" s="2" t="str">
        <f>SUBSTITUTE(IF(A236="","",'Root Material'!$C$2&amp;"_Group_"&amp;A236)," ","_")</f>
        <v/>
      </c>
      <c r="D236" s="77"/>
      <c r="E236" s="3" t="str">
        <f t="shared" si="11"/>
        <v>Process 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9"/>
        <v/>
      </c>
      <c r="BY236" s="9"/>
    </row>
    <row r="237" spans="2:77" ht="15" customHeight="1">
      <c r="B237" s="2" t="str">
        <f t="shared" si="10"/>
        <v>Consumable Options</v>
      </c>
      <c r="C237" s="2" t="str">
        <f>SUBSTITUTE(IF(A237="","",'Root Material'!$C$2&amp;"_Group_"&amp;A237)," ","_")</f>
        <v/>
      </c>
      <c r="D237" s="77"/>
      <c r="E237" s="3" t="str">
        <f t="shared" si="11"/>
        <v>Process 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9"/>
        <v/>
      </c>
      <c r="BY237" s="9"/>
    </row>
    <row r="238" spans="2:77" ht="15" customHeight="1">
      <c r="B238" s="2" t="str">
        <f t="shared" si="10"/>
        <v>Consumable Options</v>
      </c>
      <c r="C238" s="2" t="str">
        <f>SUBSTITUTE(IF(A238="","",'Root Material'!$C$2&amp;"_Group_"&amp;A238)," ","_")</f>
        <v/>
      </c>
      <c r="D238" s="77"/>
      <c r="E238" s="3" t="str">
        <f t="shared" si="11"/>
        <v>Process 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9"/>
        <v/>
      </c>
      <c r="BY238" s="9"/>
    </row>
    <row r="239" spans="2:77" ht="15" customHeight="1">
      <c r="B239" s="2" t="str">
        <f t="shared" si="10"/>
        <v>Consumable Options</v>
      </c>
      <c r="C239" s="2" t="str">
        <f>SUBSTITUTE(IF(A239="","",'Root Material'!$C$2&amp;"_Group_"&amp;A239)," ","_")</f>
        <v/>
      </c>
      <c r="D239" s="77"/>
      <c r="E239" s="3" t="str">
        <f t="shared" si="11"/>
        <v>Process 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9"/>
        <v/>
      </c>
      <c r="BY239" s="9"/>
    </row>
    <row r="240" spans="2:77" ht="15" customHeight="1">
      <c r="B240" s="2" t="str">
        <f t="shared" si="10"/>
        <v>Consumable Options</v>
      </c>
      <c r="C240" s="2" t="str">
        <f>SUBSTITUTE(IF(A240="","",'Root Material'!$C$2&amp;"_Group_"&amp;A240)," ","_")</f>
        <v/>
      </c>
      <c r="D240" s="77"/>
      <c r="E240" s="3" t="str">
        <f t="shared" si="11"/>
        <v>Process 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9"/>
        <v/>
      </c>
      <c r="BY240" s="9"/>
    </row>
    <row r="241" spans="2:77" ht="15" customHeight="1">
      <c r="B241" s="2" t="str">
        <f t="shared" si="10"/>
        <v>Consumable Options</v>
      </c>
      <c r="C241" s="2" t="str">
        <f>SUBSTITUTE(IF(A241="","",'Root Material'!$C$2&amp;"_Group_"&amp;A241)," ","_")</f>
        <v/>
      </c>
      <c r="D241" s="77"/>
      <c r="E241" s="3" t="str">
        <f t="shared" si="11"/>
        <v>Process 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9"/>
        <v/>
      </c>
      <c r="BY241" s="9"/>
    </row>
    <row r="242" spans="2:77" ht="15" customHeight="1">
      <c r="B242" s="2" t="str">
        <f t="shared" si="10"/>
        <v>Consumable Options</v>
      </c>
      <c r="C242" s="2" t="str">
        <f>SUBSTITUTE(IF(A242="","",'Root Material'!$C$2&amp;"_Group_"&amp;A242)," ","_")</f>
        <v/>
      </c>
      <c r="D242" s="77"/>
      <c r="E242" s="3" t="str">
        <f t="shared" si="11"/>
        <v>Process 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9"/>
        <v/>
      </c>
      <c r="BY242" s="9"/>
    </row>
    <row r="243" spans="2:77" ht="15" customHeight="1">
      <c r="B243" s="2" t="str">
        <f t="shared" si="10"/>
        <v>Consumable Options</v>
      </c>
      <c r="C243" s="2" t="str">
        <f>SUBSTITUTE(IF(A243="","",'Root Material'!$C$2&amp;"_Group_"&amp;A243)," ","_")</f>
        <v/>
      </c>
      <c r="D243" s="77"/>
      <c r="E243" s="3" t="str">
        <f t="shared" si="11"/>
        <v>Process 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9"/>
        <v/>
      </c>
      <c r="BY243" s="9"/>
    </row>
    <row r="244" spans="2:77" ht="15" customHeight="1">
      <c r="B244" s="2" t="str">
        <f t="shared" si="10"/>
        <v>Consumable Options</v>
      </c>
      <c r="C244" s="2" t="str">
        <f>SUBSTITUTE(IF(A244="","",'Root Material'!$C$2&amp;"_Group_"&amp;A244)," ","_")</f>
        <v/>
      </c>
      <c r="D244" s="77"/>
      <c r="E244" s="3" t="str">
        <f t="shared" si="11"/>
        <v>Process 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9"/>
        <v/>
      </c>
      <c r="BY244" s="9"/>
    </row>
    <row r="245" spans="2:77" ht="15" customHeight="1">
      <c r="B245" s="2" t="str">
        <f t="shared" si="10"/>
        <v>Consumable Options</v>
      </c>
      <c r="C245" s="2" t="str">
        <f>SUBSTITUTE(IF(A245="","",'Root Material'!$C$2&amp;"_Group_"&amp;A245)," ","_")</f>
        <v/>
      </c>
      <c r="D245" s="77"/>
      <c r="E245" s="3" t="str">
        <f t="shared" si="11"/>
        <v>Process 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9"/>
        <v/>
      </c>
      <c r="BY245" s="9"/>
    </row>
    <row r="246" spans="2:77" ht="15" customHeight="1">
      <c r="B246" s="2" t="str">
        <f t="shared" si="10"/>
        <v>Consumable Options</v>
      </c>
      <c r="C246" s="2" t="str">
        <f>SUBSTITUTE(IF(A246="","",'Root Material'!$C$2&amp;"_Group_"&amp;A246)," ","_")</f>
        <v/>
      </c>
      <c r="D246" s="77"/>
      <c r="E246" s="3" t="str">
        <f t="shared" si="11"/>
        <v>Process 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9"/>
        <v/>
      </c>
      <c r="BY246" s="9"/>
    </row>
    <row r="247" spans="2:77" ht="15" customHeight="1">
      <c r="B247" s="2" t="str">
        <f t="shared" si="10"/>
        <v>Consumable Options</v>
      </c>
      <c r="C247" s="2" t="str">
        <f>SUBSTITUTE(IF(A247="","",'Root Material'!$C$2&amp;"_Group_"&amp;A247)," ","_")</f>
        <v/>
      </c>
      <c r="D247" s="77"/>
      <c r="E247" s="3" t="str">
        <f t="shared" si="11"/>
        <v>Process 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9"/>
        <v/>
      </c>
      <c r="BY247" s="9"/>
    </row>
    <row r="248" spans="2:77" ht="15" customHeight="1">
      <c r="B248" s="2" t="str">
        <f t="shared" si="10"/>
        <v>Consumable Options</v>
      </c>
      <c r="C248" s="2" t="str">
        <f>SUBSTITUTE(IF(A248="","",'Root Material'!$C$2&amp;"_Group_"&amp;A248)," ","_")</f>
        <v/>
      </c>
      <c r="D248" s="77"/>
      <c r="E248" s="3" t="str">
        <f t="shared" si="11"/>
        <v>Process 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9"/>
        <v/>
      </c>
      <c r="BY248" s="9"/>
    </row>
    <row r="249" spans="2:77" ht="15" customHeight="1">
      <c r="B249" s="2" t="str">
        <f t="shared" si="10"/>
        <v>Consumable Options</v>
      </c>
      <c r="C249" s="2" t="str">
        <f>SUBSTITUTE(IF(A249="","",'Root Material'!$C$2&amp;"_Group_"&amp;A249)," ","_")</f>
        <v/>
      </c>
      <c r="D249" s="77"/>
      <c r="E249" s="3" t="str">
        <f t="shared" si="11"/>
        <v>Process 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9"/>
        <v/>
      </c>
      <c r="BY249" s="9"/>
    </row>
    <row r="250" spans="2:77" ht="15" customHeight="1">
      <c r="B250" s="2" t="str">
        <f t="shared" si="10"/>
        <v>Consumable Options</v>
      </c>
      <c r="C250" s="2" t="str">
        <f>SUBSTITUTE(IF(A250="","",'Root Material'!$C$2&amp;"_Group_"&amp;A250)," ","_")</f>
        <v/>
      </c>
      <c r="D250" s="77"/>
      <c r="E250" s="3" t="str">
        <f t="shared" si="11"/>
        <v>Process 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9"/>
        <v/>
      </c>
      <c r="BY250" s="9"/>
    </row>
    <row r="251" spans="2:77" ht="15" customHeight="1">
      <c r="B251" s="2" t="str">
        <f t="shared" si="10"/>
        <v>Consumable Options</v>
      </c>
      <c r="C251" s="2" t="str">
        <f>SUBSTITUTE(IF(A251="","",'Root Material'!$C$2&amp;"_Group_"&amp;A251)," ","_")</f>
        <v/>
      </c>
      <c r="D251" s="77"/>
      <c r="E251" s="3" t="str">
        <f t="shared" si="11"/>
        <v>Process 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9"/>
        <v/>
      </c>
      <c r="BY251" s="9"/>
    </row>
    <row r="252" spans="2:77" ht="15" customHeight="1">
      <c r="B252" s="2" t="str">
        <f t="shared" si="10"/>
        <v>Consumable Options</v>
      </c>
      <c r="C252" s="2" t="str">
        <f>SUBSTITUTE(IF(A252="","",'Root Material'!$C$2&amp;"_Group_"&amp;A252)," ","_")</f>
        <v/>
      </c>
      <c r="D252" s="77"/>
      <c r="E252" s="3" t="str">
        <f t="shared" si="11"/>
        <v>Process 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9"/>
        <v/>
      </c>
      <c r="BY252" s="9"/>
    </row>
    <row r="253" spans="2:77" ht="15" customHeight="1">
      <c r="B253" s="2" t="str">
        <f t="shared" si="10"/>
        <v>Consumable Options</v>
      </c>
      <c r="C253" s="2" t="str">
        <f>SUBSTITUTE(IF(A253="","",'Root Material'!$C$2&amp;"_Group_"&amp;A253)," ","_")</f>
        <v/>
      </c>
      <c r="D253" s="77"/>
      <c r="E253" s="3" t="str">
        <f t="shared" si="11"/>
        <v>Process 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9"/>
        <v/>
      </c>
      <c r="BY253" s="9"/>
    </row>
    <row r="254" spans="2:77" ht="15" customHeight="1">
      <c r="B254" s="2" t="str">
        <f t="shared" si="10"/>
        <v>Consumable Options</v>
      </c>
      <c r="C254" s="2" t="str">
        <f>SUBSTITUTE(IF(A254="","",'Root Material'!$C$2&amp;"_Group_"&amp;A254)," ","_")</f>
        <v/>
      </c>
      <c r="D254" s="77"/>
      <c r="E254" s="3" t="str">
        <f t="shared" si="11"/>
        <v>Process 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9"/>
        <v/>
      </c>
      <c r="BY254" s="9"/>
    </row>
    <row r="255" spans="2:77" ht="15" customHeight="1">
      <c r="B255" s="2" t="str">
        <f t="shared" si="10"/>
        <v>Consumable Options</v>
      </c>
      <c r="C255" s="2" t="str">
        <f>SUBSTITUTE(IF(A255="","",'Root Material'!$C$2&amp;"_Group_"&amp;A255)," ","_")</f>
        <v/>
      </c>
      <c r="D255" s="77"/>
      <c r="E255" s="3" t="str">
        <f t="shared" si="11"/>
        <v>Process 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9"/>
        <v/>
      </c>
      <c r="BY255" s="9"/>
    </row>
    <row r="256" spans="2:77" ht="15" customHeight="1">
      <c r="B256" s="2" t="str">
        <f t="shared" si="10"/>
        <v>Consumable Options</v>
      </c>
      <c r="C256" s="2" t="str">
        <f>SUBSTITUTE(IF(A256="","",'Root Material'!$C$2&amp;"_Group_"&amp;A256)," ","_")</f>
        <v/>
      </c>
      <c r="D256" s="77"/>
      <c r="E256" s="3" t="str">
        <f t="shared" si="11"/>
        <v>Process 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9"/>
        <v/>
      </c>
      <c r="BY256" s="9"/>
    </row>
    <row r="257" spans="2:77" ht="15" customHeight="1">
      <c r="B257" s="2" t="str">
        <f t="shared" si="10"/>
        <v>Consumable Options</v>
      </c>
      <c r="C257" s="2" t="str">
        <f>SUBSTITUTE(IF(A257="","",'Root Material'!$C$2&amp;"_Group_"&amp;A257)," ","_")</f>
        <v/>
      </c>
      <c r="D257" s="77"/>
      <c r="E257" s="3" t="str">
        <f t="shared" si="11"/>
        <v>Process 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9"/>
        <v/>
      </c>
      <c r="BY257" s="9"/>
    </row>
    <row r="258" spans="2:77" ht="15" customHeight="1">
      <c r="B258" s="2" t="str">
        <f t="shared" si="10"/>
        <v>Consumable Options</v>
      </c>
      <c r="C258" s="2" t="str">
        <f>SUBSTITUTE(IF(A258="","",'Root Material'!$C$2&amp;"_Group_"&amp;A258)," ","_")</f>
        <v/>
      </c>
      <c r="D258" s="77"/>
      <c r="E258" s="3" t="str">
        <f t="shared" si="11"/>
        <v>Process 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9"/>
        <v/>
      </c>
      <c r="BY258" s="9"/>
    </row>
    <row r="259" spans="2:77" ht="15" customHeight="1">
      <c r="B259" s="2" t="str">
        <f t="shared" si="10"/>
        <v>Consumable Options</v>
      </c>
      <c r="C259" s="2" t="str">
        <f>SUBSTITUTE(IF(A259="","",'Root Material'!$C$2&amp;"_Group_"&amp;A259)," ","_")</f>
        <v/>
      </c>
      <c r="D259" s="77"/>
      <c r="E259" s="3" t="str">
        <f t="shared" si="11"/>
        <v>Process 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9"/>
        <v/>
      </c>
      <c r="BY259" s="9"/>
    </row>
    <row r="260" spans="2:77" ht="15" customHeight="1">
      <c r="B260" s="2" t="str">
        <f t="shared" ref="B260:B321" si="13">IF(A260="",B259,A260)</f>
        <v>Consumable Options</v>
      </c>
      <c r="C260" s="2" t="str">
        <f>SUBSTITUTE(IF(A260="","",'Root Material'!$C$2&amp;"_Group_"&amp;A260)," ","_")</f>
        <v/>
      </c>
      <c r="D260" s="77"/>
      <c r="E260" s="3" t="str">
        <f t="shared" si="11"/>
        <v>Process 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9"/>
        <v/>
      </c>
      <c r="BY260" s="9"/>
    </row>
    <row r="261" spans="2:77" ht="15" customHeight="1">
      <c r="B261" s="2" t="str">
        <f t="shared" si="13"/>
        <v>Consumable Options</v>
      </c>
      <c r="C261" s="2" t="str">
        <f>SUBSTITUTE(IF(A261="","",'Root Material'!$C$2&amp;"_Group_"&amp;A261)," ","_")</f>
        <v/>
      </c>
      <c r="D261" s="77"/>
      <c r="E261" s="3" t="str">
        <f t="shared" si="11"/>
        <v>Process 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9"/>
        <v/>
      </c>
      <c r="BY261" s="9"/>
    </row>
    <row r="262" spans="2:77" ht="15" customHeight="1">
      <c r="B262" s="2" t="str">
        <f t="shared" si="13"/>
        <v>Consumable Options</v>
      </c>
      <c r="C262" s="2" t="str">
        <f>SUBSTITUTE(IF(A262="","",'Root Material'!$C$2&amp;"_Group_"&amp;A262)," ","_")</f>
        <v/>
      </c>
      <c r="D262" s="77"/>
      <c r="E262" s="3" t="str">
        <f t="shared" si="11"/>
        <v>Process 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ref="BV262" si="14">IF(AND(L262&lt;&gt;"true",L262&lt;&gt;"false"),A262&amp;D262&amp;L262,"")</f>
        <v/>
      </c>
      <c r="BY262" s="9"/>
    </row>
    <row r="263" spans="2:77" ht="15" customHeight="1">
      <c r="B263" s="2" t="str">
        <f t="shared" si="13"/>
        <v>Consumable Options</v>
      </c>
      <c r="C263" s="2" t="str">
        <f>SUBSTITUTE(IF(A263="","",'Root Material'!$C$2&amp;"_Group_"&amp;A263)," ","_")</f>
        <v/>
      </c>
      <c r="D263" s="77"/>
      <c r="E263" s="3" t="str">
        <f t="shared" ref="E263:E277" si="15">IF(D263="",E262,D263)</f>
        <v>Process 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ref="BV263:BV269" si="16">IF(AND(L263&lt;&gt;"true",L263&lt;&gt;"false"),A263&amp;D263&amp;L263,"")</f>
        <v/>
      </c>
      <c r="BY263" s="9"/>
    </row>
    <row r="264" spans="2:77" ht="15" customHeight="1">
      <c r="B264" s="2" t="str">
        <f t="shared" si="13"/>
        <v>Consumable Options</v>
      </c>
      <c r="C264" s="2" t="str">
        <f>SUBSTITUTE(IF(A264="","",'Root Material'!$C$2&amp;"_Group_"&amp;A264)," ","_")</f>
        <v/>
      </c>
      <c r="D264" s="77"/>
      <c r="E264" s="3" t="str">
        <f t="shared" si="15"/>
        <v>Process 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6"/>
        <v/>
      </c>
      <c r="BY264" s="9"/>
    </row>
    <row r="265" spans="2:77" ht="15" customHeight="1">
      <c r="B265" s="2" t="str">
        <f t="shared" si="13"/>
        <v>Consumable Options</v>
      </c>
      <c r="C265" s="2" t="str">
        <f>SUBSTITUTE(IF(A265="","",'Root Material'!$C$2&amp;"_Group_"&amp;A265)," ","_")</f>
        <v/>
      </c>
      <c r="D265" s="77"/>
      <c r="E265" s="3" t="str">
        <f t="shared" si="15"/>
        <v>Process 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6"/>
        <v/>
      </c>
      <c r="BY265" s="9"/>
    </row>
    <row r="266" spans="2:77" ht="15" customHeight="1">
      <c r="B266" s="2" t="str">
        <f t="shared" si="13"/>
        <v>Consumable Options</v>
      </c>
      <c r="C266" s="2" t="str">
        <f>SUBSTITUTE(IF(A266="","",'Root Material'!$C$2&amp;"_Group_"&amp;A266)," ","_")</f>
        <v/>
      </c>
      <c r="D266" s="77"/>
      <c r="E266" s="3" t="str">
        <f t="shared" si="15"/>
        <v>Process 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6"/>
        <v/>
      </c>
      <c r="BY266" s="9"/>
    </row>
    <row r="267" spans="2:77" ht="15" customHeight="1">
      <c r="B267" s="2" t="str">
        <f t="shared" si="13"/>
        <v>Consumable Options</v>
      </c>
      <c r="C267" s="2" t="str">
        <f>SUBSTITUTE(IF(A267="","",'Root Material'!$C$2&amp;"_Group_"&amp;A267)," ","_")</f>
        <v/>
      </c>
      <c r="D267" s="77"/>
      <c r="E267" s="3" t="str">
        <f t="shared" si="15"/>
        <v>Process 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6"/>
        <v/>
      </c>
      <c r="BY267" s="9"/>
    </row>
    <row r="268" spans="2:77" ht="15" customHeight="1">
      <c r="B268" s="2" t="str">
        <f t="shared" si="13"/>
        <v>Consumable Options</v>
      </c>
      <c r="C268" s="2" t="str">
        <f>SUBSTITUTE(IF(A268="","",'Root Material'!$C$2&amp;"_Group_"&amp;A268)," ","_")</f>
        <v/>
      </c>
      <c r="D268" s="77"/>
      <c r="E268" s="3" t="str">
        <f t="shared" si="15"/>
        <v>Process 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6"/>
        <v/>
      </c>
      <c r="BY268" s="9"/>
    </row>
    <row r="269" spans="2:77" ht="15" customHeight="1">
      <c r="B269" s="2" t="str">
        <f t="shared" si="13"/>
        <v>Consumable Options</v>
      </c>
      <c r="C269" s="2" t="str">
        <f>SUBSTITUTE(IF(A269="","",'Root Material'!$C$2&amp;"_Group_"&amp;A269)," ","_")</f>
        <v/>
      </c>
      <c r="D269" s="77"/>
      <c r="E269" s="3" t="str">
        <f t="shared" si="15"/>
        <v>Process 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6"/>
        <v/>
      </c>
      <c r="BY269" s="9"/>
    </row>
    <row r="270" spans="2:77" ht="15" customHeight="1">
      <c r="B270" s="2" t="str">
        <f t="shared" si="13"/>
        <v>Consumable Options</v>
      </c>
      <c r="C270" s="2" t="str">
        <f>SUBSTITUTE(IF(A270="","",'Root Material'!$C$2&amp;"_Group_"&amp;A270)," ","_")</f>
        <v/>
      </c>
      <c r="D270" s="77"/>
      <c r="E270" s="3" t="str">
        <f t="shared" si="15"/>
        <v>Process 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ref="BV270:BV293" si="17">IF(AND(L270&lt;&gt;"true",L270&lt;&gt;"false"),A270&amp;D270&amp;L270,"")</f>
        <v/>
      </c>
      <c r="BY270" s="9"/>
    </row>
    <row r="271" spans="2:77" ht="15" customHeight="1">
      <c r="B271" s="2" t="str">
        <f t="shared" si="13"/>
        <v>Consumable Options</v>
      </c>
      <c r="C271" s="2" t="str">
        <f>SUBSTITUTE(IF(A271="","",'Root Material'!$C$2&amp;"_Group_"&amp;A271)," ","_")</f>
        <v/>
      </c>
      <c r="D271" s="77"/>
      <c r="E271" s="3" t="str">
        <f t="shared" si="15"/>
        <v>Process 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7"/>
        <v/>
      </c>
      <c r="BY271" s="9"/>
    </row>
    <row r="272" spans="2:77" ht="15" customHeight="1">
      <c r="B272" s="2" t="str">
        <f t="shared" si="13"/>
        <v>Consumable Options</v>
      </c>
      <c r="C272" s="2" t="str">
        <f>SUBSTITUTE(IF(A272="","",'Root Material'!$C$2&amp;"_Group_"&amp;A272)," ","_")</f>
        <v/>
      </c>
      <c r="D272" s="77"/>
      <c r="E272" s="3" t="str">
        <f t="shared" si="15"/>
        <v>Process 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7"/>
        <v/>
      </c>
      <c r="BY272" s="9"/>
    </row>
    <row r="273" spans="2:77" ht="15" customHeight="1">
      <c r="B273" s="2" t="str">
        <f t="shared" si="13"/>
        <v>Consumable Options</v>
      </c>
      <c r="C273" s="2" t="str">
        <f>SUBSTITUTE(IF(A273="","",'Root Material'!$C$2&amp;"_Group_"&amp;A273)," ","_")</f>
        <v/>
      </c>
      <c r="D273" s="77"/>
      <c r="E273" s="3" t="str">
        <f t="shared" si="15"/>
        <v>Process 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7"/>
        <v/>
      </c>
      <c r="BY273" s="9"/>
    </row>
    <row r="274" spans="2:77" ht="15" customHeight="1">
      <c r="B274" s="2" t="str">
        <f t="shared" si="13"/>
        <v>Consumable Options</v>
      </c>
      <c r="C274" s="2" t="str">
        <f>SUBSTITUTE(IF(A274="","",'Root Material'!$C$2&amp;"_Group_"&amp;A274)," ","_")</f>
        <v/>
      </c>
      <c r="D274" s="77"/>
      <c r="E274" s="3" t="str">
        <f t="shared" si="15"/>
        <v>Process 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7"/>
        <v/>
      </c>
      <c r="BY274" s="9"/>
    </row>
    <row r="275" spans="2:77" ht="15" customHeight="1">
      <c r="B275" s="2" t="str">
        <f t="shared" si="13"/>
        <v>Consumable Options</v>
      </c>
      <c r="C275" s="2" t="str">
        <f>SUBSTITUTE(IF(A275="","",'Root Material'!$C$2&amp;"_Group_"&amp;A275)," ","_")</f>
        <v/>
      </c>
      <c r="D275" s="77"/>
      <c r="E275" s="3" t="str">
        <f t="shared" si="15"/>
        <v>Process 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7"/>
        <v/>
      </c>
      <c r="BY275" s="9"/>
    </row>
    <row r="276" spans="2:77" ht="15" customHeight="1">
      <c r="B276" s="2" t="str">
        <f t="shared" si="13"/>
        <v>Consumable Options</v>
      </c>
      <c r="C276" s="2" t="str">
        <f>SUBSTITUTE(IF(A276="","",'Root Material'!$C$2&amp;"_Group_"&amp;A276)," ","_")</f>
        <v/>
      </c>
      <c r="D276" s="77"/>
      <c r="E276" s="3" t="str">
        <f t="shared" si="15"/>
        <v>Process 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7"/>
        <v/>
      </c>
      <c r="BY276" s="9"/>
    </row>
    <row r="277" spans="2:77" ht="15" customHeight="1">
      <c r="B277" s="2" t="str">
        <f t="shared" si="13"/>
        <v>Consumable Options</v>
      </c>
      <c r="C277" s="2" t="str">
        <f>SUBSTITUTE(IF(A277="","",'Root Material'!$C$2&amp;"_Group_"&amp;A277)," ","_")</f>
        <v/>
      </c>
      <c r="D277" s="77"/>
      <c r="E277" s="3" t="str">
        <f t="shared" si="15"/>
        <v>Process 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7"/>
        <v/>
      </c>
      <c r="BY277" s="9"/>
    </row>
    <row r="278" spans="2:77" ht="15" customHeight="1">
      <c r="B278" s="2" t="str">
        <f t="shared" si="13"/>
        <v>Consumable Options</v>
      </c>
      <c r="C278" s="2" t="str">
        <f>SUBSTITUTE(IF(A278="","",'Root Material'!$C$2&amp;"_Group_"&amp;A278)," ","_")</f>
        <v/>
      </c>
      <c r="D278" s="77"/>
      <c r="E278" s="3" t="str">
        <f t="shared" ref="E278:E321" si="18">IF(D278="",E277,D278)</f>
        <v>Process 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7"/>
        <v/>
      </c>
      <c r="BY278" s="9"/>
    </row>
    <row r="279" spans="2:77" ht="15" customHeight="1">
      <c r="B279" s="2" t="str">
        <f t="shared" si="13"/>
        <v>Consumable Options</v>
      </c>
      <c r="C279" s="2" t="str">
        <f>SUBSTITUTE(IF(A279="","",'Root Material'!$C$2&amp;"_Group_"&amp;A279)," ","_")</f>
        <v/>
      </c>
      <c r="D279" s="77"/>
      <c r="E279" s="3" t="str">
        <f t="shared" si="18"/>
        <v>Process 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17"/>
        <v/>
      </c>
      <c r="BY279" s="9"/>
    </row>
    <row r="280" spans="2:77" ht="15" customHeight="1">
      <c r="B280" s="2" t="str">
        <f t="shared" si="13"/>
        <v>Consumable Options</v>
      </c>
      <c r="C280" s="2" t="str">
        <f>SUBSTITUTE(IF(A280="","",'Root Material'!$C$2&amp;"_Group_"&amp;A280)," ","_")</f>
        <v/>
      </c>
      <c r="D280" s="77"/>
      <c r="E280" s="3" t="str">
        <f t="shared" si="18"/>
        <v>Process 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17"/>
        <v/>
      </c>
      <c r="BY280" s="9"/>
    </row>
    <row r="281" spans="2:77" ht="15" customHeight="1">
      <c r="B281" s="2" t="str">
        <f t="shared" si="13"/>
        <v>Consumable Options</v>
      </c>
      <c r="C281" s="2" t="str">
        <f>SUBSTITUTE(IF(A281="","",'Root Material'!$C$2&amp;"_Group_"&amp;A281)," ","_")</f>
        <v/>
      </c>
      <c r="D281" s="77"/>
      <c r="E281" s="3" t="str">
        <f t="shared" si="18"/>
        <v>Process 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17"/>
        <v/>
      </c>
      <c r="BY281" s="9"/>
    </row>
    <row r="282" spans="2:77" ht="15" customHeight="1">
      <c r="B282" s="2" t="str">
        <f t="shared" si="13"/>
        <v>Consumable Options</v>
      </c>
      <c r="C282" s="2" t="str">
        <f>SUBSTITUTE(IF(A282="","",'Root Material'!$C$2&amp;"_Group_"&amp;A282)," ","_")</f>
        <v/>
      </c>
      <c r="D282" s="77"/>
      <c r="E282" s="3" t="str">
        <f t="shared" si="18"/>
        <v>Process 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17"/>
        <v/>
      </c>
      <c r="BY282" s="9"/>
    </row>
    <row r="283" spans="2:77" ht="15" customHeight="1">
      <c r="B283" s="2" t="str">
        <f t="shared" si="13"/>
        <v>Consumable Options</v>
      </c>
      <c r="C283" s="2" t="str">
        <f>SUBSTITUTE(IF(A283="","",'Root Material'!$C$2&amp;"_Group_"&amp;A283)," ","_")</f>
        <v/>
      </c>
      <c r="D283" s="77"/>
      <c r="E283" s="3" t="str">
        <f t="shared" si="18"/>
        <v>Process 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17"/>
        <v/>
      </c>
      <c r="BY283" s="9"/>
    </row>
    <row r="284" spans="2:77" ht="15" customHeight="1">
      <c r="B284" s="2" t="str">
        <f t="shared" si="13"/>
        <v>Consumable Options</v>
      </c>
      <c r="C284" s="2" t="str">
        <f>SUBSTITUTE(IF(A284="","",'Root Material'!$C$2&amp;"_Group_"&amp;A284)," ","_")</f>
        <v/>
      </c>
      <c r="D284" s="77"/>
      <c r="E284" s="3" t="str">
        <f t="shared" si="18"/>
        <v>Process 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17"/>
        <v/>
      </c>
      <c r="BY284" s="9"/>
    </row>
    <row r="285" spans="2:77" ht="15" customHeight="1">
      <c r="B285" s="2" t="str">
        <f t="shared" si="13"/>
        <v>Consumable Options</v>
      </c>
      <c r="C285" s="2" t="str">
        <f>SUBSTITUTE(IF(A285="","",'Root Material'!$C$2&amp;"_Group_"&amp;A285)," ","_")</f>
        <v/>
      </c>
      <c r="D285" s="77"/>
      <c r="E285" s="3" t="str">
        <f t="shared" si="18"/>
        <v>Process 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17"/>
        <v/>
      </c>
      <c r="BY285" s="9"/>
    </row>
    <row r="286" spans="2:77" ht="15" customHeight="1">
      <c r="B286" s="2" t="str">
        <f t="shared" si="13"/>
        <v>Consumable Options</v>
      </c>
      <c r="C286" s="2" t="str">
        <f>SUBSTITUTE(IF(A286="","",'Root Material'!$C$2&amp;"_Group_"&amp;A286)," ","_")</f>
        <v/>
      </c>
      <c r="D286" s="77"/>
      <c r="E286" s="3" t="str">
        <f t="shared" si="18"/>
        <v>Process 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17"/>
        <v/>
      </c>
      <c r="BY286" s="9"/>
    </row>
    <row r="287" spans="2:77" ht="15" customHeight="1">
      <c r="B287" s="2" t="str">
        <f t="shared" si="13"/>
        <v>Consumable Options</v>
      </c>
      <c r="C287" s="2" t="str">
        <f>SUBSTITUTE(IF(A287="","",'Root Material'!$C$2&amp;"_Group_"&amp;A287)," ","_")</f>
        <v/>
      </c>
      <c r="D287" s="77"/>
      <c r="E287" s="3" t="str">
        <f t="shared" si="18"/>
        <v>Process 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17"/>
        <v/>
      </c>
      <c r="BY287" s="9"/>
    </row>
    <row r="288" spans="2:77" ht="15" customHeight="1">
      <c r="B288" s="2" t="str">
        <f t="shared" si="13"/>
        <v>Consumable Options</v>
      </c>
      <c r="C288" s="2" t="str">
        <f>SUBSTITUTE(IF(A288="","",'Root Material'!$C$2&amp;"_Group_"&amp;A288)," ","_")</f>
        <v/>
      </c>
      <c r="D288" s="77"/>
      <c r="E288" s="3" t="str">
        <f t="shared" si="18"/>
        <v>Process 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17"/>
        <v/>
      </c>
      <c r="BY288" s="9"/>
    </row>
    <row r="289" spans="2:77" ht="15" customHeight="1">
      <c r="B289" s="2" t="str">
        <f t="shared" si="13"/>
        <v>Consumable Options</v>
      </c>
      <c r="C289" s="2" t="str">
        <f>SUBSTITUTE(IF(A289="","",'Root Material'!$C$2&amp;"_Group_"&amp;A289)," ","_")</f>
        <v/>
      </c>
      <c r="D289" s="77"/>
      <c r="E289" s="3" t="str">
        <f t="shared" si="18"/>
        <v>Process 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17"/>
        <v/>
      </c>
      <c r="BY289" s="9"/>
    </row>
    <row r="290" spans="2:77" ht="15" customHeight="1">
      <c r="B290" s="2" t="str">
        <f t="shared" si="13"/>
        <v>Consumable Options</v>
      </c>
      <c r="C290" s="2" t="str">
        <f>SUBSTITUTE(IF(A290="","",'Root Material'!$C$2&amp;"_Group_"&amp;A290)," ","_")</f>
        <v/>
      </c>
      <c r="D290" s="77"/>
      <c r="E290" s="3" t="str">
        <f t="shared" si="18"/>
        <v>Process 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17"/>
        <v/>
      </c>
      <c r="BY290" s="9"/>
    </row>
    <row r="291" spans="2:77" ht="15" customHeight="1">
      <c r="B291" s="2" t="str">
        <f t="shared" si="13"/>
        <v>Consumable Options</v>
      </c>
      <c r="C291" s="2" t="str">
        <f>SUBSTITUTE(IF(A291="","",'Root Material'!$C$2&amp;"_Group_"&amp;A291)," ","_")</f>
        <v/>
      </c>
      <c r="D291" s="77"/>
      <c r="E291" s="3" t="str">
        <f t="shared" si="18"/>
        <v>Process 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17"/>
        <v/>
      </c>
      <c r="BY291" s="9"/>
    </row>
    <row r="292" spans="2:77" ht="15" customHeight="1">
      <c r="B292" s="2" t="str">
        <f t="shared" si="13"/>
        <v>Consumable Options</v>
      </c>
      <c r="C292" s="2" t="str">
        <f>SUBSTITUTE(IF(A292="","",'Root Material'!$C$2&amp;"_Group_"&amp;A292)," ","_")</f>
        <v/>
      </c>
      <c r="D292" s="77"/>
      <c r="E292" s="3" t="str">
        <f t="shared" si="18"/>
        <v>Process 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17"/>
        <v/>
      </c>
      <c r="BY292" s="9"/>
    </row>
    <row r="293" spans="2:77" ht="15" customHeight="1">
      <c r="B293" s="2" t="str">
        <f t="shared" si="13"/>
        <v>Consumable Options</v>
      </c>
      <c r="C293" s="2" t="str">
        <f>SUBSTITUTE(IF(A293="","",'Root Material'!$C$2&amp;"_Group_"&amp;A293)," ","_")</f>
        <v/>
      </c>
      <c r="D293" s="77"/>
      <c r="E293" s="3" t="str">
        <f t="shared" si="18"/>
        <v>Process 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17"/>
        <v/>
      </c>
      <c r="BY293" s="9"/>
    </row>
    <row r="294" spans="2:77" ht="15" customHeight="1">
      <c r="B294" s="2" t="str">
        <f t="shared" si="13"/>
        <v>Consumable Options</v>
      </c>
      <c r="C294" s="2" t="str">
        <f>SUBSTITUTE(IF(A294="","",'Root Material'!$C$2&amp;"_Group_"&amp;A294)," ","_")</f>
        <v/>
      </c>
      <c r="D294" s="77"/>
      <c r="E294" s="3" t="str">
        <f t="shared" si="18"/>
        <v>Process 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ref="BV294:BV307" si="19">IF(AND(L294&lt;&gt;"true",L294&lt;&gt;"false"),A294&amp;D294&amp;L294,"")</f>
        <v/>
      </c>
      <c r="BY294" s="9"/>
    </row>
    <row r="295" spans="2:77" ht="15" customHeight="1">
      <c r="B295" s="2" t="str">
        <f t="shared" si="13"/>
        <v>Consumable Options</v>
      </c>
      <c r="C295" s="2" t="str">
        <f>SUBSTITUTE(IF(A295="","",'Root Material'!$C$2&amp;"_Group_"&amp;A295)," ","_")</f>
        <v/>
      </c>
      <c r="D295" s="77"/>
      <c r="E295" s="3" t="str">
        <f t="shared" si="18"/>
        <v>Process 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19"/>
        <v/>
      </c>
      <c r="BY295" s="9"/>
    </row>
    <row r="296" spans="2:77" ht="15" customHeight="1">
      <c r="B296" s="2" t="str">
        <f t="shared" si="13"/>
        <v>Consumable Options</v>
      </c>
      <c r="C296" s="2" t="str">
        <f>SUBSTITUTE(IF(A296="","",'Root Material'!$C$2&amp;"_Group_"&amp;A296)," ","_")</f>
        <v/>
      </c>
      <c r="D296" s="77"/>
      <c r="E296" s="3" t="str">
        <f t="shared" si="18"/>
        <v>Process 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19"/>
        <v/>
      </c>
      <c r="BY296" s="9"/>
    </row>
    <row r="297" spans="2:77" ht="15" customHeight="1">
      <c r="B297" s="2" t="str">
        <f t="shared" si="13"/>
        <v>Consumable Options</v>
      </c>
      <c r="C297" s="2" t="str">
        <f>SUBSTITUTE(IF(A297="","",'Root Material'!$C$2&amp;"_Group_"&amp;A297)," ","_")</f>
        <v/>
      </c>
      <c r="D297" s="77"/>
      <c r="E297" s="3" t="str">
        <f t="shared" si="18"/>
        <v>Process 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19"/>
        <v/>
      </c>
      <c r="BY297" s="9"/>
    </row>
    <row r="298" spans="2:77" ht="15" customHeight="1">
      <c r="B298" s="2" t="str">
        <f t="shared" si="13"/>
        <v>Consumable Options</v>
      </c>
      <c r="C298" s="2" t="str">
        <f>SUBSTITUTE(IF(A298="","",'Root Material'!$C$2&amp;"_Group_"&amp;A298)," ","_")</f>
        <v/>
      </c>
      <c r="D298" s="77"/>
      <c r="E298" s="3" t="str">
        <f t="shared" si="18"/>
        <v>Process 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19"/>
        <v/>
      </c>
      <c r="BY298" s="9"/>
    </row>
    <row r="299" spans="2:77" ht="15" customHeight="1">
      <c r="B299" s="2" t="str">
        <f t="shared" si="13"/>
        <v>Consumable Options</v>
      </c>
      <c r="C299" s="2" t="str">
        <f>SUBSTITUTE(IF(A299="","",'Root Material'!$C$2&amp;"_Group_"&amp;A299)," ","_")</f>
        <v/>
      </c>
      <c r="D299" s="77"/>
      <c r="E299" s="3" t="str">
        <f t="shared" si="18"/>
        <v>Process 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19"/>
        <v/>
      </c>
      <c r="BY299" s="9"/>
    </row>
    <row r="300" spans="2:77" ht="15" customHeight="1">
      <c r="B300" s="2" t="str">
        <f t="shared" si="13"/>
        <v>Consumable Options</v>
      </c>
      <c r="C300" s="2" t="str">
        <f>SUBSTITUTE(IF(A300="","",'Root Material'!$C$2&amp;"_Group_"&amp;A300)," ","_")</f>
        <v/>
      </c>
      <c r="D300" s="77"/>
      <c r="E300" s="3" t="str">
        <f t="shared" si="18"/>
        <v>Process 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19"/>
        <v/>
      </c>
      <c r="BY300" s="9"/>
    </row>
    <row r="301" spans="2:77" ht="15" customHeight="1">
      <c r="B301" s="2" t="str">
        <f t="shared" si="13"/>
        <v>Consumable Options</v>
      </c>
      <c r="C301" s="2" t="str">
        <f>SUBSTITUTE(IF(A301="","",'Root Material'!$C$2&amp;"_Group_"&amp;A301)," ","_")</f>
        <v/>
      </c>
      <c r="D301" s="77"/>
      <c r="E301" s="3" t="str">
        <f t="shared" si="18"/>
        <v>Process 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19"/>
        <v/>
      </c>
      <c r="BY301" s="9"/>
    </row>
    <row r="302" spans="2:77" ht="15" customHeight="1">
      <c r="B302" s="2" t="str">
        <f t="shared" si="13"/>
        <v>Consumable Options</v>
      </c>
      <c r="C302" s="2" t="str">
        <f>SUBSTITUTE(IF(A302="","",'Root Material'!$C$2&amp;"_Group_"&amp;A302)," ","_")</f>
        <v/>
      </c>
      <c r="D302" s="77"/>
      <c r="E302" s="3" t="str">
        <f t="shared" si="18"/>
        <v>Process 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19"/>
        <v/>
      </c>
      <c r="BY302" s="9"/>
    </row>
    <row r="303" spans="2:77" ht="15" customHeight="1">
      <c r="B303" s="2" t="str">
        <f t="shared" si="13"/>
        <v>Consumable Options</v>
      </c>
      <c r="C303" s="2" t="str">
        <f>SUBSTITUTE(IF(A303="","",'Root Material'!$C$2&amp;"_Group_"&amp;A303)," ","_")</f>
        <v/>
      </c>
      <c r="D303" s="77"/>
      <c r="E303" s="3" t="str">
        <f t="shared" si="18"/>
        <v>Process 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19"/>
        <v/>
      </c>
      <c r="BY303" s="9"/>
    </row>
    <row r="304" spans="2:77" ht="15" customHeight="1">
      <c r="B304" s="2" t="str">
        <f t="shared" si="13"/>
        <v>Consumable Options</v>
      </c>
      <c r="C304" s="2" t="str">
        <f>SUBSTITUTE(IF(A304="","",'Root Material'!$C$2&amp;"_Group_"&amp;A304)," ","_")</f>
        <v/>
      </c>
      <c r="D304" s="77"/>
      <c r="E304" s="3" t="str">
        <f t="shared" si="18"/>
        <v>Process 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19"/>
        <v/>
      </c>
      <c r="BY304" s="9"/>
    </row>
    <row r="305" spans="2:77" ht="15" customHeight="1">
      <c r="B305" s="2" t="str">
        <f t="shared" si="13"/>
        <v>Consumable Options</v>
      </c>
      <c r="C305" s="2" t="str">
        <f>SUBSTITUTE(IF(A305="","",'Root Material'!$C$2&amp;"_Group_"&amp;A305)," ","_")</f>
        <v/>
      </c>
      <c r="D305" s="77"/>
      <c r="E305" s="3" t="str">
        <f t="shared" si="18"/>
        <v>Process 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19"/>
        <v/>
      </c>
      <c r="BY305" s="9"/>
    </row>
    <row r="306" spans="2:77" ht="15" customHeight="1">
      <c r="B306" s="2" t="str">
        <f t="shared" si="13"/>
        <v>Consumable Options</v>
      </c>
      <c r="C306" s="2" t="str">
        <f>SUBSTITUTE(IF(A306="","",'Root Material'!$C$2&amp;"_Group_"&amp;A306)," ","_")</f>
        <v/>
      </c>
      <c r="D306" s="77"/>
      <c r="E306" s="3" t="str">
        <f t="shared" si="18"/>
        <v>Process 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19"/>
        <v/>
      </c>
      <c r="BY306" s="9"/>
    </row>
    <row r="307" spans="2:77" ht="15" customHeight="1">
      <c r="B307" s="2" t="str">
        <f t="shared" si="13"/>
        <v>Consumable Options</v>
      </c>
      <c r="C307" s="2" t="str">
        <f>SUBSTITUTE(IF(A307="","",'Root Material'!$C$2&amp;"_Group_"&amp;A307)," ","_")</f>
        <v/>
      </c>
      <c r="D307" s="77"/>
      <c r="E307" s="3" t="str">
        <f t="shared" si="18"/>
        <v>Process 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19"/>
        <v/>
      </c>
      <c r="BY307" s="9"/>
    </row>
    <row r="308" spans="2:77" ht="15" customHeight="1">
      <c r="B308" s="2" t="str">
        <f t="shared" si="13"/>
        <v>Consumable Options</v>
      </c>
      <c r="C308" s="2" t="str">
        <f>SUBSTITUTE(IF(A308="","",'Root Material'!$C$2&amp;"_Group_"&amp;A308)," ","_")</f>
        <v/>
      </c>
      <c r="D308" s="77"/>
      <c r="E308" s="3" t="str">
        <f t="shared" si="18"/>
        <v>Process 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ref="BV308:BV315" si="20">IF(AND(L308&lt;&gt;"true",L308&lt;&gt;"false"),A308&amp;D308&amp;L308,"")</f>
        <v/>
      </c>
      <c r="BY308" s="9"/>
    </row>
    <row r="309" spans="2:77" ht="15" customHeight="1">
      <c r="B309" s="2" t="str">
        <f t="shared" si="13"/>
        <v>Consumable Options</v>
      </c>
      <c r="C309" s="2" t="str">
        <f>SUBSTITUTE(IF(A309="","",'Root Material'!$C$2&amp;"_Group_"&amp;A309)," ","_")</f>
        <v/>
      </c>
      <c r="D309" s="77"/>
      <c r="E309" s="3" t="str">
        <f t="shared" si="18"/>
        <v>Process 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0"/>
        <v/>
      </c>
      <c r="BY309" s="9"/>
    </row>
    <row r="310" spans="2:77" ht="15" customHeight="1">
      <c r="B310" s="2" t="str">
        <f t="shared" si="13"/>
        <v>Consumable Options</v>
      </c>
      <c r="C310" s="2" t="str">
        <f>SUBSTITUTE(IF(A310="","",'Root Material'!$C$2&amp;"_Group_"&amp;A310)," ","_")</f>
        <v/>
      </c>
      <c r="D310" s="77"/>
      <c r="E310" s="3" t="str">
        <f t="shared" si="18"/>
        <v>Process 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0"/>
        <v/>
      </c>
      <c r="BY310" s="9"/>
    </row>
    <row r="311" spans="2:77" ht="15" customHeight="1">
      <c r="B311" s="2" t="str">
        <f t="shared" si="13"/>
        <v>Consumable Options</v>
      </c>
      <c r="C311" s="2" t="str">
        <f>SUBSTITUTE(IF(A311="","",'Root Material'!$C$2&amp;"_Group_"&amp;A311)," ","_")</f>
        <v/>
      </c>
      <c r="D311" s="77"/>
      <c r="E311" s="3" t="str">
        <f t="shared" si="18"/>
        <v>Process 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0"/>
        <v/>
      </c>
      <c r="BY311" s="9"/>
    </row>
    <row r="312" spans="2:77" ht="15" customHeight="1">
      <c r="B312" s="2" t="str">
        <f t="shared" si="13"/>
        <v>Consumable Options</v>
      </c>
      <c r="C312" s="2" t="str">
        <f>SUBSTITUTE(IF(A312="","",'Root Material'!$C$2&amp;"_Group_"&amp;A312)," ","_")</f>
        <v/>
      </c>
      <c r="D312" s="77"/>
      <c r="E312" s="3" t="str">
        <f t="shared" si="18"/>
        <v>Process 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0"/>
        <v/>
      </c>
      <c r="BY312" s="9"/>
    </row>
    <row r="313" spans="2:77" ht="15" customHeight="1">
      <c r="B313" s="2" t="str">
        <f t="shared" si="13"/>
        <v>Consumable Options</v>
      </c>
      <c r="C313" s="2" t="str">
        <f>SUBSTITUTE(IF(A313="","",'Root Material'!$C$2&amp;"_Group_"&amp;A313)," ","_")</f>
        <v/>
      </c>
      <c r="D313" s="77"/>
      <c r="E313" s="3" t="str">
        <f t="shared" si="18"/>
        <v>Process 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0"/>
        <v/>
      </c>
      <c r="BY313" s="9"/>
    </row>
    <row r="314" spans="2:77" ht="15" customHeight="1">
      <c r="B314" s="2" t="str">
        <f t="shared" si="13"/>
        <v>Consumable Options</v>
      </c>
      <c r="C314" s="2" t="str">
        <f>SUBSTITUTE(IF(A314="","",'Root Material'!$C$2&amp;"_Group_"&amp;A314)," ","_")</f>
        <v/>
      </c>
      <c r="D314" s="77"/>
      <c r="E314" s="3" t="str">
        <f t="shared" si="18"/>
        <v>Process 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0"/>
        <v/>
      </c>
      <c r="BY314" s="9"/>
    </row>
    <row r="315" spans="2:77" ht="15" customHeight="1">
      <c r="B315" s="2" t="str">
        <f t="shared" si="13"/>
        <v>Consumable Options</v>
      </c>
      <c r="C315" s="2" t="str">
        <f>SUBSTITUTE(IF(A315="","",'Root Material'!$C$2&amp;"_Group_"&amp;A315)," ","_")</f>
        <v/>
      </c>
      <c r="D315" s="77"/>
      <c r="E315" s="3" t="str">
        <f t="shared" si="18"/>
        <v>Process 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0"/>
        <v/>
      </c>
      <c r="BY315" s="9"/>
    </row>
    <row r="316" spans="2:77" ht="15" customHeight="1">
      <c r="B316" s="2" t="str">
        <f t="shared" si="13"/>
        <v>Consumable Options</v>
      </c>
      <c r="C316" s="2" t="str">
        <f>SUBSTITUTE(IF(A316="","",'Root Material'!$C$2&amp;"_Group_"&amp;A316)," ","_")</f>
        <v/>
      </c>
      <c r="D316" s="77"/>
      <c r="E316" s="3" t="str">
        <f t="shared" si="18"/>
        <v>Process 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ref="BV316:BV319" si="21">IF(AND(L316&lt;&gt;"true",L316&lt;&gt;"false"),A316&amp;D316&amp;L316,"")</f>
        <v/>
      </c>
      <c r="BY316" s="9"/>
    </row>
    <row r="317" spans="2:77" ht="15" customHeight="1">
      <c r="B317" s="2" t="str">
        <f t="shared" si="13"/>
        <v>Consumable Options</v>
      </c>
      <c r="C317" s="2" t="str">
        <f>SUBSTITUTE(IF(A317="","",'Root Material'!$C$2&amp;"_Group_"&amp;A317)," ","_")</f>
        <v/>
      </c>
      <c r="D317" s="77"/>
      <c r="E317" s="3" t="str">
        <f t="shared" si="18"/>
        <v>Process 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1"/>
        <v/>
      </c>
      <c r="BY317" s="9"/>
    </row>
    <row r="318" spans="2:77" ht="15" customHeight="1">
      <c r="B318" s="2" t="str">
        <f t="shared" si="13"/>
        <v>Consumable Options</v>
      </c>
      <c r="C318" s="2" t="str">
        <f>SUBSTITUTE(IF(A318="","",'Root Material'!$C$2&amp;"_Group_"&amp;A318)," ","_")</f>
        <v/>
      </c>
      <c r="D318" s="77"/>
      <c r="E318" s="3" t="str">
        <f t="shared" si="18"/>
        <v>Process 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1"/>
        <v/>
      </c>
      <c r="BY318" s="9"/>
    </row>
    <row r="319" spans="2:77" ht="15" customHeight="1">
      <c r="B319" s="2" t="str">
        <f t="shared" si="13"/>
        <v>Consumable Options</v>
      </c>
      <c r="C319" s="2" t="str">
        <f>SUBSTITUTE(IF(A319="","",'Root Material'!$C$2&amp;"_Group_"&amp;A319)," ","_")</f>
        <v/>
      </c>
      <c r="D319" s="77"/>
      <c r="E319" s="3" t="str">
        <f t="shared" si="18"/>
        <v>Process 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1"/>
        <v/>
      </c>
      <c r="BY319" s="9"/>
    </row>
    <row r="320" spans="2:77" ht="15" customHeight="1">
      <c r="B320" s="2" t="str">
        <f t="shared" si="13"/>
        <v>Consumable Options</v>
      </c>
      <c r="C320" s="2" t="str">
        <f>SUBSTITUTE(IF(A320="","",'Root Material'!$C$2&amp;"_Group_"&amp;A320)," ","_")</f>
        <v/>
      </c>
      <c r="D320" s="77"/>
      <c r="E320" s="3" t="str">
        <f t="shared" si="18"/>
        <v>Process 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ref="BV320:BV383" si="22">IF(AND(L320&lt;&gt;"true",L320&lt;&gt;"false"),A320&amp;D320&amp;L320,"")</f>
        <v/>
      </c>
      <c r="BY320" s="9"/>
    </row>
    <row r="321" spans="2:77" ht="15" customHeight="1">
      <c r="B321" s="2" t="str">
        <f t="shared" si="13"/>
        <v>Consumable Options</v>
      </c>
      <c r="C321" s="2" t="str">
        <f>SUBSTITUTE(IF(A321="","",'Root Material'!$C$2&amp;"_Group_"&amp;A321)," ","_")</f>
        <v/>
      </c>
      <c r="D321" s="77"/>
      <c r="E321" s="3" t="str">
        <f t="shared" si="18"/>
        <v>Process 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2" t="str">
        <f t="shared" ref="B322:B366" si="23">IF(A322="",B321,A322)</f>
        <v>Consumable Options</v>
      </c>
      <c r="C322" s="2" t="str">
        <f>SUBSTITUTE(IF(A322="","",'Root Material'!$C$2&amp;"_Group_"&amp;A322)," ","_")</f>
        <v/>
      </c>
      <c r="D322" s="77"/>
      <c r="E322" s="3" t="str">
        <f t="shared" ref="E322:E340" si="24">IF(D322="",E321,D322)</f>
        <v>Process 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2" t="str">
        <f t="shared" si="23"/>
        <v>Consumable Options</v>
      </c>
      <c r="C323" s="2" t="str">
        <f>SUBSTITUTE(IF(A323="","",'Root Material'!$C$2&amp;"_Group_"&amp;A323)," ","_")</f>
        <v/>
      </c>
      <c r="D323" s="77"/>
      <c r="E323" s="3" t="str">
        <f t="shared" si="24"/>
        <v>Process 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2" t="str">
        <f t="shared" si="23"/>
        <v>Consumable Options</v>
      </c>
      <c r="C324" s="2" t="str">
        <f>SUBSTITUTE(IF(A324="","",'Root Material'!$C$2&amp;"_Group_"&amp;A324)," ","_")</f>
        <v/>
      </c>
      <c r="D324" s="77"/>
      <c r="E324" s="3" t="str">
        <f t="shared" si="24"/>
        <v>Process 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2" t="str">
        <f t="shared" si="23"/>
        <v>Consumable Options</v>
      </c>
      <c r="C325" s="2" t="str">
        <f>SUBSTITUTE(IF(A325="","",'Root Material'!$C$2&amp;"_Group_"&amp;A325)," ","_")</f>
        <v/>
      </c>
      <c r="D325" s="77"/>
      <c r="E325" s="3" t="str">
        <f t="shared" si="24"/>
        <v>Process 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2" t="str">
        <f t="shared" si="23"/>
        <v>Consumable Options</v>
      </c>
      <c r="C326" s="2" t="str">
        <f>SUBSTITUTE(IF(A326="","",'Root Material'!$C$2&amp;"_Group_"&amp;A326)," ","_")</f>
        <v/>
      </c>
      <c r="D326" s="77"/>
      <c r="E326" s="3" t="str">
        <f t="shared" si="24"/>
        <v>Process 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2" t="str">
        <f t="shared" si="23"/>
        <v>Consumable Options</v>
      </c>
      <c r="C327" s="2" t="str">
        <f>SUBSTITUTE(IF(A327="","",'Root Material'!$C$2&amp;"_Group_"&amp;A327)," ","_")</f>
        <v/>
      </c>
      <c r="D327" s="77"/>
      <c r="E327" s="3" t="str">
        <f t="shared" si="24"/>
        <v>Process 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2" t="str">
        <f t="shared" si="23"/>
        <v>Consumable Options</v>
      </c>
      <c r="C328" s="2" t="str">
        <f>SUBSTITUTE(IF(A328="","",'Root Material'!$C$2&amp;"_Group_"&amp;A328)," ","_")</f>
        <v/>
      </c>
      <c r="D328" s="77"/>
      <c r="E328" s="3" t="str">
        <f t="shared" si="24"/>
        <v>Process 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2" t="str">
        <f t="shared" si="23"/>
        <v>Consumable Options</v>
      </c>
      <c r="C329" s="2" t="str">
        <f>SUBSTITUTE(IF(A329="","",'Root Material'!$C$2&amp;"_Group_"&amp;A329)," ","_")</f>
        <v/>
      </c>
      <c r="D329" s="77"/>
      <c r="E329" s="3" t="str">
        <f t="shared" si="24"/>
        <v>Process 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2" t="str">
        <f t="shared" si="23"/>
        <v>Consumable Options</v>
      </c>
      <c r="C330" s="2" t="str">
        <f>SUBSTITUTE(IF(A330="","",'Root Material'!$C$2&amp;"_Group_"&amp;A330)," ","_")</f>
        <v/>
      </c>
      <c r="D330" s="77"/>
      <c r="E330" s="3" t="str">
        <f t="shared" si="24"/>
        <v>Process 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2" t="str">
        <f t="shared" si="23"/>
        <v>Consumable Options</v>
      </c>
      <c r="C331" s="2" t="str">
        <f>SUBSTITUTE(IF(A331="","",'Root Material'!$C$2&amp;"_Group_"&amp;A331)," ","_")</f>
        <v/>
      </c>
      <c r="D331" s="77"/>
      <c r="E331" s="3" t="str">
        <f t="shared" si="24"/>
        <v>Process 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2"/>
        <v/>
      </c>
      <c r="BY331" s="9"/>
    </row>
    <row r="332" spans="2:77" ht="15" customHeight="1">
      <c r="B332" s="2" t="str">
        <f t="shared" si="23"/>
        <v>Consumable Options</v>
      </c>
      <c r="C332" s="2" t="str">
        <f>SUBSTITUTE(IF(A332="","",'Root Material'!$C$2&amp;"_Group_"&amp;A332)," ","_")</f>
        <v/>
      </c>
      <c r="D332" s="77"/>
      <c r="E332" s="3" t="str">
        <f t="shared" si="24"/>
        <v>Process 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2"/>
        <v/>
      </c>
      <c r="BY332" s="9"/>
    </row>
    <row r="333" spans="2:77" ht="15" customHeight="1">
      <c r="B333" s="2" t="str">
        <f t="shared" si="23"/>
        <v>Consumable Options</v>
      </c>
      <c r="C333" s="2" t="str">
        <f>SUBSTITUTE(IF(A333="","",'Root Material'!$C$2&amp;"_Group_"&amp;A333)," ","_")</f>
        <v/>
      </c>
      <c r="D333" s="77"/>
      <c r="E333" s="3" t="str">
        <f t="shared" si="24"/>
        <v>Process 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2"/>
        <v/>
      </c>
      <c r="BY333" s="9"/>
    </row>
    <row r="334" spans="2:77" ht="15" customHeight="1">
      <c r="B334" s="2" t="str">
        <f t="shared" si="23"/>
        <v>Consumable Options</v>
      </c>
      <c r="C334" s="2" t="str">
        <f>SUBSTITUTE(IF(A334="","",'Root Material'!$C$2&amp;"_Group_"&amp;A334)," ","_")</f>
        <v/>
      </c>
      <c r="D334" s="77"/>
      <c r="E334" s="3" t="str">
        <f t="shared" si="24"/>
        <v>Process 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2"/>
        <v/>
      </c>
      <c r="BY334" s="9"/>
    </row>
    <row r="335" spans="2:77" ht="15" customHeight="1">
      <c r="B335" s="2" t="str">
        <f t="shared" si="23"/>
        <v>Consumable Options</v>
      </c>
      <c r="C335" s="2" t="str">
        <f>SUBSTITUTE(IF(A335="","",'Root Material'!$C$2&amp;"_Group_"&amp;A335)," ","_")</f>
        <v/>
      </c>
      <c r="D335" s="77"/>
      <c r="E335" s="3" t="str">
        <f t="shared" si="24"/>
        <v>Process 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2"/>
        <v/>
      </c>
      <c r="BY335" s="9"/>
    </row>
    <row r="336" spans="2:77" ht="15" customHeight="1">
      <c r="B336" s="2" t="str">
        <f t="shared" si="23"/>
        <v>Consumable Options</v>
      </c>
      <c r="C336" s="2" t="str">
        <f>SUBSTITUTE(IF(A336="","",'Root Material'!$C$2&amp;"_Group_"&amp;A336)," ","_")</f>
        <v/>
      </c>
      <c r="D336" s="77"/>
      <c r="E336" s="3" t="str">
        <f t="shared" si="24"/>
        <v>Process 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2"/>
        <v/>
      </c>
      <c r="BY336" s="9"/>
    </row>
    <row r="337" spans="2:77" ht="15" customHeight="1">
      <c r="B337" s="2" t="str">
        <f t="shared" si="23"/>
        <v>Consumable Options</v>
      </c>
      <c r="C337" s="2" t="str">
        <f>SUBSTITUTE(IF(A337="","",'Root Material'!$C$2&amp;"_Group_"&amp;A337)," ","_")</f>
        <v/>
      </c>
      <c r="D337" s="77"/>
      <c r="E337" s="3" t="str">
        <f t="shared" si="24"/>
        <v>Process 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2"/>
        <v/>
      </c>
      <c r="BY337" s="9"/>
    </row>
    <row r="338" spans="2:77" ht="15" customHeight="1">
      <c r="B338" s="2" t="str">
        <f t="shared" si="23"/>
        <v>Consumable Options</v>
      </c>
      <c r="C338" s="2" t="str">
        <f>SUBSTITUTE(IF(A338="","",'Root Material'!$C$2&amp;"_Group_"&amp;A338)," ","_")</f>
        <v/>
      </c>
      <c r="D338" s="77"/>
      <c r="E338" s="3" t="str">
        <f t="shared" si="24"/>
        <v>Process 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2"/>
        <v/>
      </c>
      <c r="BY338" s="9"/>
    </row>
    <row r="339" spans="2:77" ht="15" customHeight="1">
      <c r="B339" s="2" t="str">
        <f t="shared" si="23"/>
        <v>Consumable Options</v>
      </c>
      <c r="C339" s="2" t="str">
        <f>SUBSTITUTE(IF(A339="","",'Root Material'!$C$2&amp;"_Group_"&amp;A339)," ","_")</f>
        <v/>
      </c>
      <c r="D339" s="77"/>
      <c r="E339" s="3" t="str">
        <f t="shared" si="24"/>
        <v>Process 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2"/>
        <v/>
      </c>
      <c r="BY339" s="9"/>
    </row>
    <row r="340" spans="2:77" ht="15" customHeight="1">
      <c r="B340" s="2" t="str">
        <f t="shared" si="23"/>
        <v>Consumable Options</v>
      </c>
      <c r="C340" s="2" t="str">
        <f>SUBSTITUTE(IF(A340="","",'Root Material'!$C$2&amp;"_Group_"&amp;A340)," ","_")</f>
        <v/>
      </c>
      <c r="D340" s="77"/>
      <c r="E340" s="3" t="str">
        <f t="shared" si="24"/>
        <v>Process 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2"/>
        <v/>
      </c>
      <c r="BY340" s="9"/>
    </row>
    <row r="341" spans="2:77" ht="15" customHeight="1">
      <c r="B341" s="2" t="str">
        <f t="shared" si="23"/>
        <v>Consumable Options</v>
      </c>
      <c r="C341" s="2" t="str">
        <f>SUBSTITUTE(IF(A341="","",'Root Material'!$C$2&amp;"_Group_"&amp;A341)," ","_")</f>
        <v/>
      </c>
      <c r="D341" s="77"/>
      <c r="E341" s="3" t="str">
        <f t="shared" ref="E341:E382" si="25">IF(D341="",E340,D341)</f>
        <v>Process 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2"/>
        <v/>
      </c>
      <c r="BY341" s="9"/>
    </row>
    <row r="342" spans="2:77" ht="15" customHeight="1">
      <c r="B342" s="2" t="str">
        <f t="shared" si="23"/>
        <v>Consumable Options</v>
      </c>
      <c r="C342" s="2" t="str">
        <f>SUBSTITUTE(IF(A342="","",'Root Material'!$C$2&amp;"_Group_"&amp;A342)," ","_")</f>
        <v/>
      </c>
      <c r="D342" s="77"/>
      <c r="E342" s="3" t="str">
        <f t="shared" si="25"/>
        <v>Process 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2"/>
        <v/>
      </c>
      <c r="BY342" s="9"/>
    </row>
    <row r="343" spans="2:77" ht="15" customHeight="1">
      <c r="B343" s="2" t="str">
        <f t="shared" si="23"/>
        <v>Consumable Options</v>
      </c>
      <c r="C343" s="2" t="str">
        <f>SUBSTITUTE(IF(A343="","",'Root Material'!$C$2&amp;"_Group_"&amp;A343)," ","_")</f>
        <v/>
      </c>
      <c r="D343" s="77"/>
      <c r="E343" s="3" t="str">
        <f t="shared" si="25"/>
        <v>Process 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2"/>
        <v/>
      </c>
      <c r="BY343" s="9"/>
    </row>
    <row r="344" spans="2:77" ht="15" customHeight="1">
      <c r="B344" s="2" t="str">
        <f t="shared" si="23"/>
        <v>Consumable Options</v>
      </c>
      <c r="C344" s="2" t="str">
        <f>SUBSTITUTE(IF(A344="","",'Root Material'!$C$2&amp;"_Group_"&amp;A344)," ","_")</f>
        <v/>
      </c>
      <c r="D344" s="77"/>
      <c r="E344" s="3" t="str">
        <f t="shared" si="25"/>
        <v>Process 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2"/>
        <v/>
      </c>
      <c r="BY344" s="9"/>
    </row>
    <row r="345" spans="2:77" ht="15" customHeight="1">
      <c r="B345" s="2" t="str">
        <f t="shared" si="23"/>
        <v>Consumable Options</v>
      </c>
      <c r="C345" s="2" t="str">
        <f>SUBSTITUTE(IF(A345="","",'Root Material'!$C$2&amp;"_Group_"&amp;A345)," ","_")</f>
        <v/>
      </c>
      <c r="D345" s="77"/>
      <c r="E345" s="3" t="str">
        <f t="shared" si="25"/>
        <v>Process 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2"/>
        <v/>
      </c>
      <c r="BY345" s="9"/>
    </row>
    <row r="346" spans="2:77" ht="15" customHeight="1">
      <c r="B346" s="2" t="str">
        <f t="shared" si="23"/>
        <v>Consumable Options</v>
      </c>
      <c r="C346" s="2" t="str">
        <f>SUBSTITUTE(IF(A346="","",'Root Material'!$C$2&amp;"_Group_"&amp;A346)," ","_")</f>
        <v/>
      </c>
      <c r="D346" s="77"/>
      <c r="E346" s="3" t="str">
        <f t="shared" si="25"/>
        <v>Process 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2"/>
        <v/>
      </c>
      <c r="BY346" s="9"/>
    </row>
    <row r="347" spans="2:77" ht="15" customHeight="1">
      <c r="B347" s="2" t="str">
        <f t="shared" si="23"/>
        <v>Consumable Options</v>
      </c>
      <c r="C347" s="2" t="str">
        <f>SUBSTITUTE(IF(A347="","",'Root Material'!$C$2&amp;"_Group_"&amp;A347)," ","_")</f>
        <v/>
      </c>
      <c r="D347" s="77"/>
      <c r="E347" s="3" t="str">
        <f t="shared" si="25"/>
        <v>Process 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2"/>
        <v/>
      </c>
      <c r="BY347" s="9"/>
    </row>
    <row r="348" spans="2:77" ht="15" customHeight="1">
      <c r="B348" s="2" t="str">
        <f t="shared" si="23"/>
        <v>Consumable Options</v>
      </c>
      <c r="C348" s="2" t="str">
        <f>SUBSTITUTE(IF(A348="","",'Root Material'!$C$2&amp;"_Group_"&amp;A348)," ","_")</f>
        <v/>
      </c>
      <c r="D348" s="77"/>
      <c r="E348" s="3" t="str">
        <f t="shared" si="25"/>
        <v>Process 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2"/>
        <v/>
      </c>
      <c r="BY348" s="9"/>
    </row>
    <row r="349" spans="2:77" ht="15" customHeight="1">
      <c r="B349" s="2" t="str">
        <f t="shared" si="23"/>
        <v>Consumable Options</v>
      </c>
      <c r="C349" s="2" t="str">
        <f>SUBSTITUTE(IF(A349="","",'Root Material'!$C$2&amp;"_Group_"&amp;A349)," ","_")</f>
        <v/>
      </c>
      <c r="D349" s="77"/>
      <c r="E349" s="3" t="str">
        <f t="shared" si="25"/>
        <v>Process 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2"/>
        <v/>
      </c>
      <c r="BY349" s="9"/>
    </row>
    <row r="350" spans="2:77" ht="15" customHeight="1">
      <c r="B350" s="2" t="str">
        <f t="shared" si="23"/>
        <v>Consumable Options</v>
      </c>
      <c r="C350" s="2" t="str">
        <f>SUBSTITUTE(IF(A350="","",'Root Material'!$C$2&amp;"_Group_"&amp;A350)," ","_")</f>
        <v/>
      </c>
      <c r="D350" s="77"/>
      <c r="E350" s="3" t="str">
        <f t="shared" si="25"/>
        <v>Process 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2"/>
        <v/>
      </c>
      <c r="BY350" s="9"/>
    </row>
    <row r="351" spans="2:77" ht="15" customHeight="1">
      <c r="B351" s="2" t="str">
        <f t="shared" si="23"/>
        <v>Consumable Options</v>
      </c>
      <c r="C351" s="2" t="str">
        <f>SUBSTITUTE(IF(A351="","",'Root Material'!$C$2&amp;"_Group_"&amp;A351)," ","_")</f>
        <v/>
      </c>
      <c r="D351" s="77"/>
      <c r="E351" s="3" t="str">
        <f t="shared" si="25"/>
        <v>Process 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2"/>
        <v/>
      </c>
      <c r="BY351" s="9"/>
    </row>
    <row r="352" spans="2:77" ht="15" customHeight="1">
      <c r="B352" s="2" t="str">
        <f t="shared" si="23"/>
        <v>Consumable Options</v>
      </c>
      <c r="C352" s="2" t="str">
        <f>SUBSTITUTE(IF(A352="","",'Root Material'!$C$2&amp;"_Group_"&amp;A352)," ","_")</f>
        <v/>
      </c>
      <c r="D352" s="77"/>
      <c r="E352" s="3" t="str">
        <f t="shared" si="25"/>
        <v>Process 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2"/>
        <v/>
      </c>
      <c r="BY352" s="9"/>
    </row>
    <row r="353" spans="2:77" ht="15" customHeight="1">
      <c r="B353" s="2" t="str">
        <f t="shared" si="23"/>
        <v>Consumable Options</v>
      </c>
      <c r="C353" s="2" t="str">
        <f>SUBSTITUTE(IF(A353="","",'Root Material'!$C$2&amp;"_Group_"&amp;A353)," ","_")</f>
        <v/>
      </c>
      <c r="D353" s="77"/>
      <c r="E353" s="3" t="str">
        <f t="shared" si="25"/>
        <v>Process 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2"/>
        <v/>
      </c>
      <c r="BY353" s="9"/>
    </row>
    <row r="354" spans="2:77" ht="15" customHeight="1">
      <c r="B354" s="2" t="str">
        <f t="shared" si="23"/>
        <v>Consumable Options</v>
      </c>
      <c r="C354" s="2" t="str">
        <f>SUBSTITUTE(IF(A354="","",'Root Material'!$C$2&amp;"_Group_"&amp;A354)," ","_")</f>
        <v/>
      </c>
      <c r="D354" s="77"/>
      <c r="E354" s="3" t="str">
        <f t="shared" si="25"/>
        <v>Process 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2"/>
        <v/>
      </c>
      <c r="BY354" s="9"/>
    </row>
    <row r="355" spans="2:77" ht="15" customHeight="1">
      <c r="B355" s="2" t="str">
        <f t="shared" si="23"/>
        <v>Consumable Options</v>
      </c>
      <c r="C355" s="2" t="str">
        <f>SUBSTITUTE(IF(A355="","",'Root Material'!$C$2&amp;"_Group_"&amp;A355)," ","_")</f>
        <v/>
      </c>
      <c r="D355" s="77"/>
      <c r="E355" s="3" t="str">
        <f t="shared" si="25"/>
        <v>Process 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2"/>
        <v/>
      </c>
      <c r="BY355" s="9"/>
    </row>
    <row r="356" spans="2:77" ht="15" customHeight="1">
      <c r="B356" s="2" t="str">
        <f t="shared" si="23"/>
        <v>Consumable Options</v>
      </c>
      <c r="C356" s="2" t="str">
        <f>SUBSTITUTE(IF(A356="","",'Root Material'!$C$2&amp;"_Group_"&amp;A356)," ","_")</f>
        <v/>
      </c>
      <c r="D356" s="77"/>
      <c r="E356" s="3" t="str">
        <f t="shared" si="25"/>
        <v>Process 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2"/>
        <v/>
      </c>
      <c r="BY356" s="9"/>
    </row>
    <row r="357" spans="2:77" ht="15" customHeight="1">
      <c r="B357" s="2" t="str">
        <f t="shared" si="23"/>
        <v>Consumable Options</v>
      </c>
      <c r="C357" s="2" t="str">
        <f>SUBSTITUTE(IF(A357="","",'Root Material'!$C$2&amp;"_Group_"&amp;A357)," ","_")</f>
        <v/>
      </c>
      <c r="D357" s="77"/>
      <c r="E357" s="3" t="str">
        <f t="shared" si="25"/>
        <v>Process 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2"/>
        <v/>
      </c>
      <c r="BY357" s="9"/>
    </row>
    <row r="358" spans="2:77" ht="15" customHeight="1">
      <c r="B358" s="2" t="str">
        <f t="shared" si="23"/>
        <v>Consumable Options</v>
      </c>
      <c r="C358" s="2" t="str">
        <f>SUBSTITUTE(IF(A358="","",'Root Material'!$C$2&amp;"_Group_"&amp;A358)," ","_")</f>
        <v/>
      </c>
      <c r="D358" s="77"/>
      <c r="E358" s="3" t="str">
        <f t="shared" si="25"/>
        <v>Process 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2"/>
        <v/>
      </c>
      <c r="BY358" s="9"/>
    </row>
    <row r="359" spans="2:77" ht="15" customHeight="1">
      <c r="B359" s="2" t="str">
        <f t="shared" si="23"/>
        <v>Consumable Options</v>
      </c>
      <c r="C359" s="2" t="str">
        <f>SUBSTITUTE(IF(A359="","",'Root Material'!$C$2&amp;"_Group_"&amp;A359)," ","_")</f>
        <v/>
      </c>
      <c r="D359" s="77"/>
      <c r="E359" s="3" t="str">
        <f t="shared" si="25"/>
        <v>Process 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2"/>
        <v/>
      </c>
      <c r="BY359" s="9"/>
    </row>
    <row r="360" spans="2:77" ht="15" customHeight="1">
      <c r="B360" s="2" t="str">
        <f t="shared" si="23"/>
        <v>Consumable Options</v>
      </c>
      <c r="C360" s="2" t="str">
        <f>SUBSTITUTE(IF(A360="","",'Root Material'!$C$2&amp;"_Group_"&amp;A360)," ","_")</f>
        <v/>
      </c>
      <c r="D360" s="77"/>
      <c r="E360" s="3" t="str">
        <f t="shared" si="25"/>
        <v>Process 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2"/>
        <v/>
      </c>
      <c r="BY360" s="9"/>
    </row>
    <row r="361" spans="2:77" ht="15" customHeight="1">
      <c r="B361" s="2" t="str">
        <f t="shared" si="23"/>
        <v>Consumable Options</v>
      </c>
      <c r="C361" s="2" t="str">
        <f>SUBSTITUTE(IF(A361="","",'Root Material'!$C$2&amp;"_Group_"&amp;A361)," ","_")</f>
        <v/>
      </c>
      <c r="D361" s="77"/>
      <c r="E361" s="3" t="str">
        <f t="shared" si="25"/>
        <v>Process 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2"/>
        <v/>
      </c>
      <c r="BY361" s="9"/>
    </row>
    <row r="362" spans="2:77" ht="15" customHeight="1">
      <c r="B362" s="2" t="str">
        <f t="shared" si="23"/>
        <v>Consumable Options</v>
      </c>
      <c r="C362" s="2" t="str">
        <f>SUBSTITUTE(IF(A362="","",'Root Material'!$C$2&amp;"_Group_"&amp;A362)," ","_")</f>
        <v/>
      </c>
      <c r="D362" s="77"/>
      <c r="E362" s="3" t="str">
        <f t="shared" si="25"/>
        <v>Process 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2"/>
        <v/>
      </c>
      <c r="BY362" s="9"/>
    </row>
    <row r="363" spans="2:77" ht="15" customHeight="1">
      <c r="B363" s="2" t="str">
        <f t="shared" si="23"/>
        <v>Consumable Options</v>
      </c>
      <c r="C363" s="2" t="str">
        <f>SUBSTITUTE(IF(A363="","",'Root Material'!$C$2&amp;"_Group_"&amp;A363)," ","_")</f>
        <v/>
      </c>
      <c r="D363" s="77"/>
      <c r="E363" s="3" t="str">
        <f t="shared" si="25"/>
        <v>Process 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2"/>
        <v/>
      </c>
      <c r="BY363" s="9"/>
    </row>
    <row r="364" spans="2:77" ht="15" customHeight="1">
      <c r="B364" s="2" t="str">
        <f t="shared" si="23"/>
        <v>Consumable Options</v>
      </c>
      <c r="C364" s="2" t="str">
        <f>SUBSTITUTE(IF(A364="","",'Root Material'!$C$2&amp;"_Group_"&amp;A364)," ","_")</f>
        <v/>
      </c>
      <c r="D364" s="77"/>
      <c r="E364" s="3" t="str">
        <f t="shared" si="25"/>
        <v>Process 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2"/>
        <v/>
      </c>
      <c r="BY364" s="9"/>
    </row>
    <row r="365" spans="2:77" ht="15" customHeight="1">
      <c r="B365" s="2" t="str">
        <f t="shared" si="23"/>
        <v>Consumable Options</v>
      </c>
      <c r="C365" s="2" t="str">
        <f>SUBSTITUTE(IF(A365="","",'Root Material'!$C$2&amp;"_Group_"&amp;A365)," ","_")</f>
        <v/>
      </c>
      <c r="D365" s="77"/>
      <c r="E365" s="3" t="str">
        <f t="shared" si="25"/>
        <v>Process 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2"/>
        <v/>
      </c>
      <c r="BY365" s="9"/>
    </row>
    <row r="366" spans="2:77" ht="15" customHeight="1">
      <c r="B366" s="2" t="str">
        <f t="shared" si="23"/>
        <v>Consumable Options</v>
      </c>
      <c r="C366" s="2" t="str">
        <f>SUBSTITUTE(IF(A366="","",'Root Material'!$C$2&amp;"_Group_"&amp;A366)," ","_")</f>
        <v/>
      </c>
      <c r="D366" s="77"/>
      <c r="E366" s="3" t="str">
        <f t="shared" si="25"/>
        <v>Process 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2"/>
        <v/>
      </c>
      <c r="BY366" s="9"/>
    </row>
    <row r="367" spans="2:77" ht="15" customHeight="1">
      <c r="B367" s="2" t="str">
        <f t="shared" ref="B367:B382" si="26">IF(A367="",B366,A367)</f>
        <v>Consumable Options</v>
      </c>
      <c r="C367" s="2" t="str">
        <f>SUBSTITUTE(IF(A367="","",'Root Material'!$C$2&amp;"_Group_"&amp;A367)," ","_")</f>
        <v/>
      </c>
      <c r="D367" s="77"/>
      <c r="E367" s="3" t="str">
        <f t="shared" si="25"/>
        <v>Process 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2"/>
        <v/>
      </c>
      <c r="BY367" s="9"/>
    </row>
    <row r="368" spans="2:77" ht="15" customHeight="1">
      <c r="B368" s="2" t="str">
        <f t="shared" si="26"/>
        <v>Consumable Options</v>
      </c>
      <c r="C368" s="2" t="str">
        <f>SUBSTITUTE(IF(A368="","",'Root Material'!$C$2&amp;"_Group_"&amp;A368)," ","_")</f>
        <v/>
      </c>
      <c r="D368" s="77"/>
      <c r="E368" s="3" t="str">
        <f t="shared" si="25"/>
        <v>Process 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2"/>
        <v/>
      </c>
      <c r="BY368" s="9"/>
    </row>
    <row r="369" spans="2:77" ht="15" customHeight="1">
      <c r="B369" s="2" t="str">
        <f t="shared" si="26"/>
        <v>Consumable Options</v>
      </c>
      <c r="C369" s="2" t="str">
        <f>SUBSTITUTE(IF(A369="","",'Root Material'!$C$2&amp;"_Group_"&amp;A369)," ","_")</f>
        <v/>
      </c>
      <c r="D369" s="77"/>
      <c r="E369" s="3" t="str">
        <f t="shared" si="25"/>
        <v>Process 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2"/>
        <v/>
      </c>
      <c r="BY369" s="9"/>
    </row>
    <row r="370" spans="2:77" ht="15" customHeight="1">
      <c r="B370" s="2" t="str">
        <f t="shared" si="26"/>
        <v>Consumable Options</v>
      </c>
      <c r="C370" s="2" t="str">
        <f>SUBSTITUTE(IF(A370="","",'Root Material'!$C$2&amp;"_Group_"&amp;A370)," ","_")</f>
        <v/>
      </c>
      <c r="D370" s="77"/>
      <c r="E370" s="3" t="str">
        <f t="shared" si="25"/>
        <v>Process 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2"/>
        <v/>
      </c>
      <c r="BY370" s="9"/>
    </row>
    <row r="371" spans="2:77" ht="15" customHeight="1">
      <c r="B371" s="2" t="str">
        <f t="shared" si="26"/>
        <v>Consumable Options</v>
      </c>
      <c r="C371" s="2" t="str">
        <f>SUBSTITUTE(IF(A371="","",'Root Material'!$C$2&amp;"_Group_"&amp;A371)," ","_")</f>
        <v/>
      </c>
      <c r="D371" s="77"/>
      <c r="E371" s="3" t="str">
        <f t="shared" si="25"/>
        <v>Process 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2"/>
        <v/>
      </c>
      <c r="BY371" s="9"/>
    </row>
    <row r="372" spans="2:77" ht="15" customHeight="1">
      <c r="B372" s="2" t="str">
        <f t="shared" si="26"/>
        <v>Consumable Options</v>
      </c>
      <c r="C372" s="2" t="str">
        <f>SUBSTITUTE(IF(A372="","",'Root Material'!$C$2&amp;"_Group_"&amp;A372)," ","_")</f>
        <v/>
      </c>
      <c r="D372" s="77"/>
      <c r="E372" s="3" t="str">
        <f t="shared" si="25"/>
        <v>Process 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2"/>
        <v/>
      </c>
      <c r="BY372" s="9"/>
    </row>
    <row r="373" spans="2:77" ht="15" customHeight="1">
      <c r="B373" s="2" t="str">
        <f t="shared" si="26"/>
        <v>Consumable Options</v>
      </c>
      <c r="C373" s="2" t="str">
        <f>SUBSTITUTE(IF(A373="","",'Root Material'!$C$2&amp;"_Group_"&amp;A373)," ","_")</f>
        <v/>
      </c>
      <c r="D373" s="77"/>
      <c r="E373" s="3" t="str">
        <f t="shared" si="25"/>
        <v>Process 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2"/>
        <v/>
      </c>
      <c r="BY373" s="9"/>
    </row>
    <row r="374" spans="2:77" ht="15" customHeight="1">
      <c r="B374" s="2" t="str">
        <f t="shared" si="26"/>
        <v>Consumable Options</v>
      </c>
      <c r="C374" s="2" t="str">
        <f>SUBSTITUTE(IF(A374="","",'Root Material'!$C$2&amp;"_Group_"&amp;A374)," ","_")</f>
        <v/>
      </c>
      <c r="D374" s="77"/>
      <c r="E374" s="3" t="str">
        <f t="shared" si="25"/>
        <v>Process 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2"/>
        <v/>
      </c>
      <c r="BY374" s="9"/>
    </row>
    <row r="375" spans="2:77" ht="15" customHeight="1">
      <c r="B375" s="2" t="str">
        <f t="shared" si="26"/>
        <v>Consumable Options</v>
      </c>
      <c r="C375" s="2" t="str">
        <f>SUBSTITUTE(IF(A375="","",'Root Material'!$C$2&amp;"_Group_"&amp;A375)," ","_")</f>
        <v/>
      </c>
      <c r="D375" s="77"/>
      <c r="E375" s="3" t="str">
        <f t="shared" si="25"/>
        <v>Process 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2"/>
        <v/>
      </c>
      <c r="BY375" s="9"/>
    </row>
    <row r="376" spans="2:77" ht="15" customHeight="1">
      <c r="B376" s="2" t="str">
        <f t="shared" si="26"/>
        <v>Consumable Options</v>
      </c>
      <c r="C376" s="2" t="str">
        <f>SUBSTITUTE(IF(A376="","",'Root Material'!$C$2&amp;"_Group_"&amp;A376)," ","_")</f>
        <v/>
      </c>
      <c r="D376" s="77"/>
      <c r="E376" s="3" t="str">
        <f t="shared" si="25"/>
        <v>Process 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2"/>
        <v/>
      </c>
      <c r="BY376" s="9"/>
    </row>
    <row r="377" spans="2:77" ht="15" customHeight="1">
      <c r="B377" s="2" t="str">
        <f t="shared" si="26"/>
        <v>Consumable Options</v>
      </c>
      <c r="C377" s="2" t="str">
        <f>SUBSTITUTE(IF(A377="","",'Root Material'!$C$2&amp;"_Group_"&amp;A377)," ","_")</f>
        <v/>
      </c>
      <c r="D377" s="77"/>
      <c r="E377" s="3" t="str">
        <f t="shared" si="25"/>
        <v>Process 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2"/>
        <v/>
      </c>
      <c r="BY377" s="9"/>
    </row>
    <row r="378" spans="2:77" ht="15" customHeight="1">
      <c r="B378" s="2" t="str">
        <f t="shared" si="26"/>
        <v>Consumable Options</v>
      </c>
      <c r="C378" s="2" t="str">
        <f>SUBSTITUTE(IF(A378="","",'Root Material'!$C$2&amp;"_Group_"&amp;A378)," ","_")</f>
        <v/>
      </c>
      <c r="D378" s="77"/>
      <c r="E378" s="3" t="str">
        <f t="shared" si="25"/>
        <v>Process 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2"/>
        <v/>
      </c>
      <c r="BY378" s="9"/>
    </row>
    <row r="379" spans="2:77" ht="15" customHeight="1">
      <c r="B379" s="2" t="str">
        <f t="shared" si="26"/>
        <v>Consumable Options</v>
      </c>
      <c r="C379" s="2" t="str">
        <f>SUBSTITUTE(IF(A379="","",'Root Material'!$C$2&amp;"_Group_"&amp;A379)," ","_")</f>
        <v/>
      </c>
      <c r="D379" s="77"/>
      <c r="E379" s="3" t="str">
        <f t="shared" si="25"/>
        <v>Process 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2"/>
        <v/>
      </c>
      <c r="BY379" s="9"/>
    </row>
    <row r="380" spans="2:77" ht="15" customHeight="1">
      <c r="B380" s="2" t="str">
        <f t="shared" si="26"/>
        <v>Consumable Options</v>
      </c>
      <c r="C380" s="2" t="str">
        <f>SUBSTITUTE(IF(A380="","",'Root Material'!$C$2&amp;"_Group_"&amp;A380)," ","_")</f>
        <v/>
      </c>
      <c r="D380" s="77"/>
      <c r="E380" s="3" t="str">
        <f t="shared" si="25"/>
        <v>Process 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2"/>
        <v/>
      </c>
      <c r="BY380" s="9"/>
    </row>
    <row r="381" spans="2:77" ht="15" customHeight="1">
      <c r="B381" s="2" t="str">
        <f t="shared" si="26"/>
        <v>Consumable Options</v>
      </c>
      <c r="C381" s="2" t="str">
        <f>SUBSTITUTE(IF(A381="","",'Root Material'!$C$2&amp;"_Group_"&amp;A381)," ","_")</f>
        <v/>
      </c>
      <c r="D381" s="77"/>
      <c r="E381" s="3" t="str">
        <f t="shared" si="25"/>
        <v>Process 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2"/>
        <v/>
      </c>
      <c r="BY381" s="9"/>
    </row>
    <row r="382" spans="2:77" ht="15" customHeight="1">
      <c r="B382" s="2" t="str">
        <f t="shared" si="26"/>
        <v>Consumable Options</v>
      </c>
      <c r="C382" s="2" t="str">
        <f>SUBSTITUTE(IF(A382="","",'Root Material'!$C$2&amp;"_Group_"&amp;A382)," ","_")</f>
        <v/>
      </c>
      <c r="D382" s="77"/>
      <c r="E382" s="3" t="str">
        <f t="shared" si="25"/>
        <v>Process 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2"/>
        <v/>
      </c>
      <c r="BY382" s="9"/>
    </row>
    <row r="383" spans="2:77" ht="15" customHeight="1">
      <c r="B383" s="2" t="str">
        <f t="shared" ref="B383:B389" si="27">IF(A383="",B382,A383)</f>
        <v>Consumable Options</v>
      </c>
      <c r="C383" s="2" t="str">
        <f>SUBSTITUTE(IF(A383="","",'Root Material'!$C$2&amp;"_Group_"&amp;A383)," ","_")</f>
        <v/>
      </c>
      <c r="D383" s="77"/>
      <c r="E383" s="3" t="str">
        <f t="shared" ref="E383:E389" si="28">IF(D383="",E382,D383)</f>
        <v>Process 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2"/>
        <v/>
      </c>
      <c r="BY383" s="9"/>
    </row>
    <row r="384" spans="2:77" ht="15" customHeight="1">
      <c r="B384" s="2" t="str">
        <f t="shared" si="27"/>
        <v>Consumable Options</v>
      </c>
      <c r="C384" s="2" t="str">
        <f>SUBSTITUTE(IF(A384="","",'Root Material'!$C$2&amp;"_Group_"&amp;A384)," ","_")</f>
        <v/>
      </c>
      <c r="D384" s="77"/>
      <c r="E384" s="3" t="str">
        <f t="shared" si="28"/>
        <v>Process 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ref="BV384:BV447" si="29">IF(AND(L384&lt;&gt;"true",L384&lt;&gt;"false"),A384&amp;D384&amp;L384,"")</f>
        <v/>
      </c>
      <c r="BY384" s="9"/>
    </row>
    <row r="385" spans="2:77" ht="15" customHeight="1">
      <c r="B385" s="2" t="str">
        <f t="shared" si="27"/>
        <v>Consumable Options</v>
      </c>
      <c r="C385" s="2" t="str">
        <f>SUBSTITUTE(IF(A385="","",'Root Material'!$C$2&amp;"_Group_"&amp;A385)," ","_")</f>
        <v/>
      </c>
      <c r="D385" s="77"/>
      <c r="E385" s="3" t="str">
        <f t="shared" si="28"/>
        <v>Process 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9"/>
        <v/>
      </c>
      <c r="BY385" s="9"/>
    </row>
    <row r="386" spans="2:77" ht="15" customHeight="1">
      <c r="B386" s="2" t="str">
        <f t="shared" si="27"/>
        <v>Consumable Options</v>
      </c>
      <c r="C386" s="2" t="str">
        <f>SUBSTITUTE(IF(A386="","",'Root Material'!$C$2&amp;"_Group_"&amp;A386)," ","_")</f>
        <v/>
      </c>
      <c r="D386" s="77"/>
      <c r="E386" s="3" t="str">
        <f t="shared" si="28"/>
        <v>Process 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9"/>
        <v/>
      </c>
      <c r="BY386" s="9"/>
    </row>
    <row r="387" spans="2:77" ht="15" customHeight="1">
      <c r="B387" s="2" t="str">
        <f t="shared" si="27"/>
        <v>Consumable Options</v>
      </c>
      <c r="C387" s="2" t="str">
        <f>SUBSTITUTE(IF(A387="","",'Root Material'!$C$2&amp;"_Group_"&amp;A387)," ","_")</f>
        <v/>
      </c>
      <c r="D387" s="77"/>
      <c r="E387" s="3" t="str">
        <f t="shared" si="28"/>
        <v>Process 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9"/>
        <v/>
      </c>
      <c r="BY387" s="9"/>
    </row>
    <row r="388" spans="2:77" ht="15" customHeight="1">
      <c r="B388" s="2" t="str">
        <f t="shared" si="27"/>
        <v>Consumable Options</v>
      </c>
      <c r="C388" s="2" t="str">
        <f>SUBSTITUTE(IF(A388="","",'Root Material'!$C$2&amp;"_Group_"&amp;A388)," ","_")</f>
        <v/>
      </c>
      <c r="D388" s="77"/>
      <c r="E388" s="3" t="str">
        <f t="shared" si="28"/>
        <v>Process 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9"/>
        <v/>
      </c>
      <c r="BY388" s="9"/>
    </row>
    <row r="389" spans="2:77" ht="15" customHeight="1">
      <c r="B389" s="2" t="str">
        <f t="shared" si="27"/>
        <v>Consumable Options</v>
      </c>
      <c r="C389" s="2" t="str">
        <f>SUBSTITUTE(IF(A389="","",'Root Material'!$C$2&amp;"_Group_"&amp;A389)," ","_")</f>
        <v/>
      </c>
      <c r="D389" s="77"/>
      <c r="E389" s="3" t="str">
        <f t="shared" si="28"/>
        <v>Process 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9"/>
        <v/>
      </c>
      <c r="BY389" s="9"/>
    </row>
    <row r="390" spans="2:77" ht="15" customHeight="1">
      <c r="B390" s="2" t="str">
        <f t="shared" ref="B390:B436" si="30">IF(A390="",B389,A390)</f>
        <v>Consumable Options</v>
      </c>
      <c r="C390" s="2" t="str">
        <f>SUBSTITUTE(IF(A390="","",'Root Material'!$C$2&amp;"_Group_"&amp;A390)," ","_")</f>
        <v/>
      </c>
      <c r="D390" s="77"/>
      <c r="E390" s="3" t="str">
        <f t="shared" ref="E390:E430" si="31">IF(D390="",E389,D390)</f>
        <v>Process 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9"/>
        <v/>
      </c>
      <c r="BY390" s="9"/>
    </row>
    <row r="391" spans="2:77" ht="15" customHeight="1">
      <c r="B391" s="2" t="str">
        <f t="shared" si="30"/>
        <v>Consumable Options</v>
      </c>
      <c r="C391" s="2" t="str">
        <f>SUBSTITUTE(IF(A391="","",'Root Material'!$C$2&amp;"_Group_"&amp;A391)," ","_")</f>
        <v/>
      </c>
      <c r="D391" s="77"/>
      <c r="E391" s="3" t="str">
        <f t="shared" si="31"/>
        <v>Process 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9"/>
        <v/>
      </c>
      <c r="BY391" s="9"/>
    </row>
    <row r="392" spans="2:77" ht="15" customHeight="1">
      <c r="B392" s="2" t="str">
        <f t="shared" si="30"/>
        <v>Consumable Options</v>
      </c>
      <c r="C392" s="2" t="str">
        <f>SUBSTITUTE(IF(A392="","",'Root Material'!$C$2&amp;"_Group_"&amp;A392)," ","_")</f>
        <v/>
      </c>
      <c r="D392" s="77"/>
      <c r="E392" s="3" t="str">
        <f t="shared" si="31"/>
        <v>Process 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9"/>
        <v/>
      </c>
      <c r="BY392" s="9"/>
    </row>
    <row r="393" spans="2:77" ht="15" customHeight="1">
      <c r="B393" s="2" t="str">
        <f t="shared" si="30"/>
        <v>Consumable Options</v>
      </c>
      <c r="C393" s="2" t="str">
        <f>SUBSTITUTE(IF(A393="","",'Root Material'!$C$2&amp;"_Group_"&amp;A393)," ","_")</f>
        <v/>
      </c>
      <c r="D393" s="77"/>
      <c r="E393" s="3" t="str">
        <f t="shared" si="31"/>
        <v>Process 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9"/>
        <v/>
      </c>
      <c r="BY393" s="9"/>
    </row>
    <row r="394" spans="2:77" ht="15" customHeight="1">
      <c r="B394" s="2" t="str">
        <f t="shared" si="30"/>
        <v>Consumable Options</v>
      </c>
      <c r="C394" s="2" t="str">
        <f>SUBSTITUTE(IF(A394="","",'Root Material'!$C$2&amp;"_Group_"&amp;A394)," ","_")</f>
        <v/>
      </c>
      <c r="D394" s="77"/>
      <c r="E394" s="3" t="str">
        <f t="shared" si="31"/>
        <v>Process 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9"/>
        <v/>
      </c>
      <c r="BY394" s="9"/>
    </row>
    <row r="395" spans="2:77" ht="15" customHeight="1">
      <c r="B395" s="2" t="str">
        <f t="shared" si="30"/>
        <v>Consumable Options</v>
      </c>
      <c r="C395" s="2" t="str">
        <f>SUBSTITUTE(IF(A395="","",'Root Material'!$C$2&amp;"_Group_"&amp;A395)," ","_")</f>
        <v/>
      </c>
      <c r="D395" s="77"/>
      <c r="E395" s="3" t="str">
        <f t="shared" si="31"/>
        <v>Process 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9"/>
        <v/>
      </c>
      <c r="BY395" s="9"/>
    </row>
    <row r="396" spans="2:77" ht="15" customHeight="1">
      <c r="B396" s="2" t="str">
        <f t="shared" si="30"/>
        <v>Consumable Options</v>
      </c>
      <c r="C396" s="2" t="str">
        <f>SUBSTITUTE(IF(A396="","",'Root Material'!$C$2&amp;"_Group_"&amp;A396)," ","_")</f>
        <v/>
      </c>
      <c r="D396" s="77"/>
      <c r="E396" s="3" t="str">
        <f t="shared" si="31"/>
        <v>Process 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9"/>
        <v/>
      </c>
      <c r="BY396" s="9"/>
    </row>
    <row r="397" spans="2:77" ht="15" customHeight="1">
      <c r="B397" s="2" t="str">
        <f t="shared" si="30"/>
        <v>Consumable Options</v>
      </c>
      <c r="C397" s="2" t="str">
        <f>SUBSTITUTE(IF(A397="","",'Root Material'!$C$2&amp;"_Group_"&amp;A397)," ","_")</f>
        <v/>
      </c>
      <c r="D397" s="77"/>
      <c r="E397" s="3" t="str">
        <f t="shared" si="31"/>
        <v>Process 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9"/>
        <v/>
      </c>
      <c r="BY397" s="9"/>
    </row>
    <row r="398" spans="2:77" ht="15" customHeight="1">
      <c r="B398" s="2" t="str">
        <f t="shared" si="30"/>
        <v>Consumable Options</v>
      </c>
      <c r="C398" s="2" t="str">
        <f>SUBSTITUTE(IF(A398="","",'Root Material'!$C$2&amp;"_Group_"&amp;A398)," ","_")</f>
        <v/>
      </c>
      <c r="D398" s="77"/>
      <c r="E398" s="3" t="str">
        <f t="shared" si="31"/>
        <v>Process 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9"/>
        <v/>
      </c>
      <c r="BY398" s="9"/>
    </row>
    <row r="399" spans="2:77" ht="15" customHeight="1">
      <c r="B399" s="2" t="str">
        <f t="shared" si="30"/>
        <v>Consumable Options</v>
      </c>
      <c r="C399" s="2" t="str">
        <f>SUBSTITUTE(IF(A399="","",'Root Material'!$C$2&amp;"_Group_"&amp;A399)," ","_")</f>
        <v/>
      </c>
      <c r="D399" s="77"/>
      <c r="E399" s="3" t="str">
        <f t="shared" si="31"/>
        <v>Process 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9"/>
        <v/>
      </c>
      <c r="BY399" s="9"/>
    </row>
    <row r="400" spans="2:77" ht="15" customHeight="1">
      <c r="B400" s="2" t="str">
        <f t="shared" si="30"/>
        <v>Consumable Options</v>
      </c>
      <c r="C400" s="2" t="str">
        <f>SUBSTITUTE(IF(A400="","",'Root Material'!$C$2&amp;"_Group_"&amp;A400)," ","_")</f>
        <v/>
      </c>
      <c r="D400" s="77"/>
      <c r="E400" s="3" t="str">
        <f t="shared" si="31"/>
        <v>Process 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9"/>
        <v/>
      </c>
      <c r="BY400" s="9"/>
    </row>
    <row r="401" spans="2:77" ht="15" customHeight="1">
      <c r="B401" s="2" t="str">
        <f t="shared" si="30"/>
        <v>Consumable Options</v>
      </c>
      <c r="C401" s="2" t="str">
        <f>SUBSTITUTE(IF(A401="","",'Root Material'!$C$2&amp;"_Group_"&amp;A401)," ","_")</f>
        <v/>
      </c>
      <c r="D401" s="77"/>
      <c r="E401" s="3" t="str">
        <f t="shared" si="31"/>
        <v>Process 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9"/>
        <v/>
      </c>
      <c r="BY401" s="9"/>
    </row>
    <row r="402" spans="2:77" ht="15" customHeight="1">
      <c r="B402" s="2" t="str">
        <f t="shared" si="30"/>
        <v>Consumable Options</v>
      </c>
      <c r="C402" s="2" t="str">
        <f>SUBSTITUTE(IF(A402="","",'Root Material'!$C$2&amp;"_Group_"&amp;A402)," ","_")</f>
        <v/>
      </c>
      <c r="D402" s="77"/>
      <c r="E402" s="3" t="str">
        <f t="shared" si="31"/>
        <v>Process 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9"/>
        <v/>
      </c>
      <c r="BY402" s="9"/>
    </row>
    <row r="403" spans="2:77" ht="15" customHeight="1">
      <c r="B403" s="2" t="str">
        <f t="shared" si="30"/>
        <v>Consumable Options</v>
      </c>
      <c r="C403" s="2" t="str">
        <f>SUBSTITUTE(IF(A403="","",'Root Material'!$C$2&amp;"_Group_"&amp;A403)," ","_")</f>
        <v/>
      </c>
      <c r="D403" s="77"/>
      <c r="E403" s="3" t="str">
        <f t="shared" si="31"/>
        <v>Process 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9"/>
        <v/>
      </c>
      <c r="BY403" s="9"/>
    </row>
    <row r="404" spans="2:77" ht="15" customHeight="1">
      <c r="B404" s="2" t="str">
        <f t="shared" si="30"/>
        <v>Consumable Options</v>
      </c>
      <c r="C404" s="2" t="str">
        <f>SUBSTITUTE(IF(A404="","",'Root Material'!$C$2&amp;"_Group_"&amp;A404)," ","_")</f>
        <v/>
      </c>
      <c r="D404" s="77"/>
      <c r="E404" s="3" t="str">
        <f t="shared" si="31"/>
        <v>Process 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9"/>
        <v/>
      </c>
      <c r="BY404" s="9"/>
    </row>
    <row r="405" spans="2:77" ht="15" customHeight="1">
      <c r="B405" s="2" t="str">
        <f t="shared" si="30"/>
        <v>Consumable Options</v>
      </c>
      <c r="C405" s="2" t="str">
        <f>SUBSTITUTE(IF(A405="","",'Root Material'!$C$2&amp;"_Group_"&amp;A405)," ","_")</f>
        <v/>
      </c>
      <c r="D405" s="77"/>
      <c r="E405" s="3" t="str">
        <f t="shared" si="31"/>
        <v>Process 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9"/>
        <v/>
      </c>
      <c r="BY405" s="9"/>
    </row>
    <row r="406" spans="2:77" ht="15" customHeight="1">
      <c r="B406" s="2" t="str">
        <f t="shared" si="30"/>
        <v>Consumable Options</v>
      </c>
      <c r="C406" s="2" t="str">
        <f>SUBSTITUTE(IF(A406="","",'Root Material'!$C$2&amp;"_Group_"&amp;A406)," ","_")</f>
        <v/>
      </c>
      <c r="D406" s="77"/>
      <c r="E406" s="3" t="str">
        <f t="shared" si="31"/>
        <v>Process 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9"/>
        <v/>
      </c>
      <c r="BY406" s="9"/>
    </row>
    <row r="407" spans="2:77" ht="15" customHeight="1">
      <c r="B407" s="2" t="str">
        <f t="shared" si="30"/>
        <v>Consumable Options</v>
      </c>
      <c r="C407" s="2" t="str">
        <f>SUBSTITUTE(IF(A407="","",'Root Material'!$C$2&amp;"_Group_"&amp;A407)," ","_")</f>
        <v/>
      </c>
      <c r="D407" s="77"/>
      <c r="E407" s="3" t="str">
        <f t="shared" si="31"/>
        <v>Process 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9"/>
        <v/>
      </c>
      <c r="BY407" s="9"/>
    </row>
    <row r="408" spans="2:77" ht="15" customHeight="1">
      <c r="B408" s="2" t="str">
        <f t="shared" si="30"/>
        <v>Consumable Options</v>
      </c>
      <c r="C408" s="2" t="str">
        <f>SUBSTITUTE(IF(A408="","",'Root Material'!$C$2&amp;"_Group_"&amp;A408)," ","_")</f>
        <v/>
      </c>
      <c r="D408" s="77"/>
      <c r="E408" s="3" t="str">
        <f t="shared" si="31"/>
        <v>Process 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9"/>
        <v/>
      </c>
      <c r="BY408" s="9"/>
    </row>
    <row r="409" spans="2:77" ht="15" customHeight="1">
      <c r="B409" s="2" t="str">
        <f t="shared" si="30"/>
        <v>Consumable Options</v>
      </c>
      <c r="C409" s="2" t="str">
        <f>SUBSTITUTE(IF(A409="","",'Root Material'!$C$2&amp;"_Group_"&amp;A409)," ","_")</f>
        <v/>
      </c>
      <c r="D409" s="77"/>
      <c r="E409" s="3" t="str">
        <f t="shared" si="31"/>
        <v>Process 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9"/>
        <v/>
      </c>
      <c r="BY409" s="9"/>
    </row>
    <row r="410" spans="2:77" ht="15" customHeight="1">
      <c r="B410" s="2" t="str">
        <f t="shared" si="30"/>
        <v>Consumable Options</v>
      </c>
      <c r="C410" s="2" t="str">
        <f>SUBSTITUTE(IF(A410="","",'Root Material'!$C$2&amp;"_Group_"&amp;A410)," ","_")</f>
        <v/>
      </c>
      <c r="D410" s="77"/>
      <c r="E410" s="3" t="str">
        <f t="shared" si="31"/>
        <v>Process 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9"/>
        <v/>
      </c>
      <c r="BY410" s="9"/>
    </row>
    <row r="411" spans="2:77" ht="15" customHeight="1">
      <c r="B411" s="2" t="str">
        <f t="shared" si="30"/>
        <v>Consumable Options</v>
      </c>
      <c r="C411" s="2" t="str">
        <f>SUBSTITUTE(IF(A411="","",'Root Material'!$C$2&amp;"_Group_"&amp;A411)," ","_")</f>
        <v/>
      </c>
      <c r="D411" s="77"/>
      <c r="E411" s="3" t="str">
        <f t="shared" si="31"/>
        <v>Process 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9"/>
        <v/>
      </c>
      <c r="BY411" s="9"/>
    </row>
    <row r="412" spans="2:77" ht="15" customHeight="1">
      <c r="B412" s="2" t="str">
        <f t="shared" si="30"/>
        <v>Consumable Options</v>
      </c>
      <c r="C412" s="2" t="str">
        <f>SUBSTITUTE(IF(A412="","",'Root Material'!$C$2&amp;"_Group_"&amp;A412)," ","_")</f>
        <v/>
      </c>
      <c r="D412" s="77"/>
      <c r="E412" s="3" t="str">
        <f t="shared" si="31"/>
        <v>Process 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9"/>
        <v/>
      </c>
      <c r="BY412" s="9"/>
    </row>
    <row r="413" spans="2:77" ht="15" customHeight="1">
      <c r="B413" s="2" t="str">
        <f t="shared" si="30"/>
        <v>Consumable Options</v>
      </c>
      <c r="C413" s="2" t="str">
        <f>SUBSTITUTE(IF(A413="","",'Root Material'!$C$2&amp;"_Group_"&amp;A413)," ","_")</f>
        <v/>
      </c>
      <c r="D413" s="77"/>
      <c r="E413" s="3" t="str">
        <f t="shared" si="31"/>
        <v>Process 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9"/>
        <v/>
      </c>
      <c r="BY413" s="9"/>
    </row>
    <row r="414" spans="2:77" ht="15" customHeight="1">
      <c r="B414" s="2" t="str">
        <f t="shared" si="30"/>
        <v>Consumable Options</v>
      </c>
      <c r="C414" s="2" t="str">
        <f>SUBSTITUTE(IF(A414="","",'Root Material'!$C$2&amp;"_Group_"&amp;A414)," ","_")</f>
        <v/>
      </c>
      <c r="D414" s="77"/>
      <c r="E414" s="3" t="str">
        <f t="shared" si="31"/>
        <v>Process 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9"/>
        <v/>
      </c>
      <c r="BY414" s="9"/>
    </row>
    <row r="415" spans="2:77" ht="15" customHeight="1">
      <c r="B415" s="2" t="str">
        <f t="shared" si="30"/>
        <v>Consumable Options</v>
      </c>
      <c r="C415" s="2" t="str">
        <f>SUBSTITUTE(IF(A415="","",'Root Material'!$C$2&amp;"_Group_"&amp;A415)," ","_")</f>
        <v/>
      </c>
      <c r="D415" s="77"/>
      <c r="E415" s="3" t="str">
        <f t="shared" si="31"/>
        <v>Process 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9"/>
        <v/>
      </c>
      <c r="BY415" s="9"/>
    </row>
    <row r="416" spans="2:77" ht="15" customHeight="1">
      <c r="B416" s="2" t="str">
        <f t="shared" si="30"/>
        <v>Consumable Options</v>
      </c>
      <c r="C416" s="2" t="str">
        <f>SUBSTITUTE(IF(A416="","",'Root Material'!$C$2&amp;"_Group_"&amp;A416)," ","_")</f>
        <v/>
      </c>
      <c r="D416" s="77"/>
      <c r="E416" s="3" t="str">
        <f t="shared" si="31"/>
        <v>Process 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9"/>
        <v/>
      </c>
      <c r="BY416" s="9"/>
    </row>
    <row r="417" spans="2:77" ht="15" customHeight="1">
      <c r="B417" s="2" t="str">
        <f t="shared" si="30"/>
        <v>Consumable Options</v>
      </c>
      <c r="C417" s="2" t="str">
        <f>SUBSTITUTE(IF(A417="","",'Root Material'!$C$2&amp;"_Group_"&amp;A417)," ","_")</f>
        <v/>
      </c>
      <c r="D417" s="77"/>
      <c r="E417" s="3" t="str">
        <f t="shared" si="31"/>
        <v>Process 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9"/>
        <v/>
      </c>
      <c r="BY417" s="9"/>
    </row>
    <row r="418" spans="2:77" ht="15" customHeight="1">
      <c r="B418" s="2" t="str">
        <f t="shared" si="30"/>
        <v>Consumable Options</v>
      </c>
      <c r="C418" s="2" t="str">
        <f>SUBSTITUTE(IF(A418="","",'Root Material'!$C$2&amp;"_Group_"&amp;A418)," ","_")</f>
        <v/>
      </c>
      <c r="D418" s="77"/>
      <c r="E418" s="3" t="str">
        <f t="shared" si="31"/>
        <v>Process 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9"/>
        <v/>
      </c>
      <c r="BY418" s="9"/>
    </row>
    <row r="419" spans="2:77" ht="15" customHeight="1">
      <c r="B419" s="2" t="str">
        <f t="shared" si="30"/>
        <v>Consumable Options</v>
      </c>
      <c r="C419" s="2" t="str">
        <f>SUBSTITUTE(IF(A419="","",'Root Material'!$C$2&amp;"_Group_"&amp;A419)," ","_")</f>
        <v/>
      </c>
      <c r="D419" s="77"/>
      <c r="E419" s="3" t="str">
        <f t="shared" si="31"/>
        <v>Process 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9"/>
        <v/>
      </c>
      <c r="BY419" s="9"/>
    </row>
    <row r="420" spans="2:77" ht="15" customHeight="1">
      <c r="B420" s="2" t="str">
        <f t="shared" si="30"/>
        <v>Consumable Options</v>
      </c>
      <c r="C420" s="2" t="str">
        <f>SUBSTITUTE(IF(A420="","",'Root Material'!$C$2&amp;"_Group_"&amp;A420)," ","_")</f>
        <v/>
      </c>
      <c r="D420" s="77"/>
      <c r="E420" s="3" t="str">
        <f t="shared" si="31"/>
        <v>Process 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9"/>
        <v/>
      </c>
      <c r="BY420" s="9"/>
    </row>
    <row r="421" spans="2:77" ht="15" customHeight="1">
      <c r="B421" s="2" t="str">
        <f t="shared" si="30"/>
        <v>Consumable Options</v>
      </c>
      <c r="C421" s="2" t="str">
        <f>SUBSTITUTE(IF(A421="","",'Root Material'!$C$2&amp;"_Group_"&amp;A421)," ","_")</f>
        <v/>
      </c>
      <c r="D421" s="77"/>
      <c r="E421" s="3" t="str">
        <f t="shared" si="31"/>
        <v>Process 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9"/>
        <v/>
      </c>
      <c r="BY421" s="9"/>
    </row>
    <row r="422" spans="2:77" ht="15" customHeight="1">
      <c r="B422" s="2" t="str">
        <f t="shared" si="30"/>
        <v>Consumable Options</v>
      </c>
      <c r="C422" s="2" t="str">
        <f>SUBSTITUTE(IF(A422="","",'Root Material'!$C$2&amp;"_Group_"&amp;A422)," ","_")</f>
        <v/>
      </c>
      <c r="D422" s="77"/>
      <c r="E422" s="3" t="str">
        <f t="shared" si="31"/>
        <v>Process 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9"/>
        <v/>
      </c>
      <c r="BY422" s="9"/>
    </row>
    <row r="423" spans="2:77" ht="15" customHeight="1">
      <c r="B423" s="2" t="str">
        <f t="shared" si="30"/>
        <v>Consumable Options</v>
      </c>
      <c r="C423" s="2" t="str">
        <f>SUBSTITUTE(IF(A423="","",'Root Material'!$C$2&amp;"_Group_"&amp;A423)," ","_")</f>
        <v/>
      </c>
      <c r="D423" s="77"/>
      <c r="E423" s="3" t="str">
        <f t="shared" si="31"/>
        <v>Process 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9"/>
        <v/>
      </c>
      <c r="BY423" s="9"/>
    </row>
    <row r="424" spans="2:77" ht="15" customHeight="1">
      <c r="B424" s="2" t="str">
        <f t="shared" si="30"/>
        <v>Consumable Options</v>
      </c>
      <c r="C424" s="2" t="str">
        <f>SUBSTITUTE(IF(A424="","",'Root Material'!$C$2&amp;"_Group_"&amp;A424)," ","_")</f>
        <v/>
      </c>
      <c r="D424" s="77"/>
      <c r="E424" s="3" t="str">
        <f t="shared" si="31"/>
        <v>Process 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9"/>
        <v/>
      </c>
      <c r="BY424" s="9"/>
    </row>
    <row r="425" spans="2:77" ht="15" customHeight="1">
      <c r="B425" s="2" t="str">
        <f t="shared" si="30"/>
        <v>Consumable Options</v>
      </c>
      <c r="C425" s="2" t="str">
        <f>SUBSTITUTE(IF(A425="","",'Root Material'!$C$2&amp;"_Group_"&amp;A425)," ","_")</f>
        <v/>
      </c>
      <c r="D425" s="77"/>
      <c r="E425" s="3" t="str">
        <f t="shared" si="31"/>
        <v>Process 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9"/>
        <v/>
      </c>
      <c r="BY425" s="9"/>
    </row>
    <row r="426" spans="2:77" ht="15" customHeight="1">
      <c r="B426" s="2" t="str">
        <f t="shared" si="30"/>
        <v>Consumable Options</v>
      </c>
      <c r="C426" s="2" t="str">
        <f>SUBSTITUTE(IF(A426="","",'Root Material'!$C$2&amp;"_Group_"&amp;A426)," ","_")</f>
        <v/>
      </c>
      <c r="D426" s="77"/>
      <c r="E426" s="3" t="str">
        <f t="shared" si="31"/>
        <v>Process 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9"/>
        <v/>
      </c>
      <c r="BY426" s="9"/>
    </row>
    <row r="427" spans="2:77" ht="15" customHeight="1">
      <c r="B427" s="2" t="str">
        <f t="shared" si="30"/>
        <v>Consumable Options</v>
      </c>
      <c r="C427" s="2" t="str">
        <f>SUBSTITUTE(IF(A427="","",'Root Material'!$C$2&amp;"_Group_"&amp;A427)," ","_")</f>
        <v/>
      </c>
      <c r="D427" s="77"/>
      <c r="E427" s="3" t="str">
        <f t="shared" si="31"/>
        <v>Process 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9"/>
        <v/>
      </c>
      <c r="BY427" s="9"/>
    </row>
    <row r="428" spans="2:77" ht="15" customHeight="1">
      <c r="B428" s="2" t="str">
        <f t="shared" si="30"/>
        <v>Consumable Options</v>
      </c>
      <c r="C428" s="2" t="str">
        <f>SUBSTITUTE(IF(A428="","",'Root Material'!$C$2&amp;"_Group_"&amp;A428)," ","_")</f>
        <v/>
      </c>
      <c r="D428" s="77"/>
      <c r="E428" s="3" t="str">
        <f t="shared" si="31"/>
        <v>Process 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9"/>
        <v/>
      </c>
      <c r="BY428" s="9"/>
    </row>
    <row r="429" spans="2:77" ht="15" customHeight="1">
      <c r="B429" s="2" t="str">
        <f t="shared" si="30"/>
        <v>Consumable Options</v>
      </c>
      <c r="C429" s="2" t="str">
        <f>SUBSTITUTE(IF(A429="","",'Root Material'!$C$2&amp;"_Group_"&amp;A429)," ","_")</f>
        <v/>
      </c>
      <c r="D429" s="77"/>
      <c r="E429" s="3" t="str">
        <f t="shared" si="31"/>
        <v>Process 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9"/>
        <v/>
      </c>
      <c r="BY429" s="9"/>
    </row>
    <row r="430" spans="2:77" ht="15" customHeight="1">
      <c r="B430" s="2" t="str">
        <f t="shared" si="30"/>
        <v>Consumable Options</v>
      </c>
      <c r="C430" s="2" t="str">
        <f>SUBSTITUTE(IF(A430="","",'Root Material'!$C$2&amp;"_Group_"&amp;A430)," ","_")</f>
        <v/>
      </c>
      <c r="D430" s="77"/>
      <c r="E430" s="3" t="str">
        <f t="shared" si="31"/>
        <v>Process 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9"/>
        <v/>
      </c>
      <c r="BY430" s="9"/>
    </row>
    <row r="431" spans="2:77" ht="15" customHeight="1">
      <c r="B431" s="2" t="str">
        <f t="shared" si="30"/>
        <v>Consumable Options</v>
      </c>
      <c r="C431" s="2" t="str">
        <f>SUBSTITUTE(IF(A431="","",'Root Material'!$C$2&amp;"_Group_"&amp;A431)," ","_")</f>
        <v/>
      </c>
      <c r="D431" s="77"/>
      <c r="E431" s="3" t="str">
        <f t="shared" ref="E431:E494" si="32">IF(D431="",E430,D431)</f>
        <v>Process 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9"/>
        <v/>
      </c>
      <c r="BY431" s="9"/>
    </row>
    <row r="432" spans="2:77" ht="15" customHeight="1">
      <c r="B432" s="2" t="str">
        <f t="shared" si="30"/>
        <v>Consumable Options</v>
      </c>
      <c r="C432" s="2" t="str">
        <f>SUBSTITUTE(IF(A432="","",'Root Material'!$C$2&amp;"_Group_"&amp;A432)," ","_")</f>
        <v/>
      </c>
      <c r="D432" s="77"/>
      <c r="E432" s="3" t="str">
        <f t="shared" si="32"/>
        <v>Process 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9"/>
        <v/>
      </c>
      <c r="BY432" s="9"/>
    </row>
    <row r="433" spans="2:77" ht="15" customHeight="1">
      <c r="B433" s="2" t="str">
        <f t="shared" si="30"/>
        <v>Consumable Options</v>
      </c>
      <c r="C433" s="2" t="str">
        <f>SUBSTITUTE(IF(A433="","",'Root Material'!$C$2&amp;"_Group_"&amp;A433)," ","_")</f>
        <v/>
      </c>
      <c r="D433" s="77"/>
      <c r="E433" s="3" t="str">
        <f t="shared" si="32"/>
        <v>Process 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9"/>
        <v/>
      </c>
      <c r="BY433" s="9"/>
    </row>
    <row r="434" spans="2:77" ht="15" customHeight="1">
      <c r="B434" s="2" t="str">
        <f t="shared" si="30"/>
        <v>Consumable Options</v>
      </c>
      <c r="C434" s="2" t="str">
        <f>SUBSTITUTE(IF(A434="","",'Root Material'!$C$2&amp;"_Group_"&amp;A434)," ","_")</f>
        <v/>
      </c>
      <c r="D434" s="77"/>
      <c r="E434" s="3" t="str">
        <f t="shared" si="32"/>
        <v>Process 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9"/>
        <v/>
      </c>
      <c r="BY434" s="9"/>
    </row>
    <row r="435" spans="2:77" ht="15" customHeight="1">
      <c r="B435" s="2" t="str">
        <f t="shared" si="30"/>
        <v>Consumable Options</v>
      </c>
      <c r="C435" s="2" t="str">
        <f>SUBSTITUTE(IF(A435="","",'Root Material'!$C$2&amp;"_Group_"&amp;A435)," ","_")</f>
        <v/>
      </c>
      <c r="D435" s="77"/>
      <c r="E435" s="3" t="str">
        <f t="shared" si="32"/>
        <v>Process 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9"/>
        <v/>
      </c>
      <c r="BY435" s="9"/>
    </row>
    <row r="436" spans="2:77" ht="15" customHeight="1">
      <c r="B436" s="2" t="str">
        <f t="shared" si="30"/>
        <v>Consumable Options</v>
      </c>
      <c r="C436" s="2" t="str">
        <f>SUBSTITUTE(IF(A436="","",'Root Material'!$C$2&amp;"_Group_"&amp;A436)," ","_")</f>
        <v/>
      </c>
      <c r="D436" s="77"/>
      <c r="E436" s="3" t="str">
        <f t="shared" si="32"/>
        <v>Process 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9"/>
        <v/>
      </c>
      <c r="BY436" s="9"/>
    </row>
    <row r="437" spans="2:77" ht="15" customHeight="1">
      <c r="B437" s="2" t="str">
        <f t="shared" ref="B437:B500" si="33">IF(A437="",B436,A437)</f>
        <v>Consumable Options</v>
      </c>
      <c r="C437" s="2" t="str">
        <f>SUBSTITUTE(IF(A437="","",'Root Material'!$C$2&amp;"_Group_"&amp;A437)," ","_")</f>
        <v/>
      </c>
      <c r="D437" s="77"/>
      <c r="E437" s="3" t="str">
        <f t="shared" si="32"/>
        <v>Process 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9"/>
        <v/>
      </c>
      <c r="BY437" s="9"/>
    </row>
    <row r="438" spans="2:77" ht="15" customHeight="1">
      <c r="B438" s="2" t="str">
        <f t="shared" si="33"/>
        <v>Consumable Options</v>
      </c>
      <c r="C438" s="2" t="str">
        <f>SUBSTITUTE(IF(A438="","",'Root Material'!$C$2&amp;"_Group_"&amp;A438)," ","_")</f>
        <v/>
      </c>
      <c r="D438" s="77"/>
      <c r="E438" s="3" t="str">
        <f t="shared" si="32"/>
        <v>Process 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9"/>
        <v/>
      </c>
      <c r="BY438" s="9"/>
    </row>
    <row r="439" spans="2:77" ht="15" customHeight="1">
      <c r="B439" s="2" t="str">
        <f t="shared" si="33"/>
        <v>Consumable Options</v>
      </c>
      <c r="C439" s="2" t="str">
        <f>SUBSTITUTE(IF(A439="","",'Root Material'!$C$2&amp;"_Group_"&amp;A439)," ","_")</f>
        <v/>
      </c>
      <c r="D439" s="77"/>
      <c r="E439" s="3" t="str">
        <f t="shared" si="32"/>
        <v>Process 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9"/>
        <v/>
      </c>
      <c r="BY439" s="9"/>
    </row>
    <row r="440" spans="2:77" ht="15" customHeight="1">
      <c r="B440" s="2" t="str">
        <f t="shared" si="33"/>
        <v>Consumable Options</v>
      </c>
      <c r="C440" s="2" t="str">
        <f>SUBSTITUTE(IF(A440="","",'Root Material'!$C$2&amp;"_Group_"&amp;A440)," ","_")</f>
        <v/>
      </c>
      <c r="D440" s="77"/>
      <c r="E440" s="3" t="str">
        <f t="shared" si="32"/>
        <v>Process 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9"/>
        <v/>
      </c>
      <c r="BY440" s="9"/>
    </row>
    <row r="441" spans="2:77" ht="15" customHeight="1">
      <c r="B441" s="2" t="str">
        <f t="shared" si="33"/>
        <v>Consumable Options</v>
      </c>
      <c r="C441" s="2" t="str">
        <f>SUBSTITUTE(IF(A441="","",'Root Material'!$C$2&amp;"_Group_"&amp;A441)," ","_")</f>
        <v/>
      </c>
      <c r="D441" s="77"/>
      <c r="E441" s="3" t="str">
        <f t="shared" si="32"/>
        <v>Process 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9"/>
        <v/>
      </c>
      <c r="BY441" s="9"/>
    </row>
    <row r="442" spans="2:77" ht="15" customHeight="1">
      <c r="B442" s="2" t="str">
        <f t="shared" si="33"/>
        <v>Consumable Options</v>
      </c>
      <c r="C442" s="2" t="str">
        <f>SUBSTITUTE(IF(A442="","",'Root Material'!$C$2&amp;"_Group_"&amp;A442)," ","_")</f>
        <v/>
      </c>
      <c r="D442" s="77"/>
      <c r="E442" s="3" t="str">
        <f t="shared" si="32"/>
        <v>Process 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9"/>
        <v/>
      </c>
      <c r="BY442" s="9"/>
    </row>
    <row r="443" spans="2:77" ht="15" customHeight="1">
      <c r="B443" s="2" t="str">
        <f t="shared" si="33"/>
        <v>Consumable Options</v>
      </c>
      <c r="C443" s="2" t="str">
        <f>SUBSTITUTE(IF(A443="","",'Root Material'!$C$2&amp;"_Group_"&amp;A443)," ","_")</f>
        <v/>
      </c>
      <c r="D443" s="77"/>
      <c r="E443" s="3" t="str">
        <f t="shared" si="32"/>
        <v>Process 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9"/>
        <v/>
      </c>
      <c r="BY443" s="9"/>
    </row>
    <row r="444" spans="2:77" ht="15" customHeight="1">
      <c r="B444" s="2" t="str">
        <f t="shared" si="33"/>
        <v>Consumable Options</v>
      </c>
      <c r="C444" s="2" t="str">
        <f>SUBSTITUTE(IF(A444="","",'Root Material'!$C$2&amp;"_Group_"&amp;A444)," ","_")</f>
        <v/>
      </c>
      <c r="D444" s="77"/>
      <c r="E444" s="3" t="str">
        <f t="shared" si="32"/>
        <v>Process 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9"/>
        <v/>
      </c>
      <c r="BY444" s="9"/>
    </row>
    <row r="445" spans="2:77" ht="15" customHeight="1">
      <c r="B445" s="2" t="str">
        <f t="shared" si="33"/>
        <v>Consumable Options</v>
      </c>
      <c r="C445" s="2" t="str">
        <f>SUBSTITUTE(IF(A445="","",'Root Material'!$C$2&amp;"_Group_"&amp;A445)," ","_")</f>
        <v/>
      </c>
      <c r="D445" s="77"/>
      <c r="E445" s="3" t="str">
        <f t="shared" si="32"/>
        <v>Process 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9"/>
        <v/>
      </c>
      <c r="BY445" s="9"/>
    </row>
    <row r="446" spans="2:77" ht="15" customHeight="1">
      <c r="B446" s="2" t="str">
        <f t="shared" si="33"/>
        <v>Consumable Options</v>
      </c>
      <c r="C446" s="2" t="str">
        <f>SUBSTITUTE(IF(A446="","",'Root Material'!$C$2&amp;"_Group_"&amp;A446)," ","_")</f>
        <v/>
      </c>
      <c r="D446" s="77"/>
      <c r="E446" s="3" t="str">
        <f t="shared" si="32"/>
        <v>Process 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9"/>
        <v/>
      </c>
      <c r="BY446" s="9"/>
    </row>
    <row r="447" spans="2:77" ht="15" customHeight="1">
      <c r="B447" s="2" t="str">
        <f t="shared" si="33"/>
        <v>Consumable Options</v>
      </c>
      <c r="C447" s="2" t="str">
        <f>SUBSTITUTE(IF(A447="","",'Root Material'!$C$2&amp;"_Group_"&amp;A447)," ","_")</f>
        <v/>
      </c>
      <c r="D447" s="77"/>
      <c r="E447" s="3" t="str">
        <f t="shared" si="32"/>
        <v>Process 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9"/>
        <v/>
      </c>
      <c r="BY447" s="9"/>
    </row>
    <row r="448" spans="2:77" ht="15" customHeight="1">
      <c r="B448" s="2" t="str">
        <f t="shared" si="33"/>
        <v>Consumable Options</v>
      </c>
      <c r="C448" s="2" t="str">
        <f>SUBSTITUTE(IF(A448="","",'Root Material'!$C$2&amp;"_Group_"&amp;A448)," ","_")</f>
        <v/>
      </c>
      <c r="D448" s="77"/>
      <c r="E448" s="3" t="str">
        <f t="shared" si="32"/>
        <v>Process 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ref="BV448:BV511" si="34">IF(AND(L448&lt;&gt;"true",L448&lt;&gt;"false"),A448&amp;D448&amp;L448,"")</f>
        <v/>
      </c>
      <c r="BY448" s="9"/>
    </row>
    <row r="449" spans="2:77" ht="15" customHeight="1">
      <c r="B449" s="2" t="str">
        <f t="shared" si="33"/>
        <v>Consumable Options</v>
      </c>
      <c r="C449" s="2" t="str">
        <f>SUBSTITUTE(IF(A449="","",'Root Material'!$C$2&amp;"_Group_"&amp;A449)," ","_")</f>
        <v/>
      </c>
      <c r="D449" s="77"/>
      <c r="E449" s="3" t="str">
        <f t="shared" si="32"/>
        <v>Process 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4"/>
        <v/>
      </c>
      <c r="BY449" s="9"/>
    </row>
    <row r="450" spans="2:77" ht="15" customHeight="1">
      <c r="B450" s="2" t="str">
        <f t="shared" si="33"/>
        <v>Consumable Options</v>
      </c>
      <c r="C450" s="2" t="str">
        <f>SUBSTITUTE(IF(A450="","",'Root Material'!$C$2&amp;"_Group_"&amp;A450)," ","_")</f>
        <v/>
      </c>
      <c r="D450" s="77"/>
      <c r="E450" s="3" t="str">
        <f t="shared" si="32"/>
        <v>Process 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4"/>
        <v/>
      </c>
      <c r="BY450" s="9"/>
    </row>
    <row r="451" spans="2:77" ht="15" customHeight="1">
      <c r="B451" s="2" t="str">
        <f t="shared" si="33"/>
        <v>Consumable Options</v>
      </c>
      <c r="C451" s="2" t="str">
        <f>SUBSTITUTE(IF(A451="","",'Root Material'!$C$2&amp;"_Group_"&amp;A451)," ","_")</f>
        <v/>
      </c>
      <c r="D451" s="77"/>
      <c r="E451" s="3" t="str">
        <f t="shared" si="32"/>
        <v>Process 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4"/>
        <v/>
      </c>
      <c r="BY451" s="9"/>
    </row>
    <row r="452" spans="2:77" ht="15" customHeight="1">
      <c r="B452" s="2" t="str">
        <f t="shared" si="33"/>
        <v>Consumable Options</v>
      </c>
      <c r="C452" s="2" t="str">
        <f>SUBSTITUTE(IF(A452="","",'Root Material'!$C$2&amp;"_Group_"&amp;A452)," ","_")</f>
        <v/>
      </c>
      <c r="D452" s="77"/>
      <c r="E452" s="3" t="str">
        <f t="shared" si="32"/>
        <v>Process 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4"/>
        <v/>
      </c>
      <c r="BY452" s="9"/>
    </row>
    <row r="453" spans="2:77" ht="15" customHeight="1">
      <c r="B453" s="2" t="str">
        <f t="shared" si="33"/>
        <v>Consumable Options</v>
      </c>
      <c r="C453" s="2" t="str">
        <f>SUBSTITUTE(IF(A453="","",'Root Material'!$C$2&amp;"_Group_"&amp;A453)," ","_")</f>
        <v/>
      </c>
      <c r="D453" s="77"/>
      <c r="E453" s="3" t="str">
        <f t="shared" si="32"/>
        <v>Process 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4"/>
        <v/>
      </c>
      <c r="BY453" s="9"/>
    </row>
    <row r="454" spans="2:77" ht="15" customHeight="1">
      <c r="B454" s="2" t="str">
        <f t="shared" si="33"/>
        <v>Consumable Options</v>
      </c>
      <c r="C454" s="2" t="str">
        <f>SUBSTITUTE(IF(A454="","",'Root Material'!$C$2&amp;"_Group_"&amp;A454)," ","_")</f>
        <v/>
      </c>
      <c r="D454" s="77"/>
      <c r="E454" s="3" t="str">
        <f t="shared" si="32"/>
        <v>Process 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4"/>
        <v/>
      </c>
      <c r="BY454" s="9"/>
    </row>
    <row r="455" spans="2:77" ht="15" customHeight="1">
      <c r="B455" s="2" t="str">
        <f t="shared" si="33"/>
        <v>Consumable Options</v>
      </c>
      <c r="C455" s="2" t="str">
        <f>SUBSTITUTE(IF(A455="","",'Root Material'!$C$2&amp;"_Group_"&amp;A455)," ","_")</f>
        <v/>
      </c>
      <c r="D455" s="77"/>
      <c r="E455" s="3" t="str">
        <f t="shared" si="32"/>
        <v>Process 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4"/>
        <v/>
      </c>
      <c r="BY455" s="9"/>
    </row>
    <row r="456" spans="2:77" ht="15" customHeight="1">
      <c r="B456" s="2" t="str">
        <f t="shared" si="33"/>
        <v>Consumable Options</v>
      </c>
      <c r="C456" s="2" t="str">
        <f>SUBSTITUTE(IF(A456="","",'Root Material'!$C$2&amp;"_Group_"&amp;A456)," ","_")</f>
        <v/>
      </c>
      <c r="D456" s="77"/>
      <c r="E456" s="3" t="str">
        <f t="shared" si="32"/>
        <v>Process 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4"/>
        <v/>
      </c>
      <c r="BY456" s="9"/>
    </row>
    <row r="457" spans="2:77" ht="15" customHeight="1">
      <c r="B457" s="2" t="str">
        <f t="shared" si="33"/>
        <v>Consumable Options</v>
      </c>
      <c r="C457" s="2" t="str">
        <f>SUBSTITUTE(IF(A457="","",'Root Material'!$C$2&amp;"_Group_"&amp;A457)," ","_")</f>
        <v/>
      </c>
      <c r="D457" s="77"/>
      <c r="E457" s="3" t="str">
        <f t="shared" si="32"/>
        <v>Process 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4"/>
        <v/>
      </c>
      <c r="BY457" s="9"/>
    </row>
    <row r="458" spans="2:77" ht="15" customHeight="1">
      <c r="B458" s="2" t="str">
        <f t="shared" si="33"/>
        <v>Consumable Options</v>
      </c>
      <c r="C458" s="2" t="str">
        <f>SUBSTITUTE(IF(A458="","",'Root Material'!$C$2&amp;"_Group_"&amp;A458)," ","_")</f>
        <v/>
      </c>
      <c r="D458" s="77"/>
      <c r="E458" s="3" t="str">
        <f t="shared" si="32"/>
        <v>Process 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4"/>
        <v/>
      </c>
      <c r="BY458" s="9"/>
    </row>
    <row r="459" spans="2:77" ht="15" customHeight="1">
      <c r="B459" s="2" t="str">
        <f t="shared" si="33"/>
        <v>Consumable Options</v>
      </c>
      <c r="C459" s="2" t="str">
        <f>SUBSTITUTE(IF(A459="","",'Root Material'!$C$2&amp;"_Group_"&amp;A459)," ","_")</f>
        <v/>
      </c>
      <c r="D459" s="77"/>
      <c r="E459" s="3" t="str">
        <f t="shared" si="32"/>
        <v>Process 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4"/>
        <v/>
      </c>
      <c r="BY459" s="9"/>
    </row>
    <row r="460" spans="2:77" ht="15" customHeight="1">
      <c r="B460" s="2" t="str">
        <f t="shared" si="33"/>
        <v>Consumable Options</v>
      </c>
      <c r="C460" s="2" t="str">
        <f>SUBSTITUTE(IF(A460="","",'Root Material'!$C$2&amp;"_Group_"&amp;A460)," ","_")</f>
        <v/>
      </c>
      <c r="D460" s="77"/>
      <c r="E460" s="3" t="str">
        <f t="shared" si="32"/>
        <v>Process 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4"/>
        <v/>
      </c>
      <c r="BY460" s="9"/>
    </row>
    <row r="461" spans="2:77" ht="15" customHeight="1">
      <c r="B461" s="2" t="str">
        <f t="shared" si="33"/>
        <v>Consumable Options</v>
      </c>
      <c r="C461" s="2" t="str">
        <f>SUBSTITUTE(IF(A461="","",'Root Material'!$C$2&amp;"_Group_"&amp;A461)," ","_")</f>
        <v/>
      </c>
      <c r="D461" s="77"/>
      <c r="E461" s="3" t="str">
        <f t="shared" si="32"/>
        <v>Process 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4"/>
        <v/>
      </c>
      <c r="BY461" s="9"/>
    </row>
    <row r="462" spans="2:77" ht="15" customHeight="1">
      <c r="B462" s="2" t="str">
        <f t="shared" si="33"/>
        <v>Consumable Options</v>
      </c>
      <c r="C462" s="2" t="str">
        <f>SUBSTITUTE(IF(A462="","",'Root Material'!$C$2&amp;"_Group_"&amp;A462)," ","_")</f>
        <v/>
      </c>
      <c r="D462" s="77"/>
      <c r="E462" s="3" t="str">
        <f t="shared" si="32"/>
        <v>Process 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4"/>
        <v/>
      </c>
      <c r="BY462" s="9"/>
    </row>
    <row r="463" spans="2:77" ht="15" customHeight="1">
      <c r="B463" s="2" t="str">
        <f t="shared" si="33"/>
        <v>Consumable Options</v>
      </c>
      <c r="C463" s="2" t="str">
        <f>SUBSTITUTE(IF(A463="","",'Root Material'!$C$2&amp;"_Group_"&amp;A463)," ","_")</f>
        <v/>
      </c>
      <c r="D463" s="77"/>
      <c r="E463" s="3" t="str">
        <f t="shared" si="32"/>
        <v>Process 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4"/>
        <v/>
      </c>
      <c r="BY463" s="9"/>
    </row>
    <row r="464" spans="2:77" ht="15" customHeight="1">
      <c r="B464" s="2" t="str">
        <f t="shared" si="33"/>
        <v>Consumable Options</v>
      </c>
      <c r="C464" s="2" t="str">
        <f>SUBSTITUTE(IF(A464="","",'Root Material'!$C$2&amp;"_Group_"&amp;A464)," ","_")</f>
        <v/>
      </c>
      <c r="D464" s="77"/>
      <c r="E464" s="3" t="str">
        <f t="shared" si="32"/>
        <v>Process 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4"/>
        <v/>
      </c>
      <c r="BY464" s="9"/>
    </row>
    <row r="465" spans="2:77" ht="15" customHeight="1">
      <c r="B465" s="2" t="str">
        <f t="shared" si="33"/>
        <v>Consumable Options</v>
      </c>
      <c r="C465" s="2" t="str">
        <f>SUBSTITUTE(IF(A465="","",'Root Material'!$C$2&amp;"_Group_"&amp;A465)," ","_")</f>
        <v/>
      </c>
      <c r="D465" s="77"/>
      <c r="E465" s="3" t="str">
        <f t="shared" si="32"/>
        <v>Process 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4"/>
        <v/>
      </c>
      <c r="BY465" s="9"/>
    </row>
    <row r="466" spans="2:77" ht="15" customHeight="1">
      <c r="B466" s="2" t="str">
        <f t="shared" si="33"/>
        <v>Consumable Options</v>
      </c>
      <c r="C466" s="2" t="str">
        <f>SUBSTITUTE(IF(A466="","",'Root Material'!$C$2&amp;"_Group_"&amp;A466)," ","_")</f>
        <v/>
      </c>
      <c r="D466" s="77"/>
      <c r="E466" s="3" t="str">
        <f t="shared" si="32"/>
        <v>Process 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4"/>
        <v/>
      </c>
      <c r="BY466" s="9"/>
    </row>
    <row r="467" spans="2:77" ht="15" customHeight="1">
      <c r="B467" s="2" t="str">
        <f t="shared" si="33"/>
        <v>Consumable Options</v>
      </c>
      <c r="C467" s="2" t="str">
        <f>SUBSTITUTE(IF(A467="","",'Root Material'!$C$2&amp;"_Group_"&amp;A467)," ","_")</f>
        <v/>
      </c>
      <c r="D467" s="77"/>
      <c r="E467" s="3" t="str">
        <f t="shared" si="32"/>
        <v>Process 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4"/>
        <v/>
      </c>
      <c r="BY467" s="9"/>
    </row>
    <row r="468" spans="2:77" ht="15" customHeight="1">
      <c r="B468" s="2" t="str">
        <f t="shared" si="33"/>
        <v>Consumable Options</v>
      </c>
      <c r="C468" s="2" t="str">
        <f>SUBSTITUTE(IF(A468="","",'Root Material'!$C$2&amp;"_Group_"&amp;A468)," ","_")</f>
        <v/>
      </c>
      <c r="D468" s="77"/>
      <c r="E468" s="3" t="str">
        <f t="shared" si="32"/>
        <v>Process 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4"/>
        <v/>
      </c>
      <c r="BY468" s="9"/>
    </row>
    <row r="469" spans="2:77" ht="15" customHeight="1">
      <c r="B469" s="2" t="str">
        <f t="shared" si="33"/>
        <v>Consumable Options</v>
      </c>
      <c r="C469" s="2" t="str">
        <f>SUBSTITUTE(IF(A469="","",'Root Material'!$C$2&amp;"_Group_"&amp;A469)," ","_")</f>
        <v/>
      </c>
      <c r="D469" s="77"/>
      <c r="E469" s="3" t="str">
        <f t="shared" si="32"/>
        <v>Process 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4"/>
        <v/>
      </c>
      <c r="BY469" s="9"/>
    </row>
    <row r="470" spans="2:77" ht="15" customHeight="1">
      <c r="B470" s="2" t="str">
        <f t="shared" si="33"/>
        <v>Consumable Options</v>
      </c>
      <c r="C470" s="2" t="str">
        <f>SUBSTITUTE(IF(A470="","",'Root Material'!$C$2&amp;"_Group_"&amp;A470)," ","_")</f>
        <v/>
      </c>
      <c r="D470" s="77"/>
      <c r="E470" s="3" t="str">
        <f t="shared" si="32"/>
        <v>Process 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4"/>
        <v/>
      </c>
      <c r="BY470" s="9"/>
    </row>
    <row r="471" spans="2:77" ht="15" customHeight="1">
      <c r="B471" s="2" t="str">
        <f t="shared" si="33"/>
        <v>Consumable Options</v>
      </c>
      <c r="C471" s="2" t="str">
        <f>SUBSTITUTE(IF(A471="","",'Root Material'!$C$2&amp;"_Group_"&amp;A471)," ","_")</f>
        <v/>
      </c>
      <c r="D471" s="77"/>
      <c r="E471" s="3" t="str">
        <f t="shared" si="32"/>
        <v>Process 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4"/>
        <v/>
      </c>
      <c r="BY471" s="9"/>
    </row>
    <row r="472" spans="2:77" ht="15" customHeight="1">
      <c r="B472" s="2" t="str">
        <f t="shared" si="33"/>
        <v>Consumable Options</v>
      </c>
      <c r="C472" s="2" t="str">
        <f>SUBSTITUTE(IF(A472="","",'Root Material'!$C$2&amp;"_Group_"&amp;A472)," ","_")</f>
        <v/>
      </c>
      <c r="D472" s="77"/>
      <c r="E472" s="3" t="str">
        <f t="shared" si="32"/>
        <v>Process 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4"/>
        <v/>
      </c>
      <c r="BY472" s="9"/>
    </row>
    <row r="473" spans="2:77" ht="15" customHeight="1">
      <c r="B473" s="2" t="str">
        <f t="shared" si="33"/>
        <v>Consumable Options</v>
      </c>
      <c r="C473" s="2" t="str">
        <f>SUBSTITUTE(IF(A473="","",'Root Material'!$C$2&amp;"_Group_"&amp;A473)," ","_")</f>
        <v/>
      </c>
      <c r="D473" s="77"/>
      <c r="E473" s="3" t="str">
        <f t="shared" si="32"/>
        <v>Process 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4"/>
        <v/>
      </c>
      <c r="BY473" s="9"/>
    </row>
    <row r="474" spans="2:77" ht="15" customHeight="1">
      <c r="B474" s="2" t="str">
        <f t="shared" si="33"/>
        <v>Consumable Options</v>
      </c>
      <c r="C474" s="2" t="str">
        <f>SUBSTITUTE(IF(A474="","",'Root Material'!$C$2&amp;"_Group_"&amp;A474)," ","_")</f>
        <v/>
      </c>
      <c r="D474" s="77"/>
      <c r="E474" s="3" t="str">
        <f t="shared" si="32"/>
        <v>Process 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4"/>
        <v/>
      </c>
      <c r="BY474" s="9"/>
    </row>
    <row r="475" spans="2:77" ht="15" customHeight="1">
      <c r="B475" s="2" t="str">
        <f t="shared" si="33"/>
        <v>Consumable Options</v>
      </c>
      <c r="C475" s="2" t="str">
        <f>SUBSTITUTE(IF(A475="","",'Root Material'!$C$2&amp;"_Group_"&amp;A475)," ","_")</f>
        <v/>
      </c>
      <c r="D475" s="77"/>
      <c r="E475" s="3" t="str">
        <f t="shared" si="32"/>
        <v>Process 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4"/>
        <v/>
      </c>
      <c r="BY475" s="9"/>
    </row>
    <row r="476" spans="2:77" ht="15" customHeight="1">
      <c r="B476" s="2" t="str">
        <f t="shared" si="33"/>
        <v>Consumable Options</v>
      </c>
      <c r="C476" s="2" t="str">
        <f>SUBSTITUTE(IF(A476="","",'Root Material'!$C$2&amp;"_Group_"&amp;A476)," ","_")</f>
        <v/>
      </c>
      <c r="D476" s="77"/>
      <c r="E476" s="3" t="str">
        <f t="shared" si="32"/>
        <v>Process 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4"/>
        <v/>
      </c>
      <c r="BY476" s="9"/>
    </row>
    <row r="477" spans="2:77" ht="15" customHeight="1">
      <c r="B477" s="2" t="str">
        <f t="shared" si="33"/>
        <v>Consumable Options</v>
      </c>
      <c r="C477" s="2" t="str">
        <f>SUBSTITUTE(IF(A477="","",'Root Material'!$C$2&amp;"_Group_"&amp;A477)," ","_")</f>
        <v/>
      </c>
      <c r="D477" s="77"/>
      <c r="E477" s="3" t="str">
        <f t="shared" si="32"/>
        <v>Process 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4"/>
        <v/>
      </c>
      <c r="BY477" s="9"/>
    </row>
    <row r="478" spans="2:77" ht="15" customHeight="1">
      <c r="B478" s="2" t="str">
        <f t="shared" si="33"/>
        <v>Consumable Options</v>
      </c>
      <c r="C478" s="2" t="str">
        <f>SUBSTITUTE(IF(A478="","",'Root Material'!$C$2&amp;"_Group_"&amp;A478)," ","_")</f>
        <v/>
      </c>
      <c r="D478" s="77"/>
      <c r="E478" s="3" t="str">
        <f t="shared" si="32"/>
        <v>Process 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4"/>
        <v/>
      </c>
      <c r="BY478" s="9"/>
    </row>
    <row r="479" spans="2:77" ht="15" customHeight="1">
      <c r="B479" s="2" t="str">
        <f t="shared" si="33"/>
        <v>Consumable Options</v>
      </c>
      <c r="C479" s="2" t="str">
        <f>SUBSTITUTE(IF(A479="","",'Root Material'!$C$2&amp;"_Group_"&amp;A479)," ","_")</f>
        <v/>
      </c>
      <c r="D479" s="77"/>
      <c r="E479" s="3" t="str">
        <f t="shared" si="32"/>
        <v>Process 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4"/>
        <v/>
      </c>
      <c r="BY479" s="9"/>
    </row>
    <row r="480" spans="2:77" ht="15" customHeight="1">
      <c r="B480" s="2" t="str">
        <f t="shared" si="33"/>
        <v>Consumable Options</v>
      </c>
      <c r="C480" s="2" t="str">
        <f>SUBSTITUTE(IF(A480="","",'Root Material'!$C$2&amp;"_Group_"&amp;A480)," ","_")</f>
        <v/>
      </c>
      <c r="D480" s="77"/>
      <c r="E480" s="3" t="str">
        <f t="shared" si="32"/>
        <v>Process 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4"/>
        <v/>
      </c>
      <c r="BY480" s="9"/>
    </row>
    <row r="481" spans="2:77" ht="15" customHeight="1">
      <c r="B481" s="2" t="str">
        <f t="shared" si="33"/>
        <v>Consumable Options</v>
      </c>
      <c r="C481" s="2" t="str">
        <f>SUBSTITUTE(IF(A481="","",'Root Material'!$C$2&amp;"_Group_"&amp;A481)," ","_")</f>
        <v/>
      </c>
      <c r="D481" s="77"/>
      <c r="E481" s="3" t="str">
        <f t="shared" si="32"/>
        <v>Process 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4"/>
        <v/>
      </c>
      <c r="BY481" s="9"/>
    </row>
    <row r="482" spans="2:77" ht="15" customHeight="1">
      <c r="B482" s="2" t="str">
        <f t="shared" si="33"/>
        <v>Consumable Options</v>
      </c>
      <c r="C482" s="2" t="str">
        <f>SUBSTITUTE(IF(A482="","",'Root Material'!$C$2&amp;"_Group_"&amp;A482)," ","_")</f>
        <v/>
      </c>
      <c r="D482" s="77"/>
      <c r="E482" s="3" t="str">
        <f t="shared" si="32"/>
        <v>Process 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4"/>
        <v/>
      </c>
      <c r="BY482" s="9"/>
    </row>
    <row r="483" spans="2:77" ht="15" customHeight="1">
      <c r="B483" s="2" t="str">
        <f t="shared" si="33"/>
        <v>Consumable Options</v>
      </c>
      <c r="C483" s="2" t="str">
        <f>SUBSTITUTE(IF(A483="","",'Root Material'!$C$2&amp;"_Group_"&amp;A483)," ","_")</f>
        <v/>
      </c>
      <c r="D483" s="77"/>
      <c r="E483" s="3" t="str">
        <f t="shared" si="32"/>
        <v>Process 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4"/>
        <v/>
      </c>
      <c r="BY483" s="9"/>
    </row>
    <row r="484" spans="2:77" ht="15" customHeight="1">
      <c r="B484" s="2" t="str">
        <f t="shared" si="33"/>
        <v>Consumable Options</v>
      </c>
      <c r="C484" s="2" t="str">
        <f>SUBSTITUTE(IF(A484="","",'Root Material'!$C$2&amp;"_Group_"&amp;A484)," ","_")</f>
        <v/>
      </c>
      <c r="D484" s="77"/>
      <c r="E484" s="3" t="str">
        <f t="shared" si="32"/>
        <v>Process 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4"/>
        <v/>
      </c>
      <c r="BY484" s="9"/>
    </row>
    <row r="485" spans="2:77" ht="15" customHeight="1">
      <c r="B485" s="2" t="str">
        <f t="shared" si="33"/>
        <v>Consumable Options</v>
      </c>
      <c r="C485" s="2" t="str">
        <f>SUBSTITUTE(IF(A485="","",'Root Material'!$C$2&amp;"_Group_"&amp;A485)," ","_")</f>
        <v/>
      </c>
      <c r="D485" s="77"/>
      <c r="E485" s="3" t="str">
        <f t="shared" si="32"/>
        <v>Process 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4"/>
        <v/>
      </c>
      <c r="BY485" s="9"/>
    </row>
    <row r="486" spans="2:77" ht="15" customHeight="1">
      <c r="B486" s="2" t="str">
        <f t="shared" si="33"/>
        <v>Consumable Options</v>
      </c>
      <c r="C486" s="2" t="str">
        <f>SUBSTITUTE(IF(A486="","",'Root Material'!$C$2&amp;"_Group_"&amp;A486)," ","_")</f>
        <v/>
      </c>
      <c r="D486" s="77"/>
      <c r="E486" s="3" t="str">
        <f t="shared" si="32"/>
        <v>Process 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4"/>
        <v/>
      </c>
      <c r="BY486" s="9"/>
    </row>
    <row r="487" spans="2:77" ht="15" customHeight="1">
      <c r="B487" s="2" t="str">
        <f t="shared" si="33"/>
        <v>Consumable Options</v>
      </c>
      <c r="C487" s="2" t="str">
        <f>SUBSTITUTE(IF(A487="","",'Root Material'!$C$2&amp;"_Group_"&amp;A487)," ","_")</f>
        <v/>
      </c>
      <c r="D487" s="77"/>
      <c r="E487" s="3" t="str">
        <f t="shared" si="32"/>
        <v>Process 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4"/>
        <v/>
      </c>
      <c r="BY487" s="9"/>
    </row>
    <row r="488" spans="2:77" ht="15" customHeight="1">
      <c r="B488" s="2" t="str">
        <f t="shared" si="33"/>
        <v>Consumable Options</v>
      </c>
      <c r="C488" s="2" t="str">
        <f>SUBSTITUTE(IF(A488="","",'Root Material'!$C$2&amp;"_Group_"&amp;A488)," ","_")</f>
        <v/>
      </c>
      <c r="D488" s="77"/>
      <c r="E488" s="3" t="str">
        <f t="shared" si="32"/>
        <v>Process 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4"/>
        <v/>
      </c>
      <c r="BY488" s="9"/>
    </row>
    <row r="489" spans="2:77" ht="15" customHeight="1">
      <c r="B489" s="2" t="str">
        <f t="shared" si="33"/>
        <v>Consumable Options</v>
      </c>
      <c r="C489" s="2" t="str">
        <f>SUBSTITUTE(IF(A489="","",'Root Material'!$C$2&amp;"_Group_"&amp;A489)," ","_")</f>
        <v/>
      </c>
      <c r="D489" s="77"/>
      <c r="E489" s="3" t="str">
        <f t="shared" si="32"/>
        <v>Process 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4"/>
        <v/>
      </c>
      <c r="BY489" s="9"/>
    </row>
    <row r="490" spans="2:77" ht="15" customHeight="1">
      <c r="B490" s="2" t="str">
        <f t="shared" si="33"/>
        <v>Consumable Options</v>
      </c>
      <c r="C490" s="2" t="str">
        <f>SUBSTITUTE(IF(A490="","",'Root Material'!$C$2&amp;"_Group_"&amp;A490)," ","_")</f>
        <v/>
      </c>
      <c r="D490" s="77"/>
      <c r="E490" s="3" t="str">
        <f t="shared" si="32"/>
        <v>Process 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4"/>
        <v/>
      </c>
      <c r="BY490" s="9"/>
    </row>
    <row r="491" spans="2:77" ht="15" customHeight="1">
      <c r="B491" s="2" t="str">
        <f t="shared" si="33"/>
        <v>Consumable Options</v>
      </c>
      <c r="C491" s="2" t="str">
        <f>SUBSTITUTE(IF(A491="","",'Root Material'!$C$2&amp;"_Group_"&amp;A491)," ","_")</f>
        <v/>
      </c>
      <c r="D491" s="77"/>
      <c r="E491" s="3" t="str">
        <f t="shared" si="32"/>
        <v>Process 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4"/>
        <v/>
      </c>
      <c r="BY491" s="9"/>
    </row>
    <row r="492" spans="2:77" ht="15" customHeight="1">
      <c r="B492" s="2" t="str">
        <f t="shared" si="33"/>
        <v>Consumable Options</v>
      </c>
      <c r="C492" s="2" t="str">
        <f>SUBSTITUTE(IF(A492="","",'Root Material'!$C$2&amp;"_Group_"&amp;A492)," ","_")</f>
        <v/>
      </c>
      <c r="D492" s="77"/>
      <c r="E492" s="3" t="str">
        <f t="shared" si="32"/>
        <v>Process 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4"/>
        <v/>
      </c>
      <c r="BY492" s="9"/>
    </row>
    <row r="493" spans="2:77" ht="15" customHeight="1">
      <c r="B493" s="2" t="str">
        <f t="shared" si="33"/>
        <v>Consumable Options</v>
      </c>
      <c r="C493" s="2" t="str">
        <f>SUBSTITUTE(IF(A493="","",'Root Material'!$C$2&amp;"_Group_"&amp;A493)," ","_")</f>
        <v/>
      </c>
      <c r="D493" s="77"/>
      <c r="E493" s="3" t="str">
        <f t="shared" si="32"/>
        <v>Process 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4"/>
        <v/>
      </c>
      <c r="BY493" s="9"/>
    </row>
    <row r="494" spans="2:77" ht="15" customHeight="1">
      <c r="B494" s="2" t="str">
        <f t="shared" si="33"/>
        <v>Consumable Options</v>
      </c>
      <c r="C494" s="2" t="str">
        <f>SUBSTITUTE(IF(A494="","",'Root Material'!$C$2&amp;"_Group_"&amp;A494)," ","_")</f>
        <v/>
      </c>
      <c r="D494" s="77"/>
      <c r="E494" s="3" t="str">
        <f t="shared" si="32"/>
        <v>Process 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4"/>
        <v/>
      </c>
      <c r="BY494" s="9"/>
    </row>
    <row r="495" spans="2:77" ht="15" customHeight="1">
      <c r="B495" s="2" t="str">
        <f t="shared" si="33"/>
        <v>Consumable Options</v>
      </c>
      <c r="C495" s="2" t="str">
        <f>SUBSTITUTE(IF(A495="","",'Root Material'!$C$2&amp;"_Group_"&amp;A495)," ","_")</f>
        <v/>
      </c>
      <c r="D495" s="77"/>
      <c r="E495" s="3" t="str">
        <f t="shared" ref="E495:E558" si="35">IF(D495="",E494,D495)</f>
        <v>Process 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4"/>
        <v/>
      </c>
      <c r="BY495" s="9"/>
    </row>
    <row r="496" spans="2:77" ht="15" customHeight="1">
      <c r="B496" s="2" t="str">
        <f t="shared" si="33"/>
        <v>Consumable Options</v>
      </c>
      <c r="C496" s="2" t="str">
        <f>SUBSTITUTE(IF(A496="","",'Root Material'!$C$2&amp;"_Group_"&amp;A496)," ","_")</f>
        <v/>
      </c>
      <c r="D496" s="77"/>
      <c r="E496" s="3" t="str">
        <f t="shared" si="35"/>
        <v>Process 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4"/>
        <v/>
      </c>
      <c r="BY496" s="9"/>
    </row>
    <row r="497" spans="2:77" ht="15" customHeight="1">
      <c r="B497" s="2" t="str">
        <f t="shared" si="33"/>
        <v>Consumable Options</v>
      </c>
      <c r="C497" s="2" t="str">
        <f>SUBSTITUTE(IF(A497="","",'Root Material'!$C$2&amp;"_Group_"&amp;A497)," ","_")</f>
        <v/>
      </c>
      <c r="D497" s="77"/>
      <c r="E497" s="3" t="str">
        <f t="shared" si="35"/>
        <v>Process 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4"/>
        <v/>
      </c>
      <c r="BY497" s="9"/>
    </row>
    <row r="498" spans="2:77" ht="15" customHeight="1">
      <c r="B498" s="2" t="str">
        <f t="shared" si="33"/>
        <v>Consumable Options</v>
      </c>
      <c r="C498" s="2" t="str">
        <f>SUBSTITUTE(IF(A498="","",'Root Material'!$C$2&amp;"_Group_"&amp;A498)," ","_")</f>
        <v/>
      </c>
      <c r="D498" s="77"/>
      <c r="E498" s="3" t="str">
        <f t="shared" si="35"/>
        <v>Process 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4"/>
        <v/>
      </c>
      <c r="BY498" s="9"/>
    </row>
    <row r="499" spans="2:77" ht="15" customHeight="1">
      <c r="B499" s="2" t="str">
        <f t="shared" si="33"/>
        <v>Consumable Options</v>
      </c>
      <c r="C499" s="2" t="str">
        <f>SUBSTITUTE(IF(A499="","",'Root Material'!$C$2&amp;"_Group_"&amp;A499)," ","_")</f>
        <v/>
      </c>
      <c r="D499" s="77"/>
      <c r="E499" s="3" t="str">
        <f t="shared" si="35"/>
        <v>Process 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4"/>
        <v/>
      </c>
      <c r="BY499" s="9"/>
    </row>
    <row r="500" spans="2:77" ht="15" customHeight="1">
      <c r="B500" s="2" t="str">
        <f t="shared" si="33"/>
        <v>Consumable Options</v>
      </c>
      <c r="C500" s="2" t="str">
        <f>SUBSTITUTE(IF(A500="","",'Root Material'!$C$2&amp;"_Group_"&amp;A500)," ","_")</f>
        <v/>
      </c>
      <c r="D500" s="77"/>
      <c r="E500" s="3" t="str">
        <f t="shared" si="35"/>
        <v>Process 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4"/>
        <v/>
      </c>
      <c r="BY500" s="9"/>
    </row>
    <row r="501" spans="2:77" ht="15" customHeight="1">
      <c r="B501" s="2" t="str">
        <f t="shared" ref="B501:B513" si="36">IF(A501="",B500,A501)</f>
        <v>Consumable Options</v>
      </c>
      <c r="C501" s="2" t="str">
        <f>SUBSTITUTE(IF(A501="","",'Root Material'!$C$2&amp;"_Group_"&amp;A501)," ","_")</f>
        <v/>
      </c>
      <c r="D501" s="77"/>
      <c r="E501" s="3" t="str">
        <f t="shared" si="35"/>
        <v>Process 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4"/>
        <v/>
      </c>
      <c r="BY501" s="9"/>
    </row>
    <row r="502" spans="2:77" ht="15" customHeight="1">
      <c r="B502" s="2" t="str">
        <f t="shared" si="36"/>
        <v>Consumable Options</v>
      </c>
      <c r="C502" s="2" t="str">
        <f>SUBSTITUTE(IF(A502="","",'Root Material'!$C$2&amp;"_Group_"&amp;A502)," ","_")</f>
        <v/>
      </c>
      <c r="D502" s="77"/>
      <c r="E502" s="3" t="str">
        <f t="shared" si="35"/>
        <v>Process 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4"/>
        <v/>
      </c>
      <c r="BY502" s="9"/>
    </row>
    <row r="503" spans="2:77" ht="15" customHeight="1">
      <c r="B503" s="2" t="str">
        <f t="shared" si="36"/>
        <v>Consumable Options</v>
      </c>
      <c r="C503" s="2" t="str">
        <f>SUBSTITUTE(IF(A503="","",'Root Material'!$C$2&amp;"_Group_"&amp;A503)," ","_")</f>
        <v/>
      </c>
      <c r="D503" s="77"/>
      <c r="E503" s="3" t="str">
        <f t="shared" si="35"/>
        <v>Process 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4"/>
        <v/>
      </c>
      <c r="BY503" s="9"/>
    </row>
    <row r="504" spans="2:77" ht="15" customHeight="1">
      <c r="B504" s="2" t="str">
        <f t="shared" si="36"/>
        <v>Consumable Options</v>
      </c>
      <c r="C504" s="2" t="str">
        <f>SUBSTITUTE(IF(A504="","",'Root Material'!$C$2&amp;"_Group_"&amp;A504)," ","_")</f>
        <v/>
      </c>
      <c r="D504" s="77"/>
      <c r="E504" s="3" t="str">
        <f t="shared" si="35"/>
        <v>Process 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4"/>
        <v/>
      </c>
      <c r="BY504" s="9"/>
    </row>
    <row r="505" spans="2:77" ht="15" customHeight="1">
      <c r="B505" s="2" t="str">
        <f t="shared" si="36"/>
        <v>Consumable Options</v>
      </c>
      <c r="C505" s="2" t="str">
        <f>SUBSTITUTE(IF(A505="","",'Root Material'!$C$2&amp;"_Group_"&amp;A505)," ","_")</f>
        <v/>
      </c>
      <c r="D505" s="77"/>
      <c r="E505" s="3" t="str">
        <f t="shared" si="35"/>
        <v>Process 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4"/>
        <v/>
      </c>
      <c r="BY505" s="9"/>
    </row>
    <row r="506" spans="2:77" ht="15" customHeight="1">
      <c r="B506" s="2" t="str">
        <f t="shared" si="36"/>
        <v>Consumable Options</v>
      </c>
      <c r="C506" s="2" t="str">
        <f>SUBSTITUTE(IF(A506="","",'Root Material'!$C$2&amp;"_Group_"&amp;A506)," ","_")</f>
        <v/>
      </c>
      <c r="D506" s="77"/>
      <c r="E506" s="3" t="str">
        <f t="shared" si="35"/>
        <v>Process 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4"/>
        <v/>
      </c>
      <c r="BY506" s="9"/>
    </row>
    <row r="507" spans="2:77" ht="15" customHeight="1">
      <c r="B507" s="2" t="str">
        <f t="shared" si="36"/>
        <v>Consumable Options</v>
      </c>
      <c r="C507" s="2" t="str">
        <f>SUBSTITUTE(IF(A507="","",'Root Material'!$C$2&amp;"_Group_"&amp;A507)," ","_")</f>
        <v/>
      </c>
      <c r="D507" s="77"/>
      <c r="E507" s="3" t="str">
        <f t="shared" si="35"/>
        <v>Process 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4"/>
        <v/>
      </c>
      <c r="BY507" s="9"/>
    </row>
    <row r="508" spans="2:77" ht="15" customHeight="1">
      <c r="B508" s="2" t="str">
        <f t="shared" si="36"/>
        <v>Consumable Options</v>
      </c>
      <c r="C508" s="2" t="str">
        <f>SUBSTITUTE(IF(A508="","",'Root Material'!$C$2&amp;"_Group_"&amp;A508)," ","_")</f>
        <v/>
      </c>
      <c r="D508" s="77"/>
      <c r="E508" s="3" t="str">
        <f t="shared" si="35"/>
        <v>Process 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4"/>
        <v/>
      </c>
      <c r="BY508" s="9"/>
    </row>
    <row r="509" spans="2:77" ht="15" customHeight="1">
      <c r="B509" s="2" t="str">
        <f t="shared" si="36"/>
        <v>Consumable Options</v>
      </c>
      <c r="C509" s="2" t="str">
        <f>SUBSTITUTE(IF(A509="","",'Root Material'!$C$2&amp;"_Group_"&amp;A509)," ","_")</f>
        <v/>
      </c>
      <c r="D509" s="77"/>
      <c r="E509" s="3" t="str">
        <f t="shared" si="35"/>
        <v>Process 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4"/>
        <v/>
      </c>
      <c r="BY509" s="9"/>
    </row>
    <row r="510" spans="2:77" ht="15" customHeight="1">
      <c r="B510" s="2" t="str">
        <f t="shared" si="36"/>
        <v>Consumable Options</v>
      </c>
      <c r="C510" s="2" t="str">
        <f>SUBSTITUTE(IF(A510="","",'Root Material'!$C$2&amp;"_Group_"&amp;A510)," ","_")</f>
        <v/>
      </c>
      <c r="D510" s="77"/>
      <c r="E510" s="3" t="str">
        <f t="shared" si="35"/>
        <v>Process 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4"/>
        <v/>
      </c>
      <c r="BY510" s="9"/>
    </row>
    <row r="511" spans="2:77" ht="15" customHeight="1">
      <c r="B511" s="2" t="str">
        <f t="shared" si="36"/>
        <v>Consumable Options</v>
      </c>
      <c r="C511" s="2" t="str">
        <f>SUBSTITUTE(IF(A511="","",'Root Material'!$C$2&amp;"_Group_"&amp;A511)," ","_")</f>
        <v/>
      </c>
      <c r="D511" s="77"/>
      <c r="E511" s="3" t="str">
        <f t="shared" si="35"/>
        <v>Process 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4"/>
        <v/>
      </c>
      <c r="BY511" s="9"/>
    </row>
    <row r="512" spans="2:77" ht="15" customHeight="1">
      <c r="B512" s="2" t="str">
        <f t="shared" si="36"/>
        <v>Consumable Options</v>
      </c>
      <c r="C512" s="2" t="str">
        <f>SUBSTITUTE(IF(A512="","",'Root Material'!$C$2&amp;"_Group_"&amp;A512)," ","_")</f>
        <v/>
      </c>
      <c r="D512" s="77"/>
      <c r="E512" s="3" t="str">
        <f t="shared" si="35"/>
        <v>Process 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ref="BV512:BV575" si="37">IF(AND(L512&lt;&gt;"true",L512&lt;&gt;"false"),A512&amp;D512&amp;L512,"")</f>
        <v/>
      </c>
      <c r="BY512" s="9"/>
    </row>
    <row r="513" spans="2:77" ht="15" customHeight="1">
      <c r="B513" s="2" t="str">
        <f t="shared" si="36"/>
        <v>Consumable Options</v>
      </c>
      <c r="C513" s="2" t="str">
        <f>SUBSTITUTE(IF(A513="","",'Root Material'!$C$2&amp;"_Group_"&amp;A513)," ","_")</f>
        <v/>
      </c>
      <c r="D513" s="77"/>
      <c r="E513" s="3" t="str">
        <f t="shared" si="35"/>
        <v>Process 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7"/>
        <v/>
      </c>
      <c r="BY513" s="9"/>
    </row>
    <row r="514" spans="2:77" ht="15" customHeight="1">
      <c r="B514" s="2" t="str">
        <f t="shared" ref="B514:B569" si="38">IF(A514="",B513,A514)</f>
        <v>Consumable Options</v>
      </c>
      <c r="C514" s="2" t="str">
        <f>SUBSTITUTE(IF(A514="","",'Root Material'!$C$2&amp;"_Group_"&amp;A514)," ","_")</f>
        <v/>
      </c>
      <c r="D514" s="77"/>
      <c r="E514" s="3" t="str">
        <f t="shared" si="35"/>
        <v>Process 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7"/>
        <v/>
      </c>
      <c r="BY514" s="9"/>
    </row>
    <row r="515" spans="2:77" ht="15" customHeight="1">
      <c r="B515" s="2" t="str">
        <f t="shared" si="38"/>
        <v>Consumable Options</v>
      </c>
      <c r="C515" s="2" t="str">
        <f>SUBSTITUTE(IF(A515="","",'Root Material'!$C$2&amp;"_Group_"&amp;A515)," ","_")</f>
        <v/>
      </c>
      <c r="D515" s="77"/>
      <c r="E515" s="3" t="str">
        <f t="shared" si="35"/>
        <v>Process 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7"/>
        <v/>
      </c>
      <c r="BY515" s="9"/>
    </row>
    <row r="516" spans="2:77" ht="15" customHeight="1">
      <c r="B516" s="2" t="str">
        <f t="shared" si="38"/>
        <v>Consumable Options</v>
      </c>
      <c r="C516" s="2" t="str">
        <f>SUBSTITUTE(IF(A516="","",'Root Material'!$C$2&amp;"_Group_"&amp;A516)," ","_")</f>
        <v/>
      </c>
      <c r="D516" s="77"/>
      <c r="E516" s="3" t="str">
        <f t="shared" si="35"/>
        <v>Process 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7"/>
        <v/>
      </c>
      <c r="BY516" s="9"/>
    </row>
    <row r="517" spans="2:77" ht="15" customHeight="1">
      <c r="B517" s="2" t="str">
        <f t="shared" si="38"/>
        <v>Consumable Options</v>
      </c>
      <c r="C517" s="2" t="str">
        <f>SUBSTITUTE(IF(A517="","",'Root Material'!$C$2&amp;"_Group_"&amp;A517)," ","_")</f>
        <v/>
      </c>
      <c r="D517" s="77"/>
      <c r="E517" s="3" t="str">
        <f t="shared" si="35"/>
        <v>Process 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7"/>
        <v/>
      </c>
      <c r="BY517" s="9"/>
    </row>
    <row r="518" spans="2:77" ht="15" customHeight="1">
      <c r="B518" s="2" t="str">
        <f t="shared" si="38"/>
        <v>Consumable Options</v>
      </c>
      <c r="C518" s="2" t="str">
        <f>SUBSTITUTE(IF(A518="","",'Root Material'!$C$2&amp;"_Group_"&amp;A518)," ","_")</f>
        <v/>
      </c>
      <c r="D518" s="77"/>
      <c r="E518" s="3" t="str">
        <f t="shared" si="35"/>
        <v>Process 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7"/>
        <v/>
      </c>
      <c r="BY518" s="9"/>
    </row>
    <row r="519" spans="2:77" ht="15" customHeight="1">
      <c r="B519" s="2" t="str">
        <f t="shared" si="38"/>
        <v>Consumable Options</v>
      </c>
      <c r="C519" s="2" t="str">
        <f>SUBSTITUTE(IF(A519="","",'Root Material'!$C$2&amp;"_Group_"&amp;A519)," ","_")</f>
        <v/>
      </c>
      <c r="D519" s="77"/>
      <c r="E519" s="3" t="str">
        <f t="shared" si="35"/>
        <v>Process 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7"/>
        <v/>
      </c>
      <c r="BY519" s="9"/>
    </row>
    <row r="520" spans="2:77" ht="15" customHeight="1">
      <c r="B520" s="2" t="str">
        <f t="shared" si="38"/>
        <v>Consumable Options</v>
      </c>
      <c r="C520" s="2" t="str">
        <f>SUBSTITUTE(IF(A520="","",'Root Material'!$C$2&amp;"_Group_"&amp;A520)," ","_")</f>
        <v/>
      </c>
      <c r="D520" s="77"/>
      <c r="E520" s="3" t="str">
        <f t="shared" si="35"/>
        <v>Process 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7"/>
        <v/>
      </c>
      <c r="BY520" s="9"/>
    </row>
    <row r="521" spans="2:77" ht="15" customHeight="1">
      <c r="B521" s="2" t="str">
        <f t="shared" si="38"/>
        <v>Consumable Options</v>
      </c>
      <c r="C521" s="2" t="str">
        <f>SUBSTITUTE(IF(A521="","",'Root Material'!$C$2&amp;"_Group_"&amp;A521)," ","_")</f>
        <v/>
      </c>
      <c r="D521" s="77"/>
      <c r="E521" s="3" t="str">
        <f t="shared" si="35"/>
        <v>Process 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7"/>
        <v/>
      </c>
      <c r="BY521" s="9"/>
    </row>
    <row r="522" spans="2:77" ht="15" customHeight="1">
      <c r="B522" s="2" t="str">
        <f t="shared" si="38"/>
        <v>Consumable Options</v>
      </c>
      <c r="C522" s="2" t="str">
        <f>SUBSTITUTE(IF(A522="","",'Root Material'!$C$2&amp;"_Group_"&amp;A522)," ","_")</f>
        <v/>
      </c>
      <c r="D522" s="77"/>
      <c r="E522" s="3" t="str">
        <f t="shared" si="35"/>
        <v>Process 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7"/>
        <v/>
      </c>
      <c r="BY522" s="9"/>
    </row>
    <row r="523" spans="2:77" ht="15" customHeight="1">
      <c r="B523" s="2" t="str">
        <f t="shared" si="38"/>
        <v>Consumable Options</v>
      </c>
      <c r="C523" s="2" t="str">
        <f>SUBSTITUTE(IF(A523="","",'Root Material'!$C$2&amp;"_Group_"&amp;A523)," ","_")</f>
        <v/>
      </c>
      <c r="D523" s="77"/>
      <c r="E523" s="3" t="str">
        <f t="shared" si="35"/>
        <v>Process 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7"/>
        <v/>
      </c>
      <c r="BY523" s="9"/>
    </row>
    <row r="524" spans="2:77" ht="15" customHeight="1">
      <c r="B524" s="2" t="str">
        <f t="shared" si="38"/>
        <v>Consumable Options</v>
      </c>
      <c r="C524" s="2" t="str">
        <f>SUBSTITUTE(IF(A524="","",'Root Material'!$C$2&amp;"_Group_"&amp;A524)," ","_")</f>
        <v/>
      </c>
      <c r="D524" s="77"/>
      <c r="E524" s="3" t="str">
        <f t="shared" si="35"/>
        <v>Process 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7"/>
        <v/>
      </c>
      <c r="BY524" s="9"/>
    </row>
    <row r="525" spans="2:77" ht="15" customHeight="1">
      <c r="B525" s="2" t="str">
        <f t="shared" si="38"/>
        <v>Consumable Options</v>
      </c>
      <c r="C525" s="2" t="str">
        <f>SUBSTITUTE(IF(A525="","",'Root Material'!$C$2&amp;"_Group_"&amp;A525)," ","_")</f>
        <v/>
      </c>
      <c r="D525" s="77"/>
      <c r="E525" s="3" t="str">
        <f t="shared" si="35"/>
        <v>Process 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7"/>
        <v/>
      </c>
      <c r="BY525" s="9"/>
    </row>
    <row r="526" spans="2:77" ht="15" customHeight="1">
      <c r="B526" s="2" t="str">
        <f t="shared" si="38"/>
        <v>Consumable Options</v>
      </c>
      <c r="C526" s="2" t="str">
        <f>SUBSTITUTE(IF(A526="","",'Root Material'!$C$2&amp;"_Group_"&amp;A526)," ","_")</f>
        <v/>
      </c>
      <c r="D526" s="77"/>
      <c r="E526" s="3" t="str">
        <f t="shared" si="35"/>
        <v>Process 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7"/>
        <v/>
      </c>
      <c r="BY526" s="9"/>
    </row>
    <row r="527" spans="2:77" ht="15" customHeight="1">
      <c r="B527" s="2" t="str">
        <f t="shared" si="38"/>
        <v>Consumable Options</v>
      </c>
      <c r="C527" s="2" t="str">
        <f>SUBSTITUTE(IF(A527="","",'Root Material'!$C$2&amp;"_Group_"&amp;A527)," ","_")</f>
        <v/>
      </c>
      <c r="D527" s="77"/>
      <c r="E527" s="3" t="str">
        <f t="shared" si="35"/>
        <v>Process 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7"/>
        <v/>
      </c>
      <c r="BY527" s="9"/>
    </row>
    <row r="528" spans="2:77" ht="15" customHeight="1">
      <c r="B528" s="2" t="str">
        <f t="shared" si="38"/>
        <v>Consumable Options</v>
      </c>
      <c r="C528" s="2" t="str">
        <f>SUBSTITUTE(IF(A528="","",'Root Material'!$C$2&amp;"_Group_"&amp;A528)," ","_")</f>
        <v/>
      </c>
      <c r="D528" s="77"/>
      <c r="E528" s="3" t="str">
        <f t="shared" si="35"/>
        <v>Process 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7"/>
        <v/>
      </c>
      <c r="BY528" s="9"/>
    </row>
    <row r="529" spans="2:77" ht="15" customHeight="1">
      <c r="B529" s="2" t="str">
        <f t="shared" si="38"/>
        <v>Consumable Options</v>
      </c>
      <c r="C529" s="2" t="str">
        <f>SUBSTITUTE(IF(A529="","",'Root Material'!$C$2&amp;"_Group_"&amp;A529)," ","_")</f>
        <v/>
      </c>
      <c r="D529" s="77"/>
      <c r="E529" s="3" t="str">
        <f t="shared" si="35"/>
        <v>Process 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7"/>
        <v/>
      </c>
      <c r="BY529" s="9"/>
    </row>
    <row r="530" spans="2:77" ht="15" customHeight="1">
      <c r="B530" s="2" t="str">
        <f t="shared" si="38"/>
        <v>Consumable Options</v>
      </c>
      <c r="C530" s="2" t="str">
        <f>SUBSTITUTE(IF(A530="","",'Root Material'!$C$2&amp;"_Group_"&amp;A530)," ","_")</f>
        <v/>
      </c>
      <c r="D530" s="77"/>
      <c r="E530" s="3" t="str">
        <f t="shared" si="35"/>
        <v>Process 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7"/>
        <v/>
      </c>
      <c r="BY530" s="9"/>
    </row>
    <row r="531" spans="2:77" ht="15" customHeight="1">
      <c r="B531" s="2" t="str">
        <f t="shared" si="38"/>
        <v>Consumable Options</v>
      </c>
      <c r="C531" s="2" t="str">
        <f>SUBSTITUTE(IF(A531="","",'Root Material'!$C$2&amp;"_Group_"&amp;A531)," ","_")</f>
        <v/>
      </c>
      <c r="D531" s="77"/>
      <c r="E531" s="3" t="str">
        <f t="shared" si="35"/>
        <v>Process 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7"/>
        <v/>
      </c>
      <c r="BY531" s="9"/>
    </row>
    <row r="532" spans="2:77" ht="15" customHeight="1">
      <c r="B532" s="2" t="str">
        <f t="shared" si="38"/>
        <v>Consumable Options</v>
      </c>
      <c r="C532" s="2" t="str">
        <f>SUBSTITUTE(IF(A532="","",'Root Material'!$C$2&amp;"_Group_"&amp;A532)," ","_")</f>
        <v/>
      </c>
      <c r="D532" s="77"/>
      <c r="E532" s="3" t="str">
        <f t="shared" si="35"/>
        <v>Process 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7"/>
        <v/>
      </c>
      <c r="BY532" s="9"/>
    </row>
    <row r="533" spans="2:77" ht="15" customHeight="1">
      <c r="B533" s="2" t="str">
        <f t="shared" si="38"/>
        <v>Consumable Options</v>
      </c>
      <c r="C533" s="2" t="str">
        <f>SUBSTITUTE(IF(A533="","",'Root Material'!$C$2&amp;"_Group_"&amp;A533)," ","_")</f>
        <v/>
      </c>
      <c r="D533" s="77"/>
      <c r="E533" s="3" t="str">
        <f t="shared" si="35"/>
        <v>Process 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7"/>
        <v/>
      </c>
      <c r="BY533" s="9"/>
    </row>
    <row r="534" spans="2:77" ht="15" customHeight="1">
      <c r="B534" s="2" t="str">
        <f t="shared" si="38"/>
        <v>Consumable Options</v>
      </c>
      <c r="C534" s="2" t="str">
        <f>SUBSTITUTE(IF(A534="","",'Root Material'!$C$2&amp;"_Group_"&amp;A534)," ","_")</f>
        <v/>
      </c>
      <c r="D534" s="77"/>
      <c r="E534" s="3" t="str">
        <f t="shared" si="35"/>
        <v>Process 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7"/>
        <v/>
      </c>
      <c r="BY534" s="9"/>
    </row>
    <row r="535" spans="2:77" ht="15" customHeight="1">
      <c r="B535" s="2" t="str">
        <f t="shared" si="38"/>
        <v>Consumable Options</v>
      </c>
      <c r="C535" s="2" t="str">
        <f>SUBSTITUTE(IF(A535="","",'Root Material'!$C$2&amp;"_Group_"&amp;A535)," ","_")</f>
        <v/>
      </c>
      <c r="D535" s="77"/>
      <c r="E535" s="3" t="str">
        <f t="shared" si="35"/>
        <v>Process 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7"/>
        <v/>
      </c>
      <c r="BY535" s="9"/>
    </row>
    <row r="536" spans="2:77" ht="15" customHeight="1">
      <c r="B536" s="2" t="str">
        <f t="shared" si="38"/>
        <v>Consumable Options</v>
      </c>
      <c r="C536" s="2" t="str">
        <f>SUBSTITUTE(IF(A536="","",'Root Material'!$C$2&amp;"_Group_"&amp;A536)," ","_")</f>
        <v/>
      </c>
      <c r="D536" s="77"/>
      <c r="E536" s="3" t="str">
        <f t="shared" si="35"/>
        <v>Process 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7"/>
        <v/>
      </c>
      <c r="BY536" s="9"/>
    </row>
    <row r="537" spans="2:77" ht="15" customHeight="1">
      <c r="B537" s="2" t="str">
        <f t="shared" si="38"/>
        <v>Consumable Options</v>
      </c>
      <c r="C537" s="2" t="str">
        <f>SUBSTITUTE(IF(A537="","",'Root Material'!$C$2&amp;"_Group_"&amp;A537)," ","_")</f>
        <v/>
      </c>
      <c r="D537" s="77"/>
      <c r="E537" s="3" t="str">
        <f t="shared" si="35"/>
        <v>Process 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7"/>
        <v/>
      </c>
      <c r="BY537" s="9"/>
    </row>
    <row r="538" spans="2:77" ht="15" customHeight="1">
      <c r="B538" s="2" t="str">
        <f t="shared" si="38"/>
        <v>Consumable Options</v>
      </c>
      <c r="C538" s="2" t="str">
        <f>SUBSTITUTE(IF(A538="","",'Root Material'!$C$2&amp;"_Group_"&amp;A538)," ","_")</f>
        <v/>
      </c>
      <c r="D538" s="77"/>
      <c r="E538" s="3" t="str">
        <f t="shared" si="35"/>
        <v>Process 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7"/>
        <v/>
      </c>
      <c r="BY538" s="9"/>
    </row>
    <row r="539" spans="2:77" ht="15" customHeight="1">
      <c r="B539" s="2" t="str">
        <f t="shared" si="38"/>
        <v>Consumable Options</v>
      </c>
      <c r="C539" s="2" t="str">
        <f>SUBSTITUTE(IF(A539="","",'Root Material'!$C$2&amp;"_Group_"&amp;A539)," ","_")</f>
        <v/>
      </c>
      <c r="D539" s="77"/>
      <c r="E539" s="3" t="str">
        <f t="shared" si="35"/>
        <v>Process 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7"/>
        <v/>
      </c>
      <c r="BY539" s="9"/>
    </row>
    <row r="540" spans="2:77" ht="15" customHeight="1">
      <c r="B540" s="2" t="str">
        <f t="shared" si="38"/>
        <v>Consumable Options</v>
      </c>
      <c r="C540" s="2" t="str">
        <f>SUBSTITUTE(IF(A540="","",'Root Material'!$C$2&amp;"_Group_"&amp;A540)," ","_")</f>
        <v/>
      </c>
      <c r="D540" s="77"/>
      <c r="E540" s="3" t="str">
        <f t="shared" si="35"/>
        <v>Process 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7"/>
        <v/>
      </c>
      <c r="BY540" s="9"/>
    </row>
    <row r="541" spans="2:77" ht="15" customHeight="1">
      <c r="B541" s="2" t="str">
        <f t="shared" si="38"/>
        <v>Consumable Options</v>
      </c>
      <c r="C541" s="2" t="str">
        <f>SUBSTITUTE(IF(A541="","",'Root Material'!$C$2&amp;"_Group_"&amp;A541)," ","_")</f>
        <v/>
      </c>
      <c r="D541" s="77"/>
      <c r="E541" s="3" t="str">
        <f t="shared" si="35"/>
        <v>Process 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7"/>
        <v/>
      </c>
      <c r="BY541" s="9"/>
    </row>
    <row r="542" spans="2:77" ht="15" customHeight="1">
      <c r="B542" s="2" t="str">
        <f t="shared" si="38"/>
        <v>Consumable Options</v>
      </c>
      <c r="C542" s="2" t="str">
        <f>SUBSTITUTE(IF(A542="","",'Root Material'!$C$2&amp;"_Group_"&amp;A542)," ","_")</f>
        <v/>
      </c>
      <c r="D542" s="77"/>
      <c r="E542" s="3" t="str">
        <f t="shared" si="35"/>
        <v>Process 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7"/>
        <v/>
      </c>
      <c r="BY542" s="9"/>
    </row>
    <row r="543" spans="2:77" ht="15" customHeight="1">
      <c r="B543" s="2" t="str">
        <f t="shared" si="38"/>
        <v>Consumable Options</v>
      </c>
      <c r="C543" s="2" t="str">
        <f>SUBSTITUTE(IF(A543="","",'Root Material'!$C$2&amp;"_Group_"&amp;A543)," ","_")</f>
        <v/>
      </c>
      <c r="D543" s="77"/>
      <c r="E543" s="3" t="str">
        <f t="shared" si="35"/>
        <v>Process 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7"/>
        <v/>
      </c>
      <c r="BY543" s="9"/>
    </row>
    <row r="544" spans="2:77" ht="15" customHeight="1">
      <c r="B544" s="2" t="str">
        <f t="shared" si="38"/>
        <v>Consumable Options</v>
      </c>
      <c r="C544" s="2" t="str">
        <f>SUBSTITUTE(IF(A544="","",'Root Material'!$C$2&amp;"_Group_"&amp;A544)," ","_")</f>
        <v/>
      </c>
      <c r="D544" s="77"/>
      <c r="E544" s="3" t="str">
        <f t="shared" si="35"/>
        <v>Process 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7"/>
        <v/>
      </c>
      <c r="BY544" s="9"/>
    </row>
    <row r="545" spans="2:77" ht="15" customHeight="1">
      <c r="B545" s="2" t="str">
        <f t="shared" si="38"/>
        <v>Consumable Options</v>
      </c>
      <c r="C545" s="2" t="str">
        <f>SUBSTITUTE(IF(A545="","",'Root Material'!$C$2&amp;"_Group_"&amp;A545)," ","_")</f>
        <v/>
      </c>
      <c r="D545" s="77"/>
      <c r="E545" s="3" t="str">
        <f t="shared" si="35"/>
        <v>Process 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7"/>
        <v/>
      </c>
      <c r="BY545" s="9"/>
    </row>
    <row r="546" spans="2:77" ht="15" customHeight="1">
      <c r="B546" s="2" t="str">
        <f t="shared" si="38"/>
        <v>Consumable Options</v>
      </c>
      <c r="C546" s="2" t="str">
        <f>SUBSTITUTE(IF(A546="","",'Root Material'!$C$2&amp;"_Group_"&amp;A546)," ","_")</f>
        <v/>
      </c>
      <c r="D546" s="77"/>
      <c r="E546" s="3" t="str">
        <f t="shared" si="35"/>
        <v>Process 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7"/>
        <v/>
      </c>
      <c r="BY546" s="9"/>
    </row>
    <row r="547" spans="2:77" ht="15" customHeight="1">
      <c r="B547" s="2" t="str">
        <f t="shared" si="38"/>
        <v>Consumable Options</v>
      </c>
      <c r="C547" s="2" t="str">
        <f>SUBSTITUTE(IF(A547="","",'Root Material'!$C$2&amp;"_Group_"&amp;A547)," ","_")</f>
        <v/>
      </c>
      <c r="D547" s="77"/>
      <c r="E547" s="3" t="str">
        <f t="shared" si="35"/>
        <v>Process 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7"/>
        <v/>
      </c>
      <c r="BY547" s="9"/>
    </row>
    <row r="548" spans="2:77" ht="15" customHeight="1">
      <c r="B548" s="2" t="str">
        <f t="shared" si="38"/>
        <v>Consumable Options</v>
      </c>
      <c r="C548" s="2" t="str">
        <f>SUBSTITUTE(IF(A548="","",'Root Material'!$C$2&amp;"_Group_"&amp;A548)," ","_")</f>
        <v/>
      </c>
      <c r="D548" s="77"/>
      <c r="E548" s="3" t="str">
        <f t="shared" si="35"/>
        <v>Process 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7"/>
        <v/>
      </c>
      <c r="BY548" s="9"/>
    </row>
    <row r="549" spans="2:77" ht="15" customHeight="1">
      <c r="B549" s="2" t="str">
        <f t="shared" si="38"/>
        <v>Consumable Options</v>
      </c>
      <c r="C549" s="2" t="str">
        <f>SUBSTITUTE(IF(A549="","",'Root Material'!$C$2&amp;"_Group_"&amp;A549)," ","_")</f>
        <v/>
      </c>
      <c r="D549" s="77"/>
      <c r="E549" s="3" t="str">
        <f t="shared" si="35"/>
        <v>Process 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7"/>
        <v/>
      </c>
      <c r="BY549" s="9"/>
    </row>
    <row r="550" spans="2:77" ht="15" customHeight="1">
      <c r="B550" s="2" t="str">
        <f t="shared" si="38"/>
        <v>Consumable Options</v>
      </c>
      <c r="C550" s="2" t="str">
        <f>SUBSTITUTE(IF(A550="","",'Root Material'!$C$2&amp;"_Group_"&amp;A550)," ","_")</f>
        <v/>
      </c>
      <c r="D550" s="77"/>
      <c r="E550" s="3" t="str">
        <f t="shared" si="35"/>
        <v>Process 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7"/>
        <v/>
      </c>
      <c r="BY550" s="9"/>
    </row>
    <row r="551" spans="2:77" ht="15" customHeight="1">
      <c r="B551" s="2" t="str">
        <f t="shared" si="38"/>
        <v>Consumable Options</v>
      </c>
      <c r="C551" s="2" t="str">
        <f>SUBSTITUTE(IF(A551="","",'Root Material'!$C$2&amp;"_Group_"&amp;A551)," ","_")</f>
        <v/>
      </c>
      <c r="D551" s="77"/>
      <c r="E551" s="3" t="str">
        <f t="shared" si="35"/>
        <v>Process 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7"/>
        <v/>
      </c>
      <c r="BY551" s="9"/>
    </row>
    <row r="552" spans="2:77" ht="15" customHeight="1">
      <c r="B552" s="2" t="str">
        <f t="shared" si="38"/>
        <v>Consumable Options</v>
      </c>
      <c r="C552" s="2" t="str">
        <f>SUBSTITUTE(IF(A552="","",'Root Material'!$C$2&amp;"_Group_"&amp;A552)," ","_")</f>
        <v/>
      </c>
      <c r="D552" s="77"/>
      <c r="E552" s="3" t="str">
        <f t="shared" si="35"/>
        <v>Process 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7"/>
        <v/>
      </c>
      <c r="BY552" s="9"/>
    </row>
    <row r="553" spans="2:77" ht="15" customHeight="1">
      <c r="B553" s="2" t="str">
        <f t="shared" si="38"/>
        <v>Consumable Options</v>
      </c>
      <c r="C553" s="2" t="str">
        <f>SUBSTITUTE(IF(A553="","",'Root Material'!$C$2&amp;"_Group_"&amp;A553)," ","_")</f>
        <v/>
      </c>
      <c r="D553" s="77"/>
      <c r="E553" s="3" t="str">
        <f t="shared" si="35"/>
        <v>Process 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7"/>
        <v/>
      </c>
      <c r="BY553" s="9"/>
    </row>
    <row r="554" spans="2:77" ht="15" customHeight="1">
      <c r="B554" s="2" t="str">
        <f t="shared" si="38"/>
        <v>Consumable Options</v>
      </c>
      <c r="C554" s="2" t="str">
        <f>SUBSTITUTE(IF(A554="","",'Root Material'!$C$2&amp;"_Group_"&amp;A554)," ","_")</f>
        <v/>
      </c>
      <c r="D554" s="77"/>
      <c r="E554" s="3" t="str">
        <f t="shared" si="35"/>
        <v>Process 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7"/>
        <v/>
      </c>
      <c r="BY554" s="9"/>
    </row>
    <row r="555" spans="2:77" ht="15" customHeight="1">
      <c r="B555" s="2" t="str">
        <f t="shared" si="38"/>
        <v>Consumable Options</v>
      </c>
      <c r="C555" s="2" t="str">
        <f>SUBSTITUTE(IF(A555="","",'Root Material'!$C$2&amp;"_Group_"&amp;A555)," ","_")</f>
        <v/>
      </c>
      <c r="D555" s="77"/>
      <c r="E555" s="3" t="str">
        <f t="shared" si="35"/>
        <v>Process 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7"/>
        <v/>
      </c>
      <c r="BY555" s="9"/>
    </row>
    <row r="556" spans="2:77" ht="15" customHeight="1">
      <c r="B556" s="2" t="str">
        <f t="shared" si="38"/>
        <v>Consumable Options</v>
      </c>
      <c r="C556" s="2" t="str">
        <f>SUBSTITUTE(IF(A556="","",'Root Material'!$C$2&amp;"_Group_"&amp;A556)," ","_")</f>
        <v/>
      </c>
      <c r="D556" s="77"/>
      <c r="E556" s="3" t="str">
        <f t="shared" si="35"/>
        <v>Process 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7"/>
        <v/>
      </c>
      <c r="BY556" s="9"/>
    </row>
    <row r="557" spans="2:77" ht="15" customHeight="1">
      <c r="B557" s="2" t="str">
        <f t="shared" si="38"/>
        <v>Consumable Options</v>
      </c>
      <c r="C557" s="2" t="str">
        <f>SUBSTITUTE(IF(A557="","",'Root Material'!$C$2&amp;"_Group_"&amp;A557)," ","_")</f>
        <v/>
      </c>
      <c r="D557" s="77"/>
      <c r="E557" s="3" t="str">
        <f t="shared" si="35"/>
        <v>Process 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7"/>
        <v/>
      </c>
      <c r="BY557" s="9"/>
    </row>
    <row r="558" spans="2:77" ht="15" customHeight="1">
      <c r="B558" s="2" t="str">
        <f t="shared" si="38"/>
        <v>Consumable Options</v>
      </c>
      <c r="C558" s="2" t="str">
        <f>SUBSTITUTE(IF(A558="","",'Root Material'!$C$2&amp;"_Group_"&amp;A558)," ","_")</f>
        <v/>
      </c>
      <c r="D558" s="77"/>
      <c r="E558" s="3" t="str">
        <f t="shared" si="35"/>
        <v>Process 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7"/>
        <v/>
      </c>
      <c r="BY558" s="9"/>
    </row>
    <row r="559" spans="2:77" ht="15" customHeight="1">
      <c r="B559" s="2" t="str">
        <f t="shared" si="38"/>
        <v>Consumable Options</v>
      </c>
      <c r="C559" s="2" t="str">
        <f>SUBSTITUTE(IF(A559="","",'Root Material'!$C$2&amp;"_Group_"&amp;A559)," ","_")</f>
        <v/>
      </c>
      <c r="D559" s="77"/>
      <c r="E559" s="3" t="str">
        <f t="shared" ref="E559:E622" si="39">IF(D559="",E558,D559)</f>
        <v>Process 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7"/>
        <v/>
      </c>
      <c r="BY559" s="9"/>
    </row>
    <row r="560" spans="2:77" ht="15" customHeight="1">
      <c r="B560" s="2" t="str">
        <f t="shared" si="38"/>
        <v>Consumable Options</v>
      </c>
      <c r="C560" s="2" t="str">
        <f>SUBSTITUTE(IF(A560="","",'Root Material'!$C$2&amp;"_Group_"&amp;A560)," ","_")</f>
        <v/>
      </c>
      <c r="D560" s="77"/>
      <c r="E560" s="3" t="str">
        <f t="shared" si="39"/>
        <v>Process 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7"/>
        <v/>
      </c>
      <c r="BY560" s="9"/>
    </row>
    <row r="561" spans="2:77" ht="15" customHeight="1">
      <c r="B561" s="2" t="str">
        <f t="shared" si="38"/>
        <v>Consumable Options</v>
      </c>
      <c r="C561" s="2" t="str">
        <f>SUBSTITUTE(IF(A561="","",'Root Material'!$C$2&amp;"_Group_"&amp;A561)," ","_")</f>
        <v/>
      </c>
      <c r="D561" s="77"/>
      <c r="E561" s="3" t="str">
        <f t="shared" si="39"/>
        <v>Process 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7"/>
        <v/>
      </c>
      <c r="BY561" s="9"/>
    </row>
    <row r="562" spans="2:77" ht="15" customHeight="1">
      <c r="B562" s="2" t="str">
        <f t="shared" si="38"/>
        <v>Consumable Options</v>
      </c>
      <c r="C562" s="2" t="str">
        <f>SUBSTITUTE(IF(A562="","",'Root Material'!$C$2&amp;"_Group_"&amp;A562)," ","_")</f>
        <v/>
      </c>
      <c r="D562" s="77"/>
      <c r="E562" s="3" t="str">
        <f t="shared" si="39"/>
        <v>Process 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7"/>
        <v/>
      </c>
      <c r="BY562" s="9"/>
    </row>
    <row r="563" spans="2:77" ht="15" customHeight="1">
      <c r="B563" s="2" t="str">
        <f t="shared" si="38"/>
        <v>Consumable Options</v>
      </c>
      <c r="C563" s="2" t="str">
        <f>SUBSTITUTE(IF(A563="","",'Root Material'!$C$2&amp;"_Group_"&amp;A563)," ","_")</f>
        <v/>
      </c>
      <c r="D563" s="77"/>
      <c r="E563" s="3" t="str">
        <f t="shared" si="39"/>
        <v>Process 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7"/>
        <v/>
      </c>
      <c r="BY563" s="9"/>
    </row>
    <row r="564" spans="2:77" ht="15" customHeight="1">
      <c r="B564" s="2" t="str">
        <f t="shared" si="38"/>
        <v>Consumable Options</v>
      </c>
      <c r="C564" s="2" t="str">
        <f>SUBSTITUTE(IF(A564="","",'Root Material'!$C$2&amp;"_Group_"&amp;A564)," ","_")</f>
        <v/>
      </c>
      <c r="D564" s="77"/>
      <c r="E564" s="3" t="str">
        <f t="shared" si="39"/>
        <v>Process 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7"/>
        <v/>
      </c>
      <c r="BY564" s="9"/>
    </row>
    <row r="565" spans="2:77" ht="15" customHeight="1">
      <c r="B565" s="2" t="str">
        <f t="shared" si="38"/>
        <v>Consumable Options</v>
      </c>
      <c r="C565" s="2" t="str">
        <f>SUBSTITUTE(IF(A565="","",'Root Material'!$C$2&amp;"_Group_"&amp;A565)," ","_")</f>
        <v/>
      </c>
      <c r="D565" s="77"/>
      <c r="E565" s="3" t="str">
        <f t="shared" si="39"/>
        <v>Process 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7"/>
        <v/>
      </c>
      <c r="BY565" s="9"/>
    </row>
    <row r="566" spans="2:77" ht="15" customHeight="1">
      <c r="B566" s="2" t="str">
        <f t="shared" si="38"/>
        <v>Consumable Options</v>
      </c>
      <c r="C566" s="2" t="str">
        <f>SUBSTITUTE(IF(A566="","",'Root Material'!$C$2&amp;"_Group_"&amp;A566)," ","_")</f>
        <v/>
      </c>
      <c r="D566" s="77"/>
      <c r="E566" s="3" t="str">
        <f t="shared" si="39"/>
        <v>Process 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7"/>
        <v/>
      </c>
      <c r="BY566" s="9"/>
    </row>
    <row r="567" spans="2:77" ht="15" customHeight="1">
      <c r="B567" s="2" t="str">
        <f t="shared" si="38"/>
        <v>Consumable Options</v>
      </c>
      <c r="C567" s="2" t="str">
        <f>SUBSTITUTE(IF(A567="","",'Root Material'!$C$2&amp;"_Group_"&amp;A567)," ","_")</f>
        <v/>
      </c>
      <c r="D567" s="77"/>
      <c r="E567" s="3" t="str">
        <f t="shared" si="39"/>
        <v>Process 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7"/>
        <v/>
      </c>
      <c r="BY567" s="9"/>
    </row>
    <row r="568" spans="2:77" ht="15" customHeight="1">
      <c r="B568" s="2" t="str">
        <f t="shared" si="38"/>
        <v>Consumable Options</v>
      </c>
      <c r="C568" s="2" t="str">
        <f>SUBSTITUTE(IF(A568="","",'Root Material'!$C$2&amp;"_Group_"&amp;A568)," ","_")</f>
        <v/>
      </c>
      <c r="D568" s="77"/>
      <c r="E568" s="3" t="str">
        <f t="shared" si="39"/>
        <v>Process 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7"/>
        <v/>
      </c>
      <c r="BY568" s="9"/>
    </row>
    <row r="569" spans="2:77" ht="15" customHeight="1">
      <c r="B569" s="2" t="str">
        <f t="shared" si="38"/>
        <v>Consumable Options</v>
      </c>
      <c r="C569" s="2" t="str">
        <f>SUBSTITUTE(IF(A569="","",'Root Material'!$C$2&amp;"_Group_"&amp;A569)," ","_")</f>
        <v/>
      </c>
      <c r="D569" s="77"/>
      <c r="E569" s="3" t="str">
        <f t="shared" si="39"/>
        <v>Process 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7"/>
        <v/>
      </c>
      <c r="BY569" s="9"/>
    </row>
    <row r="570" spans="2:77" ht="15" customHeight="1">
      <c r="B570" s="2" t="str">
        <f t="shared" ref="B570:B633" si="40">IF(A570="",B569,A570)</f>
        <v>Consumable Options</v>
      </c>
      <c r="C570" s="2" t="str">
        <f>SUBSTITUTE(IF(A570="","",'Root Material'!$C$2&amp;"_Group_"&amp;A570)," ","_")</f>
        <v/>
      </c>
      <c r="D570" s="77"/>
      <c r="E570" s="3" t="str">
        <f t="shared" si="39"/>
        <v>Process 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7"/>
        <v/>
      </c>
      <c r="BY570" s="9"/>
    </row>
    <row r="571" spans="2:77" ht="15" customHeight="1">
      <c r="B571" s="2" t="str">
        <f t="shared" si="40"/>
        <v>Consumable Options</v>
      </c>
      <c r="C571" s="2" t="str">
        <f>SUBSTITUTE(IF(A571="","",'Root Material'!$C$2&amp;"_Group_"&amp;A571)," ","_")</f>
        <v/>
      </c>
      <c r="D571" s="77"/>
      <c r="E571" s="3" t="str">
        <f t="shared" si="39"/>
        <v>Process 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7"/>
        <v/>
      </c>
      <c r="BY571" s="9"/>
    </row>
    <row r="572" spans="2:77" ht="15" customHeight="1">
      <c r="B572" s="2" t="str">
        <f t="shared" si="40"/>
        <v>Consumable Options</v>
      </c>
      <c r="C572" s="2" t="str">
        <f>SUBSTITUTE(IF(A572="","",'Root Material'!$C$2&amp;"_Group_"&amp;A572)," ","_")</f>
        <v/>
      </c>
      <c r="D572" s="77"/>
      <c r="E572" s="3" t="str">
        <f t="shared" si="39"/>
        <v>Process 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7"/>
        <v/>
      </c>
      <c r="BY572" s="9"/>
    </row>
    <row r="573" spans="2:77" ht="15" customHeight="1">
      <c r="B573" s="2" t="str">
        <f t="shared" si="40"/>
        <v>Consumable Options</v>
      </c>
      <c r="C573" s="2" t="str">
        <f>SUBSTITUTE(IF(A573="","",'Root Material'!$C$2&amp;"_Group_"&amp;A573)," ","_")</f>
        <v/>
      </c>
      <c r="D573" s="77"/>
      <c r="E573" s="3" t="str">
        <f t="shared" si="39"/>
        <v>Process 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7"/>
        <v/>
      </c>
      <c r="BY573" s="9"/>
    </row>
    <row r="574" spans="2:77" ht="15" customHeight="1">
      <c r="B574" s="2" t="str">
        <f t="shared" si="40"/>
        <v>Consumable Options</v>
      </c>
      <c r="C574" s="2" t="str">
        <f>SUBSTITUTE(IF(A574="","",'Root Material'!$C$2&amp;"_Group_"&amp;A574)," ","_")</f>
        <v/>
      </c>
      <c r="D574" s="77"/>
      <c r="E574" s="3" t="str">
        <f t="shared" si="39"/>
        <v>Process 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7"/>
        <v/>
      </c>
      <c r="BY574" s="9"/>
    </row>
    <row r="575" spans="2:77" ht="15" customHeight="1">
      <c r="B575" s="2" t="str">
        <f t="shared" si="40"/>
        <v>Consumable Options</v>
      </c>
      <c r="C575" s="2" t="str">
        <f>SUBSTITUTE(IF(A575="","",'Root Material'!$C$2&amp;"_Group_"&amp;A575)," ","_")</f>
        <v/>
      </c>
      <c r="D575" s="77"/>
      <c r="E575" s="3" t="str">
        <f t="shared" si="39"/>
        <v>Process 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7"/>
        <v/>
      </c>
      <c r="BY575" s="9"/>
    </row>
    <row r="576" spans="2:77" ht="15" customHeight="1">
      <c r="B576" s="2" t="str">
        <f t="shared" si="40"/>
        <v>Consumable Options</v>
      </c>
      <c r="C576" s="2" t="str">
        <f>SUBSTITUTE(IF(A576="","",'Root Material'!$C$2&amp;"_Group_"&amp;A576)," ","_")</f>
        <v/>
      </c>
      <c r="D576" s="77"/>
      <c r="E576" s="3" t="str">
        <f t="shared" si="39"/>
        <v>Process 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ref="BV576:BV639" si="41">IF(AND(L576&lt;&gt;"true",L576&lt;&gt;"false"),A576&amp;D576&amp;L576,"")</f>
        <v/>
      </c>
      <c r="BY576" s="9"/>
    </row>
    <row r="577" spans="2:77" ht="15" customHeight="1">
      <c r="B577" s="2" t="str">
        <f t="shared" si="40"/>
        <v>Consumable Options</v>
      </c>
      <c r="C577" s="2" t="str">
        <f>SUBSTITUTE(IF(A577="","",'Root Material'!$C$2&amp;"_Group_"&amp;A577)," ","_")</f>
        <v/>
      </c>
      <c r="D577" s="77"/>
      <c r="E577" s="3" t="str">
        <f t="shared" si="39"/>
        <v>Process 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1"/>
        <v/>
      </c>
      <c r="BY577" s="9"/>
    </row>
    <row r="578" spans="2:77" ht="15" customHeight="1">
      <c r="B578" s="2" t="str">
        <f t="shared" si="40"/>
        <v>Consumable Options</v>
      </c>
      <c r="C578" s="2" t="str">
        <f>SUBSTITUTE(IF(A578="","",'Root Material'!$C$2&amp;"_Group_"&amp;A578)," ","_")</f>
        <v/>
      </c>
      <c r="D578" s="77"/>
      <c r="E578" s="3" t="str">
        <f t="shared" si="39"/>
        <v>Process 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1"/>
        <v/>
      </c>
      <c r="BY578" s="9"/>
    </row>
    <row r="579" spans="2:77" ht="15" customHeight="1">
      <c r="B579" s="2" t="str">
        <f t="shared" si="40"/>
        <v>Consumable Options</v>
      </c>
      <c r="C579" s="2" t="str">
        <f>SUBSTITUTE(IF(A579="","",'Root Material'!$C$2&amp;"_Group_"&amp;A579)," ","_")</f>
        <v/>
      </c>
      <c r="D579" s="77"/>
      <c r="E579" s="3" t="str">
        <f t="shared" si="39"/>
        <v>Process 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1"/>
        <v/>
      </c>
      <c r="BY579" s="9"/>
    </row>
    <row r="580" spans="2:77" ht="15" customHeight="1">
      <c r="B580" s="2" t="str">
        <f t="shared" si="40"/>
        <v>Consumable Options</v>
      </c>
      <c r="C580" s="2" t="str">
        <f>SUBSTITUTE(IF(A580="","",'Root Material'!$C$2&amp;"_Group_"&amp;A580)," ","_")</f>
        <v/>
      </c>
      <c r="D580" s="77"/>
      <c r="E580" s="3" t="str">
        <f t="shared" si="39"/>
        <v>Process 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1"/>
        <v/>
      </c>
      <c r="BY580" s="9"/>
    </row>
    <row r="581" spans="2:77" ht="15" customHeight="1">
      <c r="B581" s="2" t="str">
        <f t="shared" si="40"/>
        <v>Consumable Options</v>
      </c>
      <c r="C581" s="2" t="str">
        <f>SUBSTITUTE(IF(A581="","",'Root Material'!$C$2&amp;"_Group_"&amp;A581)," ","_")</f>
        <v/>
      </c>
      <c r="D581" s="77"/>
      <c r="E581" s="3" t="str">
        <f t="shared" si="39"/>
        <v>Process 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1"/>
        <v/>
      </c>
      <c r="BY581" s="9"/>
    </row>
    <row r="582" spans="2:77" ht="15" customHeight="1">
      <c r="B582" s="2" t="str">
        <f t="shared" si="40"/>
        <v>Consumable Options</v>
      </c>
      <c r="C582" s="2" t="str">
        <f>SUBSTITUTE(IF(A582="","",'Root Material'!$C$2&amp;"_Group_"&amp;A582)," ","_")</f>
        <v/>
      </c>
      <c r="D582" s="77"/>
      <c r="E582" s="3" t="str">
        <f t="shared" si="39"/>
        <v>Process 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1"/>
        <v/>
      </c>
      <c r="BY582" s="9"/>
    </row>
    <row r="583" spans="2:77" ht="15" customHeight="1">
      <c r="B583" s="2" t="str">
        <f t="shared" si="40"/>
        <v>Consumable Options</v>
      </c>
      <c r="C583" s="2" t="str">
        <f>SUBSTITUTE(IF(A583="","",'Root Material'!$C$2&amp;"_Group_"&amp;A583)," ","_")</f>
        <v/>
      </c>
      <c r="D583" s="77"/>
      <c r="E583" s="3" t="str">
        <f t="shared" si="39"/>
        <v>Process 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1"/>
        <v/>
      </c>
      <c r="BY583" s="9"/>
    </row>
    <row r="584" spans="2:77" ht="15" customHeight="1">
      <c r="B584" s="2" t="str">
        <f t="shared" si="40"/>
        <v>Consumable Options</v>
      </c>
      <c r="C584" s="2" t="str">
        <f>SUBSTITUTE(IF(A584="","",'Root Material'!$C$2&amp;"_Group_"&amp;A584)," ","_")</f>
        <v/>
      </c>
      <c r="D584" s="77"/>
      <c r="E584" s="3" t="str">
        <f t="shared" si="39"/>
        <v>Process 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1"/>
        <v/>
      </c>
      <c r="BY584" s="9"/>
    </row>
    <row r="585" spans="2:77" ht="15" customHeight="1">
      <c r="B585" s="2" t="str">
        <f t="shared" si="40"/>
        <v>Consumable Options</v>
      </c>
      <c r="C585" s="2" t="str">
        <f>SUBSTITUTE(IF(A585="","",'Root Material'!$C$2&amp;"_Group_"&amp;A585)," ","_")</f>
        <v/>
      </c>
      <c r="D585" s="77"/>
      <c r="E585" s="3" t="str">
        <f t="shared" si="39"/>
        <v>Process 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1"/>
        <v/>
      </c>
      <c r="BY585" s="9"/>
    </row>
    <row r="586" spans="2:77" ht="15" customHeight="1">
      <c r="B586" s="2" t="str">
        <f t="shared" si="40"/>
        <v>Consumable Options</v>
      </c>
      <c r="C586" s="2" t="str">
        <f>SUBSTITUTE(IF(A586="","",'Root Material'!$C$2&amp;"_Group_"&amp;A586)," ","_")</f>
        <v/>
      </c>
      <c r="D586" s="77"/>
      <c r="E586" s="3" t="str">
        <f t="shared" si="39"/>
        <v>Process 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1"/>
        <v/>
      </c>
      <c r="BY586" s="9"/>
    </row>
    <row r="587" spans="2:77" ht="15" customHeight="1">
      <c r="B587" s="2" t="str">
        <f t="shared" si="40"/>
        <v>Consumable Options</v>
      </c>
      <c r="C587" s="2" t="str">
        <f>SUBSTITUTE(IF(A587="","",'Root Material'!$C$2&amp;"_Group_"&amp;A587)," ","_")</f>
        <v/>
      </c>
      <c r="D587" s="77"/>
      <c r="E587" s="3" t="str">
        <f t="shared" si="39"/>
        <v>Process 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1"/>
        <v/>
      </c>
      <c r="BY587" s="9"/>
    </row>
    <row r="588" spans="2:77" ht="15" customHeight="1">
      <c r="B588" s="2" t="str">
        <f t="shared" si="40"/>
        <v>Consumable Options</v>
      </c>
      <c r="C588" s="2" t="str">
        <f>SUBSTITUTE(IF(A588="","",'Root Material'!$C$2&amp;"_Group_"&amp;A588)," ","_")</f>
        <v/>
      </c>
      <c r="D588" s="77"/>
      <c r="E588" s="3" t="str">
        <f t="shared" si="39"/>
        <v>Process 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1"/>
        <v/>
      </c>
      <c r="BY588" s="9"/>
    </row>
    <row r="589" spans="2:77" ht="15" customHeight="1">
      <c r="B589" s="2" t="str">
        <f t="shared" si="40"/>
        <v>Consumable Options</v>
      </c>
      <c r="C589" s="2" t="str">
        <f>SUBSTITUTE(IF(A589="","",'Root Material'!$C$2&amp;"_Group_"&amp;A589)," ","_")</f>
        <v/>
      </c>
      <c r="D589" s="77"/>
      <c r="E589" s="3" t="str">
        <f t="shared" si="39"/>
        <v>Process 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1"/>
        <v/>
      </c>
      <c r="BY589" s="9"/>
    </row>
    <row r="590" spans="2:77" ht="15" customHeight="1">
      <c r="B590" s="2" t="str">
        <f t="shared" si="40"/>
        <v>Consumable Options</v>
      </c>
      <c r="C590" s="2" t="str">
        <f>SUBSTITUTE(IF(A590="","",'Root Material'!$C$2&amp;"_Group_"&amp;A590)," ","_")</f>
        <v/>
      </c>
      <c r="D590" s="77"/>
      <c r="E590" s="3" t="str">
        <f t="shared" si="39"/>
        <v>Process 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1"/>
        <v/>
      </c>
      <c r="BY590" s="9"/>
    </row>
    <row r="591" spans="2:77" ht="15" customHeight="1">
      <c r="B591" s="2" t="str">
        <f t="shared" si="40"/>
        <v>Consumable Options</v>
      </c>
      <c r="C591" s="2" t="str">
        <f>SUBSTITUTE(IF(A591="","",'Root Material'!$C$2&amp;"_Group_"&amp;A591)," ","_")</f>
        <v/>
      </c>
      <c r="D591" s="77"/>
      <c r="E591" s="3" t="str">
        <f t="shared" si="39"/>
        <v>Process 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1"/>
        <v/>
      </c>
      <c r="BY591" s="9"/>
    </row>
    <row r="592" spans="2:77" ht="15" customHeight="1">
      <c r="B592" s="2" t="str">
        <f t="shared" si="40"/>
        <v>Consumable Options</v>
      </c>
      <c r="C592" s="2" t="str">
        <f>SUBSTITUTE(IF(A592="","",'Root Material'!$C$2&amp;"_Group_"&amp;A592)," ","_")</f>
        <v/>
      </c>
      <c r="D592" s="77"/>
      <c r="E592" s="3" t="str">
        <f t="shared" si="39"/>
        <v>Process 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1"/>
        <v/>
      </c>
      <c r="BY592" s="9"/>
    </row>
    <row r="593" spans="2:77" ht="15" customHeight="1">
      <c r="B593" s="2" t="str">
        <f t="shared" si="40"/>
        <v>Consumable Options</v>
      </c>
      <c r="C593" s="2" t="str">
        <f>SUBSTITUTE(IF(A593="","",'Root Material'!$C$2&amp;"_Group_"&amp;A593)," ","_")</f>
        <v/>
      </c>
      <c r="D593" s="77"/>
      <c r="E593" s="3" t="str">
        <f t="shared" si="39"/>
        <v>Process 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1"/>
        <v/>
      </c>
      <c r="BY593" s="9"/>
    </row>
    <row r="594" spans="2:77" ht="15" customHeight="1">
      <c r="B594" s="2" t="str">
        <f t="shared" si="40"/>
        <v>Consumable Options</v>
      </c>
      <c r="C594" s="2" t="str">
        <f>SUBSTITUTE(IF(A594="","",'Root Material'!$C$2&amp;"_Group_"&amp;A594)," ","_")</f>
        <v/>
      </c>
      <c r="D594" s="77"/>
      <c r="E594" s="3" t="str">
        <f t="shared" si="39"/>
        <v>Process 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1"/>
        <v/>
      </c>
      <c r="BY594" s="9"/>
    </row>
    <row r="595" spans="2:77" ht="15" customHeight="1">
      <c r="B595" s="2" t="str">
        <f t="shared" si="40"/>
        <v>Consumable Options</v>
      </c>
      <c r="C595" s="2" t="str">
        <f>SUBSTITUTE(IF(A595="","",'Root Material'!$C$2&amp;"_Group_"&amp;A595)," ","_")</f>
        <v/>
      </c>
      <c r="D595" s="77"/>
      <c r="E595" s="3" t="str">
        <f t="shared" si="39"/>
        <v>Process 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1"/>
        <v/>
      </c>
      <c r="BY595" s="9"/>
    </row>
    <row r="596" spans="2:77" ht="15" customHeight="1">
      <c r="B596" s="2" t="str">
        <f t="shared" si="40"/>
        <v>Consumable Options</v>
      </c>
      <c r="C596" s="2" t="str">
        <f>SUBSTITUTE(IF(A596="","",'Root Material'!$C$2&amp;"_Group_"&amp;A596)," ","_")</f>
        <v/>
      </c>
      <c r="D596" s="77"/>
      <c r="E596" s="3" t="str">
        <f t="shared" si="39"/>
        <v>Process 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1"/>
        <v/>
      </c>
      <c r="BY596" s="9"/>
    </row>
    <row r="597" spans="2:77" ht="15" customHeight="1">
      <c r="B597" s="2" t="str">
        <f t="shared" si="40"/>
        <v>Consumable Options</v>
      </c>
      <c r="C597" s="2" t="str">
        <f>SUBSTITUTE(IF(A597="","",'Root Material'!$C$2&amp;"_Group_"&amp;A597)," ","_")</f>
        <v/>
      </c>
      <c r="D597" s="77"/>
      <c r="E597" s="3" t="str">
        <f t="shared" si="39"/>
        <v>Process 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1"/>
        <v/>
      </c>
      <c r="BY597" s="9"/>
    </row>
    <row r="598" spans="2:77" ht="15" customHeight="1">
      <c r="B598" s="2" t="str">
        <f t="shared" si="40"/>
        <v>Consumable Options</v>
      </c>
      <c r="C598" s="2" t="str">
        <f>SUBSTITUTE(IF(A598="","",'Root Material'!$C$2&amp;"_Group_"&amp;A598)," ","_")</f>
        <v/>
      </c>
      <c r="D598" s="77"/>
      <c r="E598" s="3" t="str">
        <f t="shared" si="39"/>
        <v>Process 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1"/>
        <v/>
      </c>
      <c r="BY598" s="9"/>
    </row>
    <row r="599" spans="2:77" ht="15" customHeight="1">
      <c r="B599" s="2" t="str">
        <f t="shared" si="40"/>
        <v>Consumable Options</v>
      </c>
      <c r="C599" s="2" t="str">
        <f>SUBSTITUTE(IF(A599="","",'Root Material'!$C$2&amp;"_Group_"&amp;A599)," ","_")</f>
        <v/>
      </c>
      <c r="D599" s="77"/>
      <c r="E599" s="3" t="str">
        <f t="shared" si="39"/>
        <v>Process 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1"/>
        <v/>
      </c>
      <c r="BY599" s="9"/>
    </row>
    <row r="600" spans="2:77" ht="15" customHeight="1">
      <c r="B600" s="2" t="str">
        <f t="shared" si="40"/>
        <v>Consumable Options</v>
      </c>
      <c r="C600" s="2" t="str">
        <f>SUBSTITUTE(IF(A600="","",'Root Material'!$C$2&amp;"_Group_"&amp;A600)," ","_")</f>
        <v/>
      </c>
      <c r="D600" s="77"/>
      <c r="E600" s="3" t="str">
        <f t="shared" si="39"/>
        <v>Process 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1"/>
        <v/>
      </c>
      <c r="BY600" s="9"/>
    </row>
    <row r="601" spans="2:77" ht="15" customHeight="1">
      <c r="B601" s="2" t="str">
        <f t="shared" si="40"/>
        <v>Consumable Options</v>
      </c>
      <c r="C601" s="2" t="str">
        <f>SUBSTITUTE(IF(A601="","",'Root Material'!$C$2&amp;"_Group_"&amp;A601)," ","_")</f>
        <v/>
      </c>
      <c r="D601" s="77"/>
      <c r="E601" s="3" t="str">
        <f t="shared" si="39"/>
        <v>Process 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1"/>
        <v/>
      </c>
      <c r="BY601" s="9"/>
    </row>
    <row r="602" spans="2:77" ht="15" customHeight="1">
      <c r="B602" s="2" t="str">
        <f t="shared" si="40"/>
        <v>Consumable Options</v>
      </c>
      <c r="C602" s="2" t="str">
        <f>SUBSTITUTE(IF(A602="","",'Root Material'!$C$2&amp;"_Group_"&amp;A602)," ","_")</f>
        <v/>
      </c>
      <c r="D602" s="77"/>
      <c r="E602" s="3" t="str">
        <f t="shared" si="39"/>
        <v>Process 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1"/>
        <v/>
      </c>
      <c r="BY602" s="9"/>
    </row>
    <row r="603" spans="2:77" ht="15" customHeight="1">
      <c r="B603" s="2" t="str">
        <f t="shared" si="40"/>
        <v>Consumable Options</v>
      </c>
      <c r="C603" s="2" t="str">
        <f>SUBSTITUTE(IF(A603="","",'Root Material'!$C$2&amp;"_Group_"&amp;A603)," ","_")</f>
        <v/>
      </c>
      <c r="D603" s="77"/>
      <c r="E603" s="3" t="str">
        <f t="shared" si="39"/>
        <v>Process 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1"/>
        <v/>
      </c>
      <c r="BY603" s="9"/>
    </row>
    <row r="604" spans="2:77" ht="15" customHeight="1">
      <c r="B604" s="2" t="str">
        <f t="shared" si="40"/>
        <v>Consumable Options</v>
      </c>
      <c r="C604" s="2" t="str">
        <f>SUBSTITUTE(IF(A604="","",'Root Material'!$C$2&amp;"_Group_"&amp;A604)," ","_")</f>
        <v/>
      </c>
      <c r="D604" s="77"/>
      <c r="E604" s="3" t="str">
        <f t="shared" si="39"/>
        <v>Process 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1"/>
        <v/>
      </c>
      <c r="BY604" s="9"/>
    </row>
    <row r="605" spans="2:77" ht="15" customHeight="1">
      <c r="B605" s="2" t="str">
        <f t="shared" si="40"/>
        <v>Consumable Options</v>
      </c>
      <c r="C605" s="2" t="str">
        <f>SUBSTITUTE(IF(A605="","",'Root Material'!$C$2&amp;"_Group_"&amp;A605)," ","_")</f>
        <v/>
      </c>
      <c r="D605" s="77"/>
      <c r="E605" s="3" t="str">
        <f t="shared" si="39"/>
        <v>Process 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1"/>
        <v/>
      </c>
      <c r="BY605" s="9"/>
    </row>
    <row r="606" spans="2:77" ht="15" customHeight="1">
      <c r="B606" s="2" t="str">
        <f t="shared" si="40"/>
        <v>Consumable Options</v>
      </c>
      <c r="C606" s="2" t="str">
        <f>SUBSTITUTE(IF(A606="","",'Root Material'!$C$2&amp;"_Group_"&amp;A606)," ","_")</f>
        <v/>
      </c>
      <c r="D606" s="77"/>
      <c r="E606" s="3" t="str">
        <f t="shared" si="39"/>
        <v>Process 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1"/>
        <v/>
      </c>
      <c r="BY606" s="9"/>
    </row>
    <row r="607" spans="2:77" ht="15" customHeight="1">
      <c r="B607" s="2" t="str">
        <f t="shared" si="40"/>
        <v>Consumable Options</v>
      </c>
      <c r="C607" s="2" t="str">
        <f>SUBSTITUTE(IF(A607="","",'Root Material'!$C$2&amp;"_Group_"&amp;A607)," ","_")</f>
        <v/>
      </c>
      <c r="D607" s="77"/>
      <c r="E607" s="3" t="str">
        <f t="shared" si="39"/>
        <v>Process 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1"/>
        <v/>
      </c>
      <c r="BY607" s="9"/>
    </row>
    <row r="608" spans="2:77" ht="15" customHeight="1">
      <c r="B608" s="2" t="str">
        <f t="shared" si="40"/>
        <v>Consumable Options</v>
      </c>
      <c r="C608" s="2" t="str">
        <f>SUBSTITUTE(IF(A608="","",'Root Material'!$C$2&amp;"_Group_"&amp;A608)," ","_")</f>
        <v/>
      </c>
      <c r="D608" s="77"/>
      <c r="E608" s="3" t="str">
        <f t="shared" si="39"/>
        <v>Process 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1"/>
        <v/>
      </c>
      <c r="BY608" s="9"/>
    </row>
    <row r="609" spans="2:77" ht="15" customHeight="1">
      <c r="B609" s="2" t="str">
        <f t="shared" si="40"/>
        <v>Consumable Options</v>
      </c>
      <c r="C609" s="2" t="str">
        <f>SUBSTITUTE(IF(A609="","",'Root Material'!$C$2&amp;"_Group_"&amp;A609)," ","_")</f>
        <v/>
      </c>
      <c r="D609" s="77"/>
      <c r="E609" s="3" t="str">
        <f t="shared" si="39"/>
        <v>Process 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1"/>
        <v/>
      </c>
      <c r="BY609" s="9"/>
    </row>
    <row r="610" spans="2:77" ht="15" customHeight="1">
      <c r="B610" s="2" t="str">
        <f t="shared" si="40"/>
        <v>Consumable Options</v>
      </c>
      <c r="C610" s="2" t="str">
        <f>SUBSTITUTE(IF(A610="","",'Root Material'!$C$2&amp;"_Group_"&amp;A610)," ","_")</f>
        <v/>
      </c>
      <c r="D610" s="77"/>
      <c r="E610" s="3" t="str">
        <f t="shared" si="39"/>
        <v>Process 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1"/>
        <v/>
      </c>
      <c r="BY610" s="9"/>
    </row>
    <row r="611" spans="2:77" ht="15" customHeight="1">
      <c r="B611" s="2" t="str">
        <f t="shared" si="40"/>
        <v>Consumable Options</v>
      </c>
      <c r="C611" s="2" t="str">
        <f>SUBSTITUTE(IF(A611="","",'Root Material'!$C$2&amp;"_Group_"&amp;A611)," ","_")</f>
        <v/>
      </c>
      <c r="D611" s="77"/>
      <c r="E611" s="3" t="str">
        <f t="shared" si="39"/>
        <v>Process 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1"/>
        <v/>
      </c>
      <c r="BY611" s="9"/>
    </row>
    <row r="612" spans="2:77" ht="15" customHeight="1">
      <c r="B612" s="2" t="str">
        <f t="shared" si="40"/>
        <v>Consumable Options</v>
      </c>
      <c r="C612" s="2" t="str">
        <f>SUBSTITUTE(IF(A612="","",'Root Material'!$C$2&amp;"_Group_"&amp;A612)," ","_")</f>
        <v/>
      </c>
      <c r="D612" s="77"/>
      <c r="E612" s="3" t="str">
        <f t="shared" si="39"/>
        <v>Process 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41"/>
        <v/>
      </c>
      <c r="BY612" s="9"/>
    </row>
    <row r="613" spans="2:77" ht="15" customHeight="1">
      <c r="B613" s="2" t="str">
        <f t="shared" si="40"/>
        <v>Consumable Options</v>
      </c>
      <c r="C613" s="2" t="str">
        <f>SUBSTITUTE(IF(A613="","",'Root Material'!$C$2&amp;"_Group_"&amp;A613)," ","_")</f>
        <v/>
      </c>
      <c r="D613" s="77"/>
      <c r="E613" s="3" t="str">
        <f t="shared" si="39"/>
        <v>Process 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1"/>
        <v/>
      </c>
      <c r="BY613" s="9"/>
    </row>
    <row r="614" spans="2:77" ht="15" customHeight="1">
      <c r="B614" s="2" t="str">
        <f t="shared" si="40"/>
        <v>Consumable Options</v>
      </c>
      <c r="C614" s="2" t="str">
        <f>SUBSTITUTE(IF(A614="","",'Root Material'!$C$2&amp;"_Group_"&amp;A614)," ","_")</f>
        <v/>
      </c>
      <c r="D614" s="77"/>
      <c r="E614" s="3" t="str">
        <f t="shared" si="39"/>
        <v>Process 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1"/>
        <v/>
      </c>
      <c r="BY614" s="9"/>
    </row>
    <row r="615" spans="2:77" ht="15" customHeight="1">
      <c r="B615" s="2" t="str">
        <f t="shared" si="40"/>
        <v>Consumable Options</v>
      </c>
      <c r="C615" s="2" t="str">
        <f>SUBSTITUTE(IF(A615="","",'Root Material'!$C$2&amp;"_Group_"&amp;A615)," ","_")</f>
        <v/>
      </c>
      <c r="D615" s="77"/>
      <c r="E615" s="3" t="str">
        <f t="shared" si="39"/>
        <v>Process 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1"/>
        <v/>
      </c>
      <c r="BY615" s="9"/>
    </row>
    <row r="616" spans="2:77" ht="15" customHeight="1">
      <c r="B616" s="2" t="str">
        <f t="shared" si="40"/>
        <v>Consumable Options</v>
      </c>
      <c r="C616" s="2" t="str">
        <f>SUBSTITUTE(IF(A616="","",'Root Material'!$C$2&amp;"_Group_"&amp;A616)," ","_")</f>
        <v/>
      </c>
      <c r="D616" s="77"/>
      <c r="E616" s="3" t="str">
        <f t="shared" si="39"/>
        <v>Process 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1"/>
        <v/>
      </c>
      <c r="BY616" s="9"/>
    </row>
    <row r="617" spans="2:77" ht="15" customHeight="1">
      <c r="B617" s="2" t="str">
        <f t="shared" si="40"/>
        <v>Consumable Options</v>
      </c>
      <c r="C617" s="2" t="str">
        <f>SUBSTITUTE(IF(A617="","",'Root Material'!$C$2&amp;"_Group_"&amp;A617)," ","_")</f>
        <v/>
      </c>
      <c r="D617" s="77"/>
      <c r="E617" s="3" t="str">
        <f t="shared" si="39"/>
        <v>Process 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1"/>
        <v/>
      </c>
      <c r="BY617" s="9"/>
    </row>
    <row r="618" spans="2:77" ht="15" customHeight="1">
      <c r="B618" s="2" t="str">
        <f t="shared" si="40"/>
        <v>Consumable Options</v>
      </c>
      <c r="C618" s="2" t="str">
        <f>SUBSTITUTE(IF(A618="","",'Root Material'!$C$2&amp;"_Group_"&amp;A618)," ","_")</f>
        <v/>
      </c>
      <c r="D618" s="77"/>
      <c r="E618" s="3" t="str">
        <f t="shared" si="39"/>
        <v>Process 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1"/>
        <v/>
      </c>
      <c r="BY618" s="9"/>
    </row>
    <row r="619" spans="2:77" ht="15" customHeight="1">
      <c r="B619" s="2" t="str">
        <f t="shared" si="40"/>
        <v>Consumable Options</v>
      </c>
      <c r="C619" s="2" t="str">
        <f>SUBSTITUTE(IF(A619="","",'Root Material'!$C$2&amp;"_Group_"&amp;A619)," ","_")</f>
        <v/>
      </c>
      <c r="D619" s="77"/>
      <c r="E619" s="3" t="str">
        <f t="shared" si="39"/>
        <v>Process 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1"/>
        <v/>
      </c>
      <c r="BY619" s="9"/>
    </row>
    <row r="620" spans="2:77" ht="15" customHeight="1">
      <c r="B620" s="2" t="str">
        <f t="shared" si="40"/>
        <v>Consumable Options</v>
      </c>
      <c r="C620" s="2" t="str">
        <f>SUBSTITUTE(IF(A620="","",'Root Material'!$C$2&amp;"_Group_"&amp;A620)," ","_")</f>
        <v/>
      </c>
      <c r="D620" s="77"/>
      <c r="E620" s="3" t="str">
        <f t="shared" si="39"/>
        <v>Process 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1"/>
        <v/>
      </c>
      <c r="BY620" s="9"/>
    </row>
    <row r="621" spans="2:77" ht="15" customHeight="1">
      <c r="B621" s="2" t="str">
        <f t="shared" si="40"/>
        <v>Consumable Options</v>
      </c>
      <c r="C621" s="2" t="str">
        <f>SUBSTITUTE(IF(A621="","",'Root Material'!$C$2&amp;"_Group_"&amp;A621)," ","_")</f>
        <v/>
      </c>
      <c r="D621" s="77"/>
      <c r="E621" s="3" t="str">
        <f t="shared" si="39"/>
        <v>Process 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1"/>
        <v/>
      </c>
      <c r="BY621" s="9"/>
    </row>
    <row r="622" spans="2:77" ht="15" customHeight="1">
      <c r="B622" s="2" t="str">
        <f t="shared" si="40"/>
        <v>Consumable Options</v>
      </c>
      <c r="C622" s="2" t="str">
        <f>SUBSTITUTE(IF(A622="","",'Root Material'!$C$2&amp;"_Group_"&amp;A622)," ","_")</f>
        <v/>
      </c>
      <c r="D622" s="77"/>
      <c r="E622" s="3" t="str">
        <f t="shared" si="39"/>
        <v>Process 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1"/>
        <v/>
      </c>
      <c r="BY622" s="9"/>
    </row>
    <row r="623" spans="2:77" ht="15" customHeight="1">
      <c r="B623" s="2" t="str">
        <f t="shared" si="40"/>
        <v>Consumable Options</v>
      </c>
      <c r="C623" s="2" t="str">
        <f>SUBSTITUTE(IF(A623="","",'Root Material'!$C$2&amp;"_Group_"&amp;A623)," ","_")</f>
        <v/>
      </c>
      <c r="D623" s="77"/>
      <c r="E623" s="3" t="str">
        <f t="shared" ref="E623:E686" si="42">IF(D623="",E622,D623)</f>
        <v>Process 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1"/>
        <v/>
      </c>
      <c r="BY623" s="9"/>
    </row>
    <row r="624" spans="2:77" ht="15" customHeight="1">
      <c r="B624" s="2" t="str">
        <f t="shared" si="40"/>
        <v>Consumable Options</v>
      </c>
      <c r="C624" s="2" t="str">
        <f>SUBSTITUTE(IF(A624="","",'Root Material'!$C$2&amp;"_Group_"&amp;A624)," ","_")</f>
        <v/>
      </c>
      <c r="D624" s="77"/>
      <c r="E624" s="3" t="str">
        <f t="shared" si="42"/>
        <v>Process 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1"/>
        <v/>
      </c>
      <c r="BY624" s="9"/>
    </row>
    <row r="625" spans="2:77" ht="15" customHeight="1">
      <c r="B625" s="2" t="str">
        <f t="shared" si="40"/>
        <v>Consumable Options</v>
      </c>
      <c r="C625" s="2" t="str">
        <f>SUBSTITUTE(IF(A625="","",'Root Material'!$C$2&amp;"_Group_"&amp;A625)," ","_")</f>
        <v/>
      </c>
      <c r="D625" s="77"/>
      <c r="E625" s="3" t="str">
        <f t="shared" si="42"/>
        <v>Process 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1"/>
        <v/>
      </c>
      <c r="BY625" s="9"/>
    </row>
    <row r="626" spans="2:77" ht="15" customHeight="1">
      <c r="B626" s="2" t="str">
        <f t="shared" si="40"/>
        <v>Consumable Options</v>
      </c>
      <c r="C626" s="2" t="str">
        <f>SUBSTITUTE(IF(A626="","",'Root Material'!$C$2&amp;"_Group_"&amp;A626)," ","_")</f>
        <v/>
      </c>
      <c r="D626" s="77"/>
      <c r="E626" s="3" t="str">
        <f t="shared" si="42"/>
        <v>Process 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1"/>
        <v/>
      </c>
      <c r="BY626" s="9"/>
    </row>
    <row r="627" spans="2:77" ht="15" customHeight="1">
      <c r="B627" s="2" t="str">
        <f t="shared" si="40"/>
        <v>Consumable Options</v>
      </c>
      <c r="C627" s="2" t="str">
        <f>SUBSTITUTE(IF(A627="","",'Root Material'!$C$2&amp;"_Group_"&amp;A627)," ","_")</f>
        <v/>
      </c>
      <c r="D627" s="77"/>
      <c r="E627" s="3" t="str">
        <f t="shared" si="42"/>
        <v>Process 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1"/>
        <v/>
      </c>
      <c r="BY627" s="9"/>
    </row>
    <row r="628" spans="2:77" ht="15" customHeight="1">
      <c r="B628" s="2" t="str">
        <f t="shared" si="40"/>
        <v>Consumable Options</v>
      </c>
      <c r="C628" s="2" t="str">
        <f>SUBSTITUTE(IF(A628="","",'Root Material'!$C$2&amp;"_Group_"&amp;A628)," ","_")</f>
        <v/>
      </c>
      <c r="D628" s="77"/>
      <c r="E628" s="3" t="str">
        <f t="shared" si="42"/>
        <v>Process 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1"/>
        <v/>
      </c>
      <c r="BY628" s="9"/>
    </row>
    <row r="629" spans="2:77" ht="15" customHeight="1">
      <c r="B629" s="2" t="str">
        <f t="shared" si="40"/>
        <v>Consumable Options</v>
      </c>
      <c r="C629" s="2" t="str">
        <f>SUBSTITUTE(IF(A629="","",'Root Material'!$C$2&amp;"_Group_"&amp;A629)," ","_")</f>
        <v/>
      </c>
      <c r="D629" s="77"/>
      <c r="E629" s="3" t="str">
        <f t="shared" si="42"/>
        <v>Process 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1"/>
        <v/>
      </c>
      <c r="BY629" s="9"/>
    </row>
    <row r="630" spans="2:77" ht="15" customHeight="1">
      <c r="B630" s="2" t="str">
        <f t="shared" si="40"/>
        <v>Consumable Options</v>
      </c>
      <c r="C630" s="2" t="str">
        <f>SUBSTITUTE(IF(A630="","",'Root Material'!$C$2&amp;"_Group_"&amp;A630)," ","_")</f>
        <v/>
      </c>
      <c r="D630" s="77"/>
      <c r="E630" s="3" t="str">
        <f t="shared" si="42"/>
        <v>Process 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1"/>
        <v/>
      </c>
      <c r="BY630" s="9"/>
    </row>
    <row r="631" spans="2:77" ht="15" customHeight="1">
      <c r="B631" s="2" t="str">
        <f t="shared" si="40"/>
        <v>Consumable Options</v>
      </c>
      <c r="C631" s="2" t="str">
        <f>SUBSTITUTE(IF(A631="","",'Root Material'!$C$2&amp;"_Group_"&amp;A631)," ","_")</f>
        <v/>
      </c>
      <c r="D631" s="77"/>
      <c r="E631" s="3" t="str">
        <f t="shared" si="42"/>
        <v>Process 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1"/>
        <v/>
      </c>
      <c r="BY631" s="9"/>
    </row>
    <row r="632" spans="2:77" ht="15" customHeight="1">
      <c r="B632" s="2" t="str">
        <f t="shared" si="40"/>
        <v>Consumable Options</v>
      </c>
      <c r="C632" s="2" t="str">
        <f>SUBSTITUTE(IF(A632="","",'Root Material'!$C$2&amp;"_Group_"&amp;A632)," ","_")</f>
        <v/>
      </c>
      <c r="D632" s="77"/>
      <c r="E632" s="3" t="str">
        <f t="shared" si="42"/>
        <v>Process 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1"/>
        <v/>
      </c>
      <c r="BY632" s="9"/>
    </row>
    <row r="633" spans="2:77" ht="15" customHeight="1">
      <c r="B633" s="2" t="str">
        <f t="shared" si="40"/>
        <v>Consumable Options</v>
      </c>
      <c r="C633" s="2" t="str">
        <f>SUBSTITUTE(IF(A633="","",'Root Material'!$C$2&amp;"_Group_"&amp;A633)," ","_")</f>
        <v/>
      </c>
      <c r="D633" s="77"/>
      <c r="E633" s="3" t="str">
        <f t="shared" si="42"/>
        <v>Process 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1"/>
        <v/>
      </c>
      <c r="BY633" s="9"/>
    </row>
    <row r="634" spans="2:77" ht="15" customHeight="1">
      <c r="B634" s="2" t="str">
        <f t="shared" ref="B634:B697" si="43">IF(A634="",B633,A634)</f>
        <v>Consumable Options</v>
      </c>
      <c r="C634" s="2" t="str">
        <f>SUBSTITUTE(IF(A634="","",'Root Material'!$C$2&amp;"_Group_"&amp;A634)," ","_")</f>
        <v/>
      </c>
      <c r="D634" s="77"/>
      <c r="E634" s="3" t="str">
        <f t="shared" si="42"/>
        <v>Process 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1"/>
        <v/>
      </c>
      <c r="BY634" s="9"/>
    </row>
    <row r="635" spans="2:77" ht="15" customHeight="1">
      <c r="B635" s="2" t="str">
        <f t="shared" si="43"/>
        <v>Consumable Options</v>
      </c>
      <c r="C635" s="2" t="str">
        <f>SUBSTITUTE(IF(A635="","",'Root Material'!$C$2&amp;"_Group_"&amp;A635)," ","_")</f>
        <v/>
      </c>
      <c r="D635" s="77"/>
      <c r="E635" s="3" t="str">
        <f t="shared" si="42"/>
        <v>Process 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1"/>
        <v/>
      </c>
      <c r="BY635" s="9"/>
    </row>
    <row r="636" spans="2:77" ht="15" customHeight="1">
      <c r="B636" s="2" t="str">
        <f t="shared" si="43"/>
        <v>Consumable Options</v>
      </c>
      <c r="C636" s="2" t="str">
        <f>SUBSTITUTE(IF(A636="","",'Root Material'!$C$2&amp;"_Group_"&amp;A636)," ","_")</f>
        <v/>
      </c>
      <c r="D636" s="77"/>
      <c r="E636" s="3" t="str">
        <f t="shared" si="42"/>
        <v>Process 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1"/>
        <v/>
      </c>
      <c r="BY636" s="9"/>
    </row>
    <row r="637" spans="2:77" ht="15" customHeight="1">
      <c r="B637" s="2" t="str">
        <f t="shared" si="43"/>
        <v>Consumable Options</v>
      </c>
      <c r="C637" s="2" t="str">
        <f>SUBSTITUTE(IF(A637="","",'Root Material'!$C$2&amp;"_Group_"&amp;A637)," ","_")</f>
        <v/>
      </c>
      <c r="D637" s="77"/>
      <c r="E637" s="3" t="str">
        <f t="shared" si="42"/>
        <v>Process 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1"/>
        <v/>
      </c>
      <c r="BY637" s="9"/>
    </row>
    <row r="638" spans="2:77" ht="15" customHeight="1">
      <c r="B638" s="2" t="str">
        <f t="shared" si="43"/>
        <v>Consumable Options</v>
      </c>
      <c r="C638" s="2" t="str">
        <f>SUBSTITUTE(IF(A638="","",'Root Material'!$C$2&amp;"_Group_"&amp;A638)," ","_")</f>
        <v/>
      </c>
      <c r="D638" s="77"/>
      <c r="E638" s="3" t="str">
        <f t="shared" si="42"/>
        <v>Process 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1"/>
        <v/>
      </c>
      <c r="BY638" s="9"/>
    </row>
    <row r="639" spans="2:77" ht="15" customHeight="1">
      <c r="B639" s="2" t="str">
        <f t="shared" si="43"/>
        <v>Consumable Options</v>
      </c>
      <c r="C639" s="2" t="str">
        <f>SUBSTITUTE(IF(A639="","",'Root Material'!$C$2&amp;"_Group_"&amp;A639)," ","_")</f>
        <v/>
      </c>
      <c r="D639" s="77"/>
      <c r="E639" s="3" t="str">
        <f t="shared" si="42"/>
        <v>Process 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1"/>
        <v/>
      </c>
      <c r="BY639" s="9"/>
    </row>
    <row r="640" spans="2:77" ht="15" customHeight="1">
      <c r="B640" s="2" t="str">
        <f t="shared" si="43"/>
        <v>Consumable Options</v>
      </c>
      <c r="C640" s="2" t="str">
        <f>SUBSTITUTE(IF(A640="","",'Root Material'!$C$2&amp;"_Group_"&amp;A640)," ","_")</f>
        <v/>
      </c>
      <c r="D640" s="77"/>
      <c r="E640" s="3" t="str">
        <f t="shared" si="42"/>
        <v>Process 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ref="BV640:BV703" si="44">IF(AND(L640&lt;&gt;"true",L640&lt;&gt;"false"),A640&amp;D640&amp;L640,"")</f>
        <v/>
      </c>
      <c r="BY640" s="9"/>
    </row>
    <row r="641" spans="2:77" ht="15" customHeight="1">
      <c r="B641" s="2" t="str">
        <f t="shared" si="43"/>
        <v>Consumable Options</v>
      </c>
      <c r="C641" s="2" t="str">
        <f>SUBSTITUTE(IF(A641="","",'Root Material'!$C$2&amp;"_Group_"&amp;A641)," ","_")</f>
        <v/>
      </c>
      <c r="D641" s="77"/>
      <c r="E641" s="3" t="str">
        <f t="shared" si="42"/>
        <v>Process 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4"/>
        <v/>
      </c>
      <c r="BY641" s="9"/>
    </row>
    <row r="642" spans="2:77" ht="15" customHeight="1">
      <c r="B642" s="2" t="str">
        <f t="shared" si="43"/>
        <v>Consumable Options</v>
      </c>
      <c r="C642" s="2" t="str">
        <f>SUBSTITUTE(IF(A642="","",'Root Material'!$C$2&amp;"_Group_"&amp;A642)," ","_")</f>
        <v/>
      </c>
      <c r="D642" s="77"/>
      <c r="E642" s="3" t="str">
        <f t="shared" si="42"/>
        <v>Process 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4"/>
        <v/>
      </c>
      <c r="BY642" s="9"/>
    </row>
    <row r="643" spans="2:77" ht="15" customHeight="1">
      <c r="B643" s="2" t="str">
        <f t="shared" si="43"/>
        <v>Consumable Options</v>
      </c>
      <c r="C643" s="2" t="str">
        <f>SUBSTITUTE(IF(A643="","",'Root Material'!$C$2&amp;"_Group_"&amp;A643)," ","_")</f>
        <v/>
      </c>
      <c r="D643" s="77"/>
      <c r="E643" s="3" t="str">
        <f t="shared" si="42"/>
        <v>Process 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4"/>
        <v/>
      </c>
      <c r="BY643" s="9"/>
    </row>
    <row r="644" spans="2:77" ht="15" customHeight="1">
      <c r="B644" s="2" t="str">
        <f t="shared" si="43"/>
        <v>Consumable Options</v>
      </c>
      <c r="C644" s="2" t="str">
        <f>SUBSTITUTE(IF(A644="","",'Root Material'!$C$2&amp;"_Group_"&amp;A644)," ","_")</f>
        <v/>
      </c>
      <c r="D644" s="77"/>
      <c r="E644" s="3" t="str">
        <f t="shared" si="42"/>
        <v>Process 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4"/>
        <v/>
      </c>
      <c r="BY644" s="9"/>
    </row>
    <row r="645" spans="2:77" ht="15" customHeight="1">
      <c r="B645" s="2" t="str">
        <f t="shared" si="43"/>
        <v>Consumable Options</v>
      </c>
      <c r="C645" s="2" t="str">
        <f>SUBSTITUTE(IF(A645="","",'Root Material'!$C$2&amp;"_Group_"&amp;A645)," ","_")</f>
        <v/>
      </c>
      <c r="D645" s="77"/>
      <c r="E645" s="3" t="str">
        <f t="shared" si="42"/>
        <v>Process 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4"/>
        <v/>
      </c>
      <c r="BY645" s="9"/>
    </row>
    <row r="646" spans="2:77" ht="15" customHeight="1">
      <c r="B646" s="2" t="str">
        <f t="shared" si="43"/>
        <v>Consumable Options</v>
      </c>
      <c r="C646" s="2" t="str">
        <f>SUBSTITUTE(IF(A646="","",'Root Material'!$C$2&amp;"_Group_"&amp;A646)," ","_")</f>
        <v/>
      </c>
      <c r="D646" s="77"/>
      <c r="E646" s="3" t="str">
        <f t="shared" si="42"/>
        <v>Process 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4"/>
        <v/>
      </c>
      <c r="BY646" s="9"/>
    </row>
    <row r="647" spans="2:77" ht="15" customHeight="1">
      <c r="B647" s="2" t="str">
        <f t="shared" si="43"/>
        <v>Consumable Options</v>
      </c>
      <c r="C647" s="2" t="str">
        <f>SUBSTITUTE(IF(A647="","",'Root Material'!$C$2&amp;"_Group_"&amp;A647)," ","_")</f>
        <v/>
      </c>
      <c r="D647" s="77"/>
      <c r="E647" s="3" t="str">
        <f t="shared" si="42"/>
        <v>Process 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4"/>
        <v/>
      </c>
      <c r="BY647" s="9"/>
    </row>
    <row r="648" spans="2:77" ht="15" customHeight="1">
      <c r="B648" s="2" t="str">
        <f t="shared" si="43"/>
        <v>Consumable Options</v>
      </c>
      <c r="C648" s="2" t="str">
        <f>SUBSTITUTE(IF(A648="","",'Root Material'!$C$2&amp;"_Group_"&amp;A648)," ","_")</f>
        <v/>
      </c>
      <c r="D648" s="77"/>
      <c r="E648" s="3" t="str">
        <f t="shared" si="42"/>
        <v>Process 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4"/>
        <v/>
      </c>
      <c r="BY648" s="9"/>
    </row>
    <row r="649" spans="2:77" ht="15" customHeight="1">
      <c r="B649" s="2" t="str">
        <f t="shared" si="43"/>
        <v>Consumable Options</v>
      </c>
      <c r="C649" s="2" t="str">
        <f>SUBSTITUTE(IF(A649="","",'Root Material'!$C$2&amp;"_Group_"&amp;A649)," ","_")</f>
        <v/>
      </c>
      <c r="D649" s="77"/>
      <c r="E649" s="3" t="str">
        <f t="shared" si="42"/>
        <v>Process 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4"/>
        <v/>
      </c>
      <c r="BY649" s="9"/>
    </row>
    <row r="650" spans="2:77" ht="15" customHeight="1">
      <c r="B650" s="2" t="str">
        <f t="shared" si="43"/>
        <v>Consumable Options</v>
      </c>
      <c r="C650" s="2" t="str">
        <f>SUBSTITUTE(IF(A650="","",'Root Material'!$C$2&amp;"_Group_"&amp;A650)," ","_")</f>
        <v/>
      </c>
      <c r="D650" s="77"/>
      <c r="E650" s="3" t="str">
        <f t="shared" si="42"/>
        <v>Process 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4"/>
        <v/>
      </c>
      <c r="BY650" s="9"/>
    </row>
    <row r="651" spans="2:77" ht="15" customHeight="1">
      <c r="B651" s="2" t="str">
        <f t="shared" si="43"/>
        <v>Consumable Options</v>
      </c>
      <c r="C651" s="2" t="str">
        <f>SUBSTITUTE(IF(A651="","",'Root Material'!$C$2&amp;"_Group_"&amp;A651)," ","_")</f>
        <v/>
      </c>
      <c r="D651" s="77"/>
      <c r="E651" s="3" t="str">
        <f t="shared" si="42"/>
        <v>Process 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4"/>
        <v/>
      </c>
      <c r="BY651" s="9"/>
    </row>
    <row r="652" spans="2:77" ht="15" customHeight="1">
      <c r="B652" s="2" t="str">
        <f t="shared" si="43"/>
        <v>Consumable Options</v>
      </c>
      <c r="C652" s="2" t="str">
        <f>SUBSTITUTE(IF(A652="","",'Root Material'!$C$2&amp;"_Group_"&amp;A652)," ","_")</f>
        <v/>
      </c>
      <c r="D652" s="77"/>
      <c r="E652" s="3" t="str">
        <f t="shared" si="42"/>
        <v>Process 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4"/>
        <v/>
      </c>
      <c r="BY652" s="9"/>
    </row>
    <row r="653" spans="2:77" ht="15" customHeight="1">
      <c r="B653" s="2" t="str">
        <f t="shared" si="43"/>
        <v>Consumable Options</v>
      </c>
      <c r="C653" s="2" t="str">
        <f>SUBSTITUTE(IF(A653="","",'Root Material'!$C$2&amp;"_Group_"&amp;A653)," ","_")</f>
        <v/>
      </c>
      <c r="D653" s="77"/>
      <c r="E653" s="3" t="str">
        <f t="shared" si="42"/>
        <v>Process 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4"/>
        <v/>
      </c>
      <c r="BY653" s="9"/>
    </row>
    <row r="654" spans="2:77" ht="15" customHeight="1">
      <c r="B654" s="2" t="str">
        <f t="shared" si="43"/>
        <v>Consumable Options</v>
      </c>
      <c r="C654" s="2" t="str">
        <f>SUBSTITUTE(IF(A654="","",'Root Material'!$C$2&amp;"_Group_"&amp;A654)," ","_")</f>
        <v/>
      </c>
      <c r="D654" s="77"/>
      <c r="E654" s="3" t="str">
        <f t="shared" si="42"/>
        <v>Process 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4"/>
        <v/>
      </c>
      <c r="BY654" s="9"/>
    </row>
    <row r="655" spans="2:77" ht="15" customHeight="1">
      <c r="B655" s="2" t="str">
        <f t="shared" si="43"/>
        <v>Consumable Options</v>
      </c>
      <c r="C655" s="2" t="str">
        <f>SUBSTITUTE(IF(A655="","",'Root Material'!$C$2&amp;"_Group_"&amp;A655)," ","_")</f>
        <v/>
      </c>
      <c r="D655" s="77"/>
      <c r="E655" s="3" t="str">
        <f t="shared" si="42"/>
        <v>Process 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4"/>
        <v/>
      </c>
      <c r="BY655" s="9"/>
    </row>
    <row r="656" spans="2:77" ht="15" customHeight="1">
      <c r="B656" s="2" t="str">
        <f t="shared" si="43"/>
        <v>Consumable Options</v>
      </c>
      <c r="C656" s="2" t="str">
        <f>SUBSTITUTE(IF(A656="","",'Root Material'!$C$2&amp;"_Group_"&amp;A656)," ","_")</f>
        <v/>
      </c>
      <c r="D656" s="77"/>
      <c r="E656" s="3" t="str">
        <f t="shared" si="42"/>
        <v>Process 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4"/>
        <v/>
      </c>
      <c r="BY656" s="9"/>
    </row>
    <row r="657" spans="2:77" ht="15" customHeight="1">
      <c r="B657" s="2" t="str">
        <f t="shared" si="43"/>
        <v>Consumable Options</v>
      </c>
      <c r="C657" s="2" t="str">
        <f>SUBSTITUTE(IF(A657="","",'Root Material'!$C$2&amp;"_Group_"&amp;A657)," ","_")</f>
        <v/>
      </c>
      <c r="D657" s="77"/>
      <c r="E657" s="3" t="str">
        <f t="shared" si="42"/>
        <v>Process 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4"/>
        <v/>
      </c>
      <c r="BY657" s="9"/>
    </row>
    <row r="658" spans="2:77" ht="15" customHeight="1">
      <c r="B658" s="2" t="str">
        <f t="shared" si="43"/>
        <v>Consumable Options</v>
      </c>
      <c r="C658" s="2" t="str">
        <f>SUBSTITUTE(IF(A658="","",'Root Material'!$C$2&amp;"_Group_"&amp;A658)," ","_")</f>
        <v/>
      </c>
      <c r="D658" s="77"/>
      <c r="E658" s="3" t="str">
        <f t="shared" si="42"/>
        <v>Process 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4"/>
        <v/>
      </c>
      <c r="BY658" s="9"/>
    </row>
    <row r="659" spans="2:77" ht="15" customHeight="1">
      <c r="B659" s="2" t="str">
        <f t="shared" si="43"/>
        <v>Consumable Options</v>
      </c>
      <c r="C659" s="2" t="str">
        <f>SUBSTITUTE(IF(A659="","",'Root Material'!$C$2&amp;"_Group_"&amp;A659)," ","_")</f>
        <v/>
      </c>
      <c r="D659" s="77"/>
      <c r="E659" s="3" t="str">
        <f t="shared" si="42"/>
        <v>Process 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4"/>
        <v/>
      </c>
      <c r="BY659" s="9"/>
    </row>
    <row r="660" spans="2:77" ht="15" customHeight="1">
      <c r="B660" s="2" t="str">
        <f t="shared" si="43"/>
        <v>Consumable Options</v>
      </c>
      <c r="C660" s="2" t="str">
        <f>SUBSTITUTE(IF(A660="","",'Root Material'!$C$2&amp;"_Group_"&amp;A660)," ","_")</f>
        <v/>
      </c>
      <c r="D660" s="77"/>
      <c r="E660" s="3" t="str">
        <f t="shared" si="42"/>
        <v>Process 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4"/>
        <v/>
      </c>
      <c r="BY660" s="9"/>
    </row>
    <row r="661" spans="2:77" ht="15" customHeight="1">
      <c r="B661" s="2" t="str">
        <f t="shared" si="43"/>
        <v>Consumable Options</v>
      </c>
      <c r="C661" s="2" t="str">
        <f>SUBSTITUTE(IF(A661="","",'Root Material'!$C$2&amp;"_Group_"&amp;A661)," ","_")</f>
        <v/>
      </c>
      <c r="D661" s="77"/>
      <c r="E661" s="3" t="str">
        <f t="shared" si="42"/>
        <v>Process 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4"/>
        <v/>
      </c>
      <c r="BY661" s="9"/>
    </row>
    <row r="662" spans="2:77" ht="15" customHeight="1">
      <c r="B662" s="2" t="str">
        <f t="shared" si="43"/>
        <v>Consumable Options</v>
      </c>
      <c r="C662" s="2" t="str">
        <f>SUBSTITUTE(IF(A662="","",'Root Material'!$C$2&amp;"_Group_"&amp;A662)," ","_")</f>
        <v/>
      </c>
      <c r="D662" s="77"/>
      <c r="E662" s="3" t="str">
        <f t="shared" si="42"/>
        <v>Process 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4"/>
        <v/>
      </c>
      <c r="BY662" s="9"/>
    </row>
    <row r="663" spans="2:77" ht="15" customHeight="1">
      <c r="B663" s="2" t="str">
        <f t="shared" si="43"/>
        <v>Consumable Options</v>
      </c>
      <c r="C663" s="2" t="str">
        <f>SUBSTITUTE(IF(A663="","",'Root Material'!$C$2&amp;"_Group_"&amp;A663)," ","_")</f>
        <v/>
      </c>
      <c r="D663" s="77"/>
      <c r="E663" s="3" t="str">
        <f t="shared" si="42"/>
        <v>Process 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4"/>
        <v/>
      </c>
      <c r="BY663" s="9"/>
    </row>
    <row r="664" spans="2:77" ht="15" customHeight="1">
      <c r="B664" s="2" t="str">
        <f t="shared" si="43"/>
        <v>Consumable Options</v>
      </c>
      <c r="C664" s="2" t="str">
        <f>SUBSTITUTE(IF(A664="","",'Root Material'!$C$2&amp;"_Group_"&amp;A664)," ","_")</f>
        <v/>
      </c>
      <c r="D664" s="77"/>
      <c r="E664" s="3" t="str">
        <f t="shared" si="42"/>
        <v>Process 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4"/>
        <v/>
      </c>
      <c r="BY664" s="9"/>
    </row>
    <row r="665" spans="2:77" ht="15" customHeight="1">
      <c r="B665" s="2" t="str">
        <f t="shared" si="43"/>
        <v>Consumable Options</v>
      </c>
      <c r="C665" s="2" t="str">
        <f>SUBSTITUTE(IF(A665="","",'Root Material'!$C$2&amp;"_Group_"&amp;A665)," ","_")</f>
        <v/>
      </c>
      <c r="D665" s="77"/>
      <c r="E665" s="3" t="str">
        <f t="shared" si="42"/>
        <v>Process 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4"/>
        <v/>
      </c>
      <c r="BY665" s="9"/>
    </row>
    <row r="666" spans="2:77" ht="15" customHeight="1">
      <c r="B666" s="2" t="str">
        <f t="shared" si="43"/>
        <v>Consumable Options</v>
      </c>
      <c r="C666" s="2" t="str">
        <f>SUBSTITUTE(IF(A666="","",'Root Material'!$C$2&amp;"_Group_"&amp;A666)," ","_")</f>
        <v/>
      </c>
      <c r="D666" s="77"/>
      <c r="E666" s="3" t="str">
        <f t="shared" si="42"/>
        <v>Process 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4"/>
        <v/>
      </c>
      <c r="BY666" s="9"/>
    </row>
    <row r="667" spans="2:77" ht="15" customHeight="1">
      <c r="B667" s="2" t="str">
        <f t="shared" si="43"/>
        <v>Consumable Options</v>
      </c>
      <c r="C667" s="2" t="str">
        <f>SUBSTITUTE(IF(A667="","",'Root Material'!$C$2&amp;"_Group_"&amp;A667)," ","_")</f>
        <v/>
      </c>
      <c r="D667" s="77"/>
      <c r="E667" s="3" t="str">
        <f t="shared" si="42"/>
        <v>Process 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4"/>
        <v/>
      </c>
      <c r="BY667" s="9"/>
    </row>
    <row r="668" spans="2:77" ht="15" customHeight="1">
      <c r="B668" s="2" t="str">
        <f t="shared" si="43"/>
        <v>Consumable Options</v>
      </c>
      <c r="C668" s="2" t="str">
        <f>SUBSTITUTE(IF(A668="","",'Root Material'!$C$2&amp;"_Group_"&amp;A668)," ","_")</f>
        <v/>
      </c>
      <c r="D668" s="77"/>
      <c r="E668" s="3" t="str">
        <f t="shared" si="42"/>
        <v>Process 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4"/>
        <v/>
      </c>
      <c r="BY668" s="9"/>
    </row>
    <row r="669" spans="2:77" ht="15" customHeight="1">
      <c r="B669" s="2" t="str">
        <f t="shared" si="43"/>
        <v>Consumable Options</v>
      </c>
      <c r="C669" s="2" t="str">
        <f>SUBSTITUTE(IF(A669="","",'Root Material'!$C$2&amp;"_Group_"&amp;A669)," ","_")</f>
        <v/>
      </c>
      <c r="D669" s="77"/>
      <c r="E669" s="3" t="str">
        <f t="shared" si="42"/>
        <v>Process 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4"/>
        <v/>
      </c>
      <c r="BY669" s="9"/>
    </row>
    <row r="670" spans="2:77" ht="15" customHeight="1">
      <c r="B670" s="2" t="str">
        <f t="shared" si="43"/>
        <v>Consumable Options</v>
      </c>
      <c r="C670" s="2" t="str">
        <f>SUBSTITUTE(IF(A670="","",'Root Material'!$C$2&amp;"_Group_"&amp;A670)," ","_")</f>
        <v/>
      </c>
      <c r="D670" s="77"/>
      <c r="E670" s="3" t="str">
        <f t="shared" si="42"/>
        <v>Process 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4"/>
        <v/>
      </c>
      <c r="BY670" s="9"/>
    </row>
    <row r="671" spans="2:77" ht="15" customHeight="1">
      <c r="B671" s="2" t="str">
        <f t="shared" si="43"/>
        <v>Consumable Options</v>
      </c>
      <c r="C671" s="2" t="str">
        <f>SUBSTITUTE(IF(A671="","",'Root Material'!$C$2&amp;"_Group_"&amp;A671)," ","_")</f>
        <v/>
      </c>
      <c r="D671" s="77"/>
      <c r="E671" s="3" t="str">
        <f t="shared" si="42"/>
        <v>Process 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4"/>
        <v/>
      </c>
      <c r="BY671" s="9"/>
    </row>
    <row r="672" spans="2:77" ht="15" customHeight="1">
      <c r="B672" s="2" t="str">
        <f t="shared" si="43"/>
        <v>Consumable Options</v>
      </c>
      <c r="C672" s="2" t="str">
        <f>SUBSTITUTE(IF(A672="","",'Root Material'!$C$2&amp;"_Group_"&amp;A672)," ","_")</f>
        <v/>
      </c>
      <c r="D672" s="77"/>
      <c r="E672" s="3" t="str">
        <f t="shared" si="42"/>
        <v>Process 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4"/>
        <v/>
      </c>
      <c r="BY672" s="9"/>
    </row>
    <row r="673" spans="2:77" ht="15" customHeight="1">
      <c r="B673" s="2" t="str">
        <f t="shared" si="43"/>
        <v>Consumable Options</v>
      </c>
      <c r="C673" s="2" t="str">
        <f>SUBSTITUTE(IF(A673="","",'Root Material'!$C$2&amp;"_Group_"&amp;A673)," ","_")</f>
        <v/>
      </c>
      <c r="D673" s="77"/>
      <c r="E673" s="3" t="str">
        <f t="shared" si="42"/>
        <v>Process 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4"/>
        <v/>
      </c>
      <c r="BY673" s="9"/>
    </row>
    <row r="674" spans="2:77" ht="15" customHeight="1">
      <c r="B674" s="2" t="str">
        <f t="shared" si="43"/>
        <v>Consumable Options</v>
      </c>
      <c r="C674" s="2" t="str">
        <f>SUBSTITUTE(IF(A674="","",'Root Material'!$C$2&amp;"_Group_"&amp;A674)," ","_")</f>
        <v/>
      </c>
      <c r="D674" s="77"/>
      <c r="E674" s="3" t="str">
        <f t="shared" si="42"/>
        <v>Process 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4"/>
        <v/>
      </c>
      <c r="BY674" s="9"/>
    </row>
    <row r="675" spans="2:77" ht="15" customHeight="1">
      <c r="B675" s="2" t="str">
        <f t="shared" si="43"/>
        <v>Consumable Options</v>
      </c>
      <c r="C675" s="2" t="str">
        <f>SUBSTITUTE(IF(A675="","",'Root Material'!$C$2&amp;"_Group_"&amp;A675)," ","_")</f>
        <v/>
      </c>
      <c r="D675" s="77"/>
      <c r="E675" s="3" t="str">
        <f t="shared" si="42"/>
        <v>Process 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4"/>
        <v/>
      </c>
      <c r="BY675" s="9"/>
    </row>
    <row r="676" spans="2:77" ht="15" customHeight="1">
      <c r="B676" s="2" t="str">
        <f t="shared" si="43"/>
        <v>Consumable Options</v>
      </c>
      <c r="C676" s="2" t="str">
        <f>SUBSTITUTE(IF(A676="","",'Root Material'!$C$2&amp;"_Group_"&amp;A676)," ","_")</f>
        <v/>
      </c>
      <c r="D676" s="77"/>
      <c r="E676" s="3" t="str">
        <f t="shared" si="42"/>
        <v>Process 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4"/>
        <v/>
      </c>
      <c r="BY676" s="9"/>
    </row>
    <row r="677" spans="2:77" ht="15" customHeight="1">
      <c r="B677" s="2" t="str">
        <f t="shared" si="43"/>
        <v>Consumable Options</v>
      </c>
      <c r="C677" s="2" t="str">
        <f>SUBSTITUTE(IF(A677="","",'Root Material'!$C$2&amp;"_Group_"&amp;A677)," ","_")</f>
        <v/>
      </c>
      <c r="D677" s="77"/>
      <c r="E677" s="3" t="str">
        <f t="shared" si="42"/>
        <v>Process 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4"/>
        <v/>
      </c>
      <c r="BY677" s="9"/>
    </row>
    <row r="678" spans="2:77" ht="15" customHeight="1">
      <c r="B678" s="2" t="str">
        <f t="shared" si="43"/>
        <v>Consumable Options</v>
      </c>
      <c r="C678" s="2" t="str">
        <f>SUBSTITUTE(IF(A678="","",'Root Material'!$C$2&amp;"_Group_"&amp;A678)," ","_")</f>
        <v/>
      </c>
      <c r="D678" s="77"/>
      <c r="E678" s="3" t="str">
        <f t="shared" si="42"/>
        <v>Process 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4"/>
        <v/>
      </c>
      <c r="BY678" s="9"/>
    </row>
    <row r="679" spans="2:77" ht="15" customHeight="1">
      <c r="B679" s="2" t="str">
        <f t="shared" si="43"/>
        <v>Consumable Options</v>
      </c>
      <c r="C679" s="2" t="str">
        <f>SUBSTITUTE(IF(A679="","",'Root Material'!$C$2&amp;"_Group_"&amp;A679)," ","_")</f>
        <v/>
      </c>
      <c r="D679" s="77"/>
      <c r="E679" s="3" t="str">
        <f t="shared" si="42"/>
        <v>Process 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4"/>
        <v/>
      </c>
      <c r="BY679" s="9"/>
    </row>
    <row r="680" spans="2:77" ht="15" customHeight="1">
      <c r="B680" s="2" t="str">
        <f t="shared" si="43"/>
        <v>Consumable Options</v>
      </c>
      <c r="C680" s="2" t="str">
        <f>SUBSTITUTE(IF(A680="","",'Root Material'!$C$2&amp;"_Group_"&amp;A680)," ","_")</f>
        <v/>
      </c>
      <c r="D680" s="77"/>
      <c r="E680" s="3" t="str">
        <f t="shared" si="42"/>
        <v>Process 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4"/>
        <v/>
      </c>
      <c r="BY680" s="9"/>
    </row>
    <row r="681" spans="2:77" ht="15" customHeight="1">
      <c r="B681" s="2" t="str">
        <f t="shared" si="43"/>
        <v>Consumable Options</v>
      </c>
      <c r="C681" s="2" t="str">
        <f>SUBSTITUTE(IF(A681="","",'Root Material'!$C$2&amp;"_Group_"&amp;A681)," ","_")</f>
        <v/>
      </c>
      <c r="D681" s="77"/>
      <c r="E681" s="3" t="str">
        <f t="shared" si="42"/>
        <v>Process 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4"/>
        <v/>
      </c>
      <c r="BY681" s="9"/>
    </row>
    <row r="682" spans="2:77" ht="15" customHeight="1">
      <c r="B682" s="2" t="str">
        <f t="shared" si="43"/>
        <v>Consumable Options</v>
      </c>
      <c r="C682" s="2" t="str">
        <f>SUBSTITUTE(IF(A682="","",'Root Material'!$C$2&amp;"_Group_"&amp;A682)," ","_")</f>
        <v/>
      </c>
      <c r="D682" s="77"/>
      <c r="E682" s="3" t="str">
        <f t="shared" si="42"/>
        <v>Process 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4"/>
        <v/>
      </c>
      <c r="BY682" s="9"/>
    </row>
    <row r="683" spans="2:77" ht="15" customHeight="1">
      <c r="B683" s="2" t="str">
        <f t="shared" si="43"/>
        <v>Consumable Options</v>
      </c>
      <c r="C683" s="2" t="str">
        <f>SUBSTITUTE(IF(A683="","",'Root Material'!$C$2&amp;"_Group_"&amp;A683)," ","_")</f>
        <v/>
      </c>
      <c r="D683" s="77"/>
      <c r="E683" s="3" t="str">
        <f t="shared" si="42"/>
        <v>Process 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4"/>
        <v/>
      </c>
      <c r="BY683" s="9"/>
    </row>
    <row r="684" spans="2:77" ht="15" customHeight="1">
      <c r="B684" s="2" t="str">
        <f t="shared" si="43"/>
        <v>Consumable Options</v>
      </c>
      <c r="C684" s="2" t="str">
        <f>SUBSTITUTE(IF(A684="","",'Root Material'!$C$2&amp;"_Group_"&amp;A684)," ","_")</f>
        <v/>
      </c>
      <c r="D684" s="77"/>
      <c r="E684" s="3" t="str">
        <f t="shared" si="42"/>
        <v>Process 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4"/>
        <v/>
      </c>
      <c r="BY684" s="9"/>
    </row>
    <row r="685" spans="2:77" ht="15" customHeight="1">
      <c r="B685" s="2" t="str">
        <f t="shared" si="43"/>
        <v>Consumable Options</v>
      </c>
      <c r="C685" s="2" t="str">
        <f>SUBSTITUTE(IF(A685="","",'Root Material'!$C$2&amp;"_Group_"&amp;A685)," ","_")</f>
        <v/>
      </c>
      <c r="D685" s="77"/>
      <c r="E685" s="3" t="str">
        <f t="shared" si="42"/>
        <v>Process 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4"/>
        <v/>
      </c>
      <c r="BY685" s="9"/>
    </row>
    <row r="686" spans="2:77" ht="15" customHeight="1">
      <c r="B686" s="2" t="str">
        <f t="shared" si="43"/>
        <v>Consumable Options</v>
      </c>
      <c r="C686" s="2" t="str">
        <f>SUBSTITUTE(IF(A686="","",'Root Material'!$C$2&amp;"_Group_"&amp;A686)," ","_")</f>
        <v/>
      </c>
      <c r="D686" s="77"/>
      <c r="E686" s="3" t="str">
        <f t="shared" si="42"/>
        <v>Process 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4"/>
        <v/>
      </c>
      <c r="BY686" s="9"/>
    </row>
    <row r="687" spans="2:77" ht="15" customHeight="1">
      <c r="B687" s="2" t="str">
        <f t="shared" si="43"/>
        <v>Consumable Options</v>
      </c>
      <c r="C687" s="2" t="str">
        <f>SUBSTITUTE(IF(A687="","",'Root Material'!$C$2&amp;"_Group_"&amp;A687)," ","_")</f>
        <v/>
      </c>
      <c r="D687" s="77"/>
      <c r="E687" s="3" t="str">
        <f t="shared" ref="E687:E750" si="45">IF(D687="",E686,D687)</f>
        <v>Process 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4"/>
        <v/>
      </c>
      <c r="BY687" s="9"/>
    </row>
    <row r="688" spans="2:77" ht="15" customHeight="1">
      <c r="B688" s="2" t="str">
        <f t="shared" si="43"/>
        <v>Consumable Options</v>
      </c>
      <c r="C688" s="2" t="str">
        <f>SUBSTITUTE(IF(A688="","",'Root Material'!$C$2&amp;"_Group_"&amp;A688)," ","_")</f>
        <v/>
      </c>
      <c r="D688" s="77"/>
      <c r="E688" s="3" t="str">
        <f t="shared" si="45"/>
        <v>Process 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4"/>
        <v/>
      </c>
      <c r="BY688" s="9"/>
    </row>
    <row r="689" spans="2:77" ht="15" customHeight="1">
      <c r="B689" s="2" t="str">
        <f t="shared" si="43"/>
        <v>Consumable Options</v>
      </c>
      <c r="C689" s="2" t="str">
        <f>SUBSTITUTE(IF(A689="","",'Root Material'!$C$2&amp;"_Group_"&amp;A689)," ","_")</f>
        <v/>
      </c>
      <c r="D689" s="77"/>
      <c r="E689" s="3" t="str">
        <f t="shared" si="45"/>
        <v>Process 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4"/>
        <v/>
      </c>
      <c r="BY689" s="9"/>
    </row>
    <row r="690" spans="2:77" ht="15" customHeight="1">
      <c r="B690" s="2" t="str">
        <f t="shared" si="43"/>
        <v>Consumable Options</v>
      </c>
      <c r="C690" s="2" t="str">
        <f>SUBSTITUTE(IF(A690="","",'Root Material'!$C$2&amp;"_Group_"&amp;A690)," ","_")</f>
        <v/>
      </c>
      <c r="D690" s="77"/>
      <c r="E690" s="3" t="str">
        <f t="shared" si="45"/>
        <v>Process 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4"/>
        <v/>
      </c>
      <c r="BY690" s="9"/>
    </row>
    <row r="691" spans="2:77" ht="15" customHeight="1">
      <c r="B691" s="2" t="str">
        <f t="shared" si="43"/>
        <v>Consumable Options</v>
      </c>
      <c r="C691" s="2" t="str">
        <f>SUBSTITUTE(IF(A691="","",'Root Material'!$C$2&amp;"_Group_"&amp;A691)," ","_")</f>
        <v/>
      </c>
      <c r="D691" s="77"/>
      <c r="E691" s="3" t="str">
        <f t="shared" si="45"/>
        <v>Process 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4"/>
        <v/>
      </c>
      <c r="BY691" s="9"/>
    </row>
    <row r="692" spans="2:77" ht="15" customHeight="1">
      <c r="B692" s="2" t="str">
        <f t="shared" si="43"/>
        <v>Consumable Options</v>
      </c>
      <c r="C692" s="2" t="str">
        <f>SUBSTITUTE(IF(A692="","",'Root Material'!$C$2&amp;"_Group_"&amp;A692)," ","_")</f>
        <v/>
      </c>
      <c r="D692" s="77"/>
      <c r="E692" s="3" t="str">
        <f t="shared" si="45"/>
        <v>Process 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4"/>
        <v/>
      </c>
      <c r="BY692" s="9"/>
    </row>
    <row r="693" spans="2:77" ht="15" customHeight="1">
      <c r="B693" s="2" t="str">
        <f t="shared" si="43"/>
        <v>Consumable Options</v>
      </c>
      <c r="C693" s="2" t="str">
        <f>SUBSTITUTE(IF(A693="","",'Root Material'!$C$2&amp;"_Group_"&amp;A693)," ","_")</f>
        <v/>
      </c>
      <c r="D693" s="77"/>
      <c r="E693" s="3" t="str">
        <f t="shared" si="45"/>
        <v>Process 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4"/>
        <v/>
      </c>
      <c r="BY693" s="9"/>
    </row>
    <row r="694" spans="2:77" ht="15" customHeight="1">
      <c r="B694" s="2" t="str">
        <f t="shared" si="43"/>
        <v>Consumable Options</v>
      </c>
      <c r="C694" s="2" t="str">
        <f>SUBSTITUTE(IF(A694="","",'Root Material'!$C$2&amp;"_Group_"&amp;A694)," ","_")</f>
        <v/>
      </c>
      <c r="D694" s="77"/>
      <c r="E694" s="3" t="str">
        <f t="shared" si="45"/>
        <v>Process 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4"/>
        <v/>
      </c>
      <c r="BY694" s="9"/>
    </row>
    <row r="695" spans="2:77" ht="15" customHeight="1">
      <c r="B695" s="2" t="str">
        <f t="shared" si="43"/>
        <v>Consumable Options</v>
      </c>
      <c r="C695" s="2" t="str">
        <f>SUBSTITUTE(IF(A695="","",'Root Material'!$C$2&amp;"_Group_"&amp;A695)," ","_")</f>
        <v/>
      </c>
      <c r="D695" s="77"/>
      <c r="E695" s="3" t="str">
        <f t="shared" si="45"/>
        <v>Process 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4"/>
        <v/>
      </c>
      <c r="BY695" s="9"/>
    </row>
    <row r="696" spans="2:77" ht="15" customHeight="1">
      <c r="B696" s="2" t="str">
        <f t="shared" si="43"/>
        <v>Consumable Options</v>
      </c>
      <c r="C696" s="2" t="str">
        <f>SUBSTITUTE(IF(A696="","",'Root Material'!$C$2&amp;"_Group_"&amp;A696)," ","_")</f>
        <v/>
      </c>
      <c r="D696" s="77"/>
      <c r="E696" s="3" t="str">
        <f t="shared" si="45"/>
        <v>Process 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4"/>
        <v/>
      </c>
      <c r="BY696" s="9"/>
    </row>
    <row r="697" spans="2:77" ht="15" customHeight="1">
      <c r="B697" s="2" t="str">
        <f t="shared" si="43"/>
        <v>Consumable Options</v>
      </c>
      <c r="C697" s="2" t="str">
        <f>SUBSTITUTE(IF(A697="","",'Root Material'!$C$2&amp;"_Group_"&amp;A697)," ","_")</f>
        <v/>
      </c>
      <c r="D697" s="77"/>
      <c r="E697" s="3" t="str">
        <f t="shared" si="45"/>
        <v>Process 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4"/>
        <v/>
      </c>
      <c r="BY697" s="9"/>
    </row>
    <row r="698" spans="2:77" ht="15" customHeight="1">
      <c r="B698" s="2" t="str">
        <f t="shared" ref="B698" si="46">IF(A698="",B697,A698)</f>
        <v>Consumable Options</v>
      </c>
      <c r="C698" s="2" t="str">
        <f>SUBSTITUTE(IF(A698="","",'Root Material'!$C$2&amp;"_Group_"&amp;A698)," ","_")</f>
        <v/>
      </c>
      <c r="D698" s="77"/>
      <c r="E698" s="3" t="str">
        <f t="shared" si="45"/>
        <v>Process 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4"/>
        <v/>
      </c>
      <c r="BY698" s="9"/>
    </row>
    <row r="699" spans="2:77" ht="15" customHeight="1">
      <c r="B699" s="2" t="str">
        <f t="shared" ref="B699:B741" si="47">IF(A699="",B698,A699)</f>
        <v>Consumable Options</v>
      </c>
      <c r="C699" s="2" t="str">
        <f>SUBSTITUTE(IF(A699="","",'Root Material'!$C$2&amp;"_Group_"&amp;A699)," ","_")</f>
        <v/>
      </c>
      <c r="D699" s="77"/>
      <c r="E699" s="3" t="str">
        <f t="shared" si="45"/>
        <v>Process 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4"/>
        <v/>
      </c>
      <c r="BY699" s="9"/>
    </row>
    <row r="700" spans="2:77" ht="15" customHeight="1">
      <c r="B700" s="2" t="str">
        <f t="shared" si="47"/>
        <v>Consumable Options</v>
      </c>
      <c r="C700" s="2" t="str">
        <f>SUBSTITUTE(IF(A700="","",'Root Material'!$C$2&amp;"_Group_"&amp;A700)," ","_")</f>
        <v/>
      </c>
      <c r="D700" s="77"/>
      <c r="E700" s="3" t="str">
        <f t="shared" si="45"/>
        <v>Process 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4"/>
        <v/>
      </c>
      <c r="BY700" s="9"/>
    </row>
    <row r="701" spans="2:77" ht="15" customHeight="1">
      <c r="B701" s="2" t="str">
        <f t="shared" si="47"/>
        <v>Consumable Options</v>
      </c>
      <c r="C701" s="2" t="str">
        <f>SUBSTITUTE(IF(A701="","",'Root Material'!$C$2&amp;"_Group_"&amp;A701)," ","_")</f>
        <v/>
      </c>
      <c r="D701" s="77"/>
      <c r="E701" s="3" t="str">
        <f t="shared" si="45"/>
        <v>Process 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4"/>
        <v/>
      </c>
      <c r="BY701" s="9"/>
    </row>
    <row r="702" spans="2:77" ht="15" customHeight="1">
      <c r="B702" s="2" t="str">
        <f t="shared" si="47"/>
        <v>Consumable Options</v>
      </c>
      <c r="C702" s="2" t="str">
        <f>SUBSTITUTE(IF(A702="","",'Root Material'!$C$2&amp;"_Group_"&amp;A702)," ","_")</f>
        <v/>
      </c>
      <c r="D702" s="77"/>
      <c r="E702" s="3" t="str">
        <f t="shared" si="45"/>
        <v>Process 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4"/>
        <v/>
      </c>
      <c r="BY702" s="9"/>
    </row>
    <row r="703" spans="2:77" ht="15" customHeight="1">
      <c r="B703" s="2" t="str">
        <f t="shared" si="47"/>
        <v>Consumable Options</v>
      </c>
      <c r="C703" s="2" t="str">
        <f>SUBSTITUTE(IF(A703="","",'Root Material'!$C$2&amp;"_Group_"&amp;A703)," ","_")</f>
        <v/>
      </c>
      <c r="D703" s="77"/>
      <c r="E703" s="3" t="str">
        <f t="shared" si="45"/>
        <v>Process 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4"/>
        <v/>
      </c>
      <c r="BY703" s="9"/>
    </row>
    <row r="704" spans="2:77" ht="15" customHeight="1">
      <c r="B704" s="2" t="str">
        <f t="shared" si="47"/>
        <v>Consumable Options</v>
      </c>
      <c r="C704" s="2" t="str">
        <f>SUBSTITUTE(IF(A704="","",'Root Material'!$C$2&amp;"_Group_"&amp;A704)," ","_")</f>
        <v/>
      </c>
      <c r="D704" s="77"/>
      <c r="E704" s="3" t="str">
        <f t="shared" si="45"/>
        <v>Process 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ref="BV704:BV767" si="48">IF(AND(L704&lt;&gt;"true",L704&lt;&gt;"false"),A704&amp;D704&amp;L704,"")</f>
        <v/>
      </c>
      <c r="BY704" s="9"/>
    </row>
    <row r="705" spans="2:77" ht="15" customHeight="1">
      <c r="B705" s="2" t="str">
        <f t="shared" si="47"/>
        <v>Consumable Options</v>
      </c>
      <c r="C705" s="2" t="str">
        <f>SUBSTITUTE(IF(A705="","",'Root Material'!$C$2&amp;"_Group_"&amp;A705)," ","_")</f>
        <v/>
      </c>
      <c r="D705" s="77"/>
      <c r="E705" s="3" t="str">
        <f t="shared" si="45"/>
        <v>Process 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8"/>
        <v/>
      </c>
      <c r="BY705" s="9"/>
    </row>
    <row r="706" spans="2:77" ht="15" customHeight="1">
      <c r="B706" s="2" t="str">
        <f t="shared" si="47"/>
        <v>Consumable Options</v>
      </c>
      <c r="C706" s="2" t="str">
        <f>SUBSTITUTE(IF(A706="","",'Root Material'!$C$2&amp;"_Group_"&amp;A706)," ","_")</f>
        <v/>
      </c>
      <c r="D706" s="77"/>
      <c r="E706" s="3" t="str">
        <f t="shared" si="45"/>
        <v>Process 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8"/>
        <v/>
      </c>
      <c r="BY706" s="9"/>
    </row>
    <row r="707" spans="2:77" ht="15" customHeight="1">
      <c r="B707" s="2" t="str">
        <f t="shared" si="47"/>
        <v>Consumable Options</v>
      </c>
      <c r="C707" s="2" t="str">
        <f>SUBSTITUTE(IF(A707="","",'Root Material'!$C$2&amp;"_Group_"&amp;A707)," ","_")</f>
        <v/>
      </c>
      <c r="D707" s="77"/>
      <c r="E707" s="3" t="str">
        <f t="shared" si="45"/>
        <v>Process 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8"/>
        <v/>
      </c>
      <c r="BY707" s="9"/>
    </row>
    <row r="708" spans="2:77" ht="15" customHeight="1">
      <c r="B708" s="2" t="str">
        <f t="shared" si="47"/>
        <v>Consumable Options</v>
      </c>
      <c r="C708" s="2" t="str">
        <f>SUBSTITUTE(IF(A708="","",'Root Material'!$C$2&amp;"_Group_"&amp;A708)," ","_")</f>
        <v/>
      </c>
      <c r="D708" s="77"/>
      <c r="E708" s="3" t="str">
        <f t="shared" si="45"/>
        <v>Process 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8"/>
        <v/>
      </c>
      <c r="BY708" s="9"/>
    </row>
    <row r="709" spans="2:77" ht="15" customHeight="1">
      <c r="B709" s="2" t="str">
        <f t="shared" si="47"/>
        <v>Consumable Options</v>
      </c>
      <c r="C709" s="2" t="str">
        <f>SUBSTITUTE(IF(A709="","",'Root Material'!$C$2&amp;"_Group_"&amp;A709)," ","_")</f>
        <v/>
      </c>
      <c r="D709" s="77"/>
      <c r="E709" s="3" t="str">
        <f t="shared" si="45"/>
        <v>Process 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8"/>
        <v/>
      </c>
      <c r="BY709" s="9"/>
    </row>
    <row r="710" spans="2:77" ht="15" customHeight="1">
      <c r="B710" s="2" t="str">
        <f t="shared" si="47"/>
        <v>Consumable Options</v>
      </c>
      <c r="C710" s="2" t="str">
        <f>SUBSTITUTE(IF(A710="","",'Root Material'!$C$2&amp;"_Group_"&amp;A710)," ","_")</f>
        <v/>
      </c>
      <c r="D710" s="77"/>
      <c r="E710" s="3" t="str">
        <f t="shared" si="45"/>
        <v>Process 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8"/>
        <v/>
      </c>
      <c r="BY710" s="9"/>
    </row>
    <row r="711" spans="2:77" ht="15" customHeight="1">
      <c r="B711" s="2" t="str">
        <f t="shared" si="47"/>
        <v>Consumable Options</v>
      </c>
      <c r="C711" s="2" t="str">
        <f>SUBSTITUTE(IF(A711="","",'Root Material'!$C$2&amp;"_Group_"&amp;A711)," ","_")</f>
        <v/>
      </c>
      <c r="D711" s="77"/>
      <c r="E711" s="3" t="str">
        <f t="shared" si="45"/>
        <v>Process 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8"/>
        <v/>
      </c>
      <c r="BY711" s="9"/>
    </row>
    <row r="712" spans="2:77" ht="15" customHeight="1">
      <c r="B712" s="2" t="str">
        <f t="shared" si="47"/>
        <v>Consumable Options</v>
      </c>
      <c r="C712" s="2" t="str">
        <f>SUBSTITUTE(IF(A712="","",'Root Material'!$C$2&amp;"_Group_"&amp;A712)," ","_")</f>
        <v/>
      </c>
      <c r="D712" s="77"/>
      <c r="E712" s="3" t="str">
        <f t="shared" si="45"/>
        <v>Process 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8"/>
        <v/>
      </c>
      <c r="BY712" s="9"/>
    </row>
    <row r="713" spans="2:77" ht="15" customHeight="1">
      <c r="B713" s="2" t="str">
        <f t="shared" si="47"/>
        <v>Consumable Options</v>
      </c>
      <c r="C713" s="2" t="str">
        <f>SUBSTITUTE(IF(A713="","",'Root Material'!$C$2&amp;"_Group_"&amp;A713)," ","_")</f>
        <v/>
      </c>
      <c r="D713" s="77"/>
      <c r="E713" s="3" t="str">
        <f t="shared" si="45"/>
        <v>Process 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8"/>
        <v/>
      </c>
      <c r="BY713" s="9"/>
    </row>
    <row r="714" spans="2:77" ht="15" customHeight="1">
      <c r="B714" s="2" t="str">
        <f t="shared" si="47"/>
        <v>Consumable Options</v>
      </c>
      <c r="C714" s="2" t="str">
        <f>SUBSTITUTE(IF(A714="","",'Root Material'!$C$2&amp;"_Group_"&amp;A714)," ","_")</f>
        <v/>
      </c>
      <c r="D714" s="77"/>
      <c r="E714" s="3" t="str">
        <f t="shared" si="45"/>
        <v>Process 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8"/>
        <v/>
      </c>
      <c r="BY714" s="9"/>
    </row>
    <row r="715" spans="2:77" ht="15" customHeight="1">
      <c r="B715" s="2" t="str">
        <f t="shared" si="47"/>
        <v>Consumable Options</v>
      </c>
      <c r="C715" s="2" t="str">
        <f>SUBSTITUTE(IF(A715="","",'Root Material'!$C$2&amp;"_Group_"&amp;A715)," ","_")</f>
        <v/>
      </c>
      <c r="D715" s="77"/>
      <c r="E715" s="3" t="str">
        <f t="shared" si="45"/>
        <v>Process 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8"/>
        <v/>
      </c>
      <c r="BY715" s="9"/>
    </row>
    <row r="716" spans="2:77" ht="15" customHeight="1">
      <c r="B716" s="2" t="str">
        <f t="shared" si="47"/>
        <v>Consumable Options</v>
      </c>
      <c r="C716" s="2" t="str">
        <f>SUBSTITUTE(IF(A716="","",'Root Material'!$C$2&amp;"_Group_"&amp;A716)," ","_")</f>
        <v/>
      </c>
      <c r="D716" s="77"/>
      <c r="E716" s="3" t="str">
        <f t="shared" si="45"/>
        <v>Process 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8"/>
        <v/>
      </c>
      <c r="BY716" s="9"/>
    </row>
    <row r="717" spans="2:77" ht="15" customHeight="1">
      <c r="B717" s="2" t="str">
        <f t="shared" si="47"/>
        <v>Consumable Options</v>
      </c>
      <c r="C717" s="2" t="str">
        <f>SUBSTITUTE(IF(A717="","",'Root Material'!$C$2&amp;"_Group_"&amp;A717)," ","_")</f>
        <v/>
      </c>
      <c r="D717" s="77"/>
      <c r="E717" s="3" t="str">
        <f t="shared" si="45"/>
        <v>Process 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8"/>
        <v/>
      </c>
      <c r="BY717" s="9"/>
    </row>
    <row r="718" spans="2:77" ht="15" customHeight="1">
      <c r="B718" s="2" t="str">
        <f t="shared" si="47"/>
        <v>Consumable Options</v>
      </c>
      <c r="C718" s="2" t="str">
        <f>SUBSTITUTE(IF(A718="","",'Root Material'!$C$2&amp;"_Group_"&amp;A718)," ","_")</f>
        <v/>
      </c>
      <c r="D718" s="77"/>
      <c r="E718" s="3" t="str">
        <f t="shared" si="45"/>
        <v>Process 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8"/>
        <v/>
      </c>
      <c r="BY718" s="9"/>
    </row>
    <row r="719" spans="2:77" ht="15" customHeight="1">
      <c r="B719" s="2" t="str">
        <f t="shared" si="47"/>
        <v>Consumable Options</v>
      </c>
      <c r="C719" s="2" t="str">
        <f>SUBSTITUTE(IF(A719="","",'Root Material'!$C$2&amp;"_Group_"&amp;A719)," ","_")</f>
        <v/>
      </c>
      <c r="D719" s="77"/>
      <c r="E719" s="3" t="str">
        <f t="shared" si="45"/>
        <v>Process 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8"/>
        <v/>
      </c>
      <c r="BY719" s="9"/>
    </row>
    <row r="720" spans="2:77" ht="15" customHeight="1">
      <c r="B720" s="2" t="str">
        <f t="shared" si="47"/>
        <v>Consumable Options</v>
      </c>
      <c r="D720" s="77"/>
      <c r="E720" s="3" t="str">
        <f t="shared" si="45"/>
        <v>Process 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8"/>
        <v/>
      </c>
      <c r="BY720" s="9"/>
    </row>
    <row r="721" spans="2:77" ht="15" customHeight="1">
      <c r="B721" s="2" t="str">
        <f t="shared" si="47"/>
        <v>Consumable Options</v>
      </c>
      <c r="D721" s="77"/>
      <c r="E721" s="3" t="str">
        <f t="shared" si="45"/>
        <v>Process 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8"/>
        <v/>
      </c>
      <c r="BY721" s="9"/>
    </row>
    <row r="722" spans="2:77" ht="15" customHeight="1">
      <c r="B722" s="2" t="str">
        <f t="shared" si="47"/>
        <v>Consumable Options</v>
      </c>
      <c r="D722" s="77"/>
      <c r="E722" s="3" t="str">
        <f t="shared" si="45"/>
        <v>Process 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8"/>
        <v/>
      </c>
      <c r="BY722" s="9"/>
    </row>
    <row r="723" spans="2:77" ht="15" customHeight="1">
      <c r="B723" s="2" t="str">
        <f t="shared" si="47"/>
        <v>Consumable Options</v>
      </c>
      <c r="D723" s="77"/>
      <c r="E723" s="3" t="str">
        <f t="shared" si="45"/>
        <v>Process 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8"/>
        <v/>
      </c>
      <c r="BY723" s="9"/>
    </row>
    <row r="724" spans="2:77" ht="15" customHeight="1">
      <c r="B724" s="2" t="str">
        <f t="shared" si="47"/>
        <v>Consumable Options</v>
      </c>
      <c r="D724" s="77"/>
      <c r="E724" s="3" t="str">
        <f t="shared" si="45"/>
        <v>Process 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8"/>
        <v/>
      </c>
      <c r="BY724" s="9"/>
    </row>
    <row r="725" spans="2:77" ht="15" customHeight="1">
      <c r="B725" s="2" t="str">
        <f t="shared" si="47"/>
        <v>Consumable Options</v>
      </c>
      <c r="D725" s="77"/>
      <c r="E725" s="3" t="str">
        <f t="shared" si="45"/>
        <v>Process 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8"/>
        <v/>
      </c>
      <c r="BY725" s="9"/>
    </row>
    <row r="726" spans="2:77" ht="15" customHeight="1">
      <c r="B726" s="2" t="str">
        <f t="shared" si="47"/>
        <v>Consumable Options</v>
      </c>
      <c r="D726" s="77"/>
      <c r="E726" s="3" t="str">
        <f t="shared" si="45"/>
        <v>Process 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8"/>
        <v/>
      </c>
      <c r="BY726" s="9"/>
    </row>
    <row r="727" spans="2:77" ht="15" customHeight="1">
      <c r="B727" s="2" t="str">
        <f t="shared" si="47"/>
        <v>Consumable Options</v>
      </c>
      <c r="D727" s="77"/>
      <c r="E727" s="3" t="str">
        <f t="shared" si="45"/>
        <v>Process 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8"/>
        <v/>
      </c>
      <c r="BY727" s="9"/>
    </row>
    <row r="728" spans="2:77" ht="15" customHeight="1">
      <c r="B728" s="2" t="str">
        <f t="shared" si="47"/>
        <v>Consumable Options</v>
      </c>
      <c r="D728" s="77"/>
      <c r="E728" s="3" t="str">
        <f t="shared" si="45"/>
        <v>Process 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8"/>
        <v/>
      </c>
      <c r="BY728" s="9"/>
    </row>
    <row r="729" spans="2:77" ht="15" customHeight="1">
      <c r="B729" s="2" t="str">
        <f t="shared" si="47"/>
        <v>Consumable Options</v>
      </c>
      <c r="D729" s="77"/>
      <c r="E729" s="3" t="str">
        <f t="shared" si="45"/>
        <v>Process 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8"/>
        <v/>
      </c>
      <c r="BY729" s="9"/>
    </row>
    <row r="730" spans="2:77" ht="15" customHeight="1">
      <c r="B730" s="2" t="str">
        <f t="shared" si="47"/>
        <v>Consumable Options</v>
      </c>
      <c r="D730" s="77"/>
      <c r="E730" s="3" t="str">
        <f t="shared" si="45"/>
        <v>Process 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8"/>
        <v/>
      </c>
      <c r="BY730" s="9"/>
    </row>
    <row r="731" spans="2:77" ht="15" customHeight="1">
      <c r="B731" s="2" t="str">
        <f t="shared" si="47"/>
        <v>Consumable Options</v>
      </c>
      <c r="D731" s="77"/>
      <c r="E731" s="3" t="str">
        <f t="shared" si="45"/>
        <v>Process 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8"/>
        <v/>
      </c>
      <c r="BY731" s="9"/>
    </row>
    <row r="732" spans="2:77" ht="15" customHeight="1">
      <c r="B732" s="2" t="str">
        <f t="shared" si="47"/>
        <v>Consumable Options</v>
      </c>
      <c r="D732" s="77"/>
      <c r="E732" s="3" t="str">
        <f t="shared" si="45"/>
        <v>Process 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8"/>
        <v/>
      </c>
      <c r="BY732" s="9"/>
    </row>
    <row r="733" spans="2:77" ht="15" customHeight="1">
      <c r="B733" s="2" t="str">
        <f t="shared" si="47"/>
        <v>Consumable Options</v>
      </c>
      <c r="D733" s="77"/>
      <c r="E733" s="3" t="str">
        <f t="shared" si="45"/>
        <v>Process 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8"/>
        <v/>
      </c>
      <c r="BY733" s="9"/>
    </row>
    <row r="734" spans="2:77" ht="15" customHeight="1">
      <c r="B734" s="2" t="str">
        <f t="shared" si="47"/>
        <v>Consumable Options</v>
      </c>
      <c r="D734" s="77"/>
      <c r="E734" s="3" t="str">
        <f t="shared" si="45"/>
        <v>Process 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8"/>
        <v/>
      </c>
      <c r="BY734" s="9"/>
    </row>
    <row r="735" spans="2:77" ht="15" customHeight="1">
      <c r="B735" s="2" t="str">
        <f t="shared" si="47"/>
        <v>Consumable Options</v>
      </c>
      <c r="D735" s="77"/>
      <c r="E735" s="3" t="str">
        <f t="shared" si="45"/>
        <v>Process 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8"/>
        <v/>
      </c>
      <c r="BY735" s="9"/>
    </row>
    <row r="736" spans="2:77" ht="15" customHeight="1">
      <c r="B736" s="2" t="str">
        <f t="shared" si="47"/>
        <v>Consumable Options</v>
      </c>
      <c r="D736" s="77"/>
      <c r="E736" s="3" t="str">
        <f t="shared" si="45"/>
        <v>Process 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8"/>
        <v/>
      </c>
      <c r="BY736" s="9"/>
    </row>
    <row r="737" spans="2:77" ht="15" customHeight="1">
      <c r="B737" s="2" t="str">
        <f t="shared" si="47"/>
        <v>Consumable Options</v>
      </c>
      <c r="D737" s="77"/>
      <c r="E737" s="3" t="str">
        <f t="shared" si="45"/>
        <v>Process 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8"/>
        <v/>
      </c>
      <c r="BY737" s="9"/>
    </row>
    <row r="738" spans="2:77" ht="15" customHeight="1">
      <c r="B738" s="2" t="str">
        <f t="shared" si="47"/>
        <v>Consumable Options</v>
      </c>
      <c r="D738" s="77"/>
      <c r="E738" s="3" t="str">
        <f t="shared" si="45"/>
        <v>Process 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8"/>
        <v/>
      </c>
      <c r="BY738" s="9"/>
    </row>
    <row r="739" spans="2:77" ht="15" customHeight="1">
      <c r="B739" s="2" t="str">
        <f t="shared" si="47"/>
        <v>Consumable Options</v>
      </c>
      <c r="D739" s="77"/>
      <c r="E739" s="3" t="str">
        <f t="shared" si="45"/>
        <v>Process 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8"/>
        <v/>
      </c>
      <c r="BY739" s="9"/>
    </row>
    <row r="740" spans="2:77" ht="15" customHeight="1">
      <c r="B740" s="2" t="str">
        <f t="shared" si="47"/>
        <v>Consumable Options</v>
      </c>
      <c r="D740" s="77"/>
      <c r="E740" s="3" t="str">
        <f t="shared" si="45"/>
        <v>Process 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8"/>
        <v/>
      </c>
      <c r="BY740" s="9"/>
    </row>
    <row r="741" spans="2:77" ht="15" customHeight="1">
      <c r="B741" s="2" t="str">
        <f t="shared" si="47"/>
        <v>Consumable Options</v>
      </c>
      <c r="D741" s="77"/>
      <c r="E741" s="3" t="str">
        <f t="shared" si="45"/>
        <v>Process 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8"/>
        <v/>
      </c>
      <c r="BY741" s="9"/>
    </row>
    <row r="742" spans="2:77" ht="15" customHeight="1">
      <c r="B742" s="2" t="str">
        <f t="shared" ref="B742:B800" si="49">IF(A742="",B741,A742)</f>
        <v>Consumable Options</v>
      </c>
      <c r="D742" s="77"/>
      <c r="E742" s="3" t="str">
        <f t="shared" si="45"/>
        <v>Process 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8"/>
        <v/>
      </c>
      <c r="BY742" s="9"/>
    </row>
    <row r="743" spans="2:77" ht="15" customHeight="1">
      <c r="B743" s="2" t="str">
        <f t="shared" si="49"/>
        <v>Consumable Options</v>
      </c>
      <c r="D743" s="77"/>
      <c r="E743" s="3" t="str">
        <f t="shared" si="45"/>
        <v>Process 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8"/>
        <v/>
      </c>
      <c r="BY743" s="9"/>
    </row>
    <row r="744" spans="2:77" ht="15" customHeight="1">
      <c r="B744" s="2" t="str">
        <f t="shared" si="49"/>
        <v>Consumable Options</v>
      </c>
      <c r="D744" s="77"/>
      <c r="E744" s="3" t="str">
        <f t="shared" si="45"/>
        <v>Process 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8"/>
        <v/>
      </c>
      <c r="BY744" s="9"/>
    </row>
    <row r="745" spans="2:77" ht="15" customHeight="1">
      <c r="B745" s="2" t="str">
        <f t="shared" si="49"/>
        <v>Consumable Options</v>
      </c>
      <c r="D745" s="77"/>
      <c r="E745" s="3" t="str">
        <f t="shared" si="45"/>
        <v>Process 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8"/>
        <v/>
      </c>
      <c r="BY745" s="9"/>
    </row>
    <row r="746" spans="2:77" ht="15" customHeight="1">
      <c r="B746" s="2" t="str">
        <f t="shared" si="49"/>
        <v>Consumable Options</v>
      </c>
      <c r="D746" s="77"/>
      <c r="E746" s="3" t="str">
        <f t="shared" si="45"/>
        <v>Process 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8"/>
        <v/>
      </c>
      <c r="BY746" s="9"/>
    </row>
    <row r="747" spans="2:77" ht="15" customHeight="1">
      <c r="B747" s="2" t="str">
        <f t="shared" si="49"/>
        <v>Consumable Options</v>
      </c>
      <c r="D747" s="77"/>
      <c r="E747" s="3" t="str">
        <f t="shared" si="45"/>
        <v>Process 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8"/>
        <v/>
      </c>
      <c r="BY747" s="9"/>
    </row>
    <row r="748" spans="2:77" ht="15" customHeight="1">
      <c r="B748" s="2" t="str">
        <f t="shared" si="49"/>
        <v>Consumable Options</v>
      </c>
      <c r="D748" s="77"/>
      <c r="E748" s="3" t="str">
        <f t="shared" si="45"/>
        <v>Process 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8"/>
        <v/>
      </c>
      <c r="BY748" s="9"/>
    </row>
    <row r="749" spans="2:77" ht="15" customHeight="1">
      <c r="B749" s="2" t="str">
        <f t="shared" si="49"/>
        <v>Consumable Options</v>
      </c>
      <c r="D749" s="77"/>
      <c r="E749" s="3" t="str">
        <f t="shared" si="45"/>
        <v>Process 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8"/>
        <v/>
      </c>
      <c r="BY749" s="9"/>
    </row>
    <row r="750" spans="2:77" ht="15" customHeight="1">
      <c r="B750" s="2" t="str">
        <f t="shared" si="49"/>
        <v>Consumable Options</v>
      </c>
      <c r="D750" s="77"/>
      <c r="E750" s="3" t="str">
        <f t="shared" si="45"/>
        <v>Process 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8"/>
        <v/>
      </c>
      <c r="BY750" s="9"/>
    </row>
    <row r="751" spans="2:77" ht="15" customHeight="1">
      <c r="B751" s="2" t="str">
        <f t="shared" si="49"/>
        <v>Consumable Options</v>
      </c>
      <c r="D751" s="77"/>
      <c r="E751" s="3" t="str">
        <f t="shared" ref="E751:E775" si="50">IF(D751="",E750,D751)</f>
        <v>Process 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8"/>
        <v/>
      </c>
      <c r="BY751" s="9"/>
    </row>
    <row r="752" spans="2:77" ht="15" customHeight="1">
      <c r="B752" s="2" t="str">
        <f t="shared" si="49"/>
        <v>Consumable Options</v>
      </c>
      <c r="D752" s="77"/>
      <c r="E752" s="3" t="str">
        <f t="shared" si="50"/>
        <v>Process 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8"/>
        <v/>
      </c>
      <c r="BY752" s="9"/>
    </row>
    <row r="753" spans="2:77" ht="15" customHeight="1">
      <c r="B753" s="2" t="str">
        <f t="shared" si="49"/>
        <v>Consumable Options</v>
      </c>
      <c r="D753" s="77"/>
      <c r="E753" s="3" t="str">
        <f t="shared" si="50"/>
        <v>Process 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8"/>
        <v/>
      </c>
      <c r="BY753" s="9"/>
    </row>
    <row r="754" spans="2:77" ht="15" customHeight="1">
      <c r="B754" s="2" t="str">
        <f t="shared" si="49"/>
        <v>Consumable Options</v>
      </c>
      <c r="D754" s="77"/>
      <c r="E754" s="3" t="str">
        <f t="shared" si="50"/>
        <v>Process 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8"/>
        <v/>
      </c>
      <c r="BY754" s="9"/>
    </row>
    <row r="755" spans="2:77" ht="15" customHeight="1">
      <c r="B755" s="2" t="str">
        <f t="shared" si="49"/>
        <v>Consumable Options</v>
      </c>
      <c r="D755" s="77"/>
      <c r="E755" s="3" t="str">
        <f t="shared" si="50"/>
        <v>Process 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8"/>
        <v/>
      </c>
      <c r="BY755" s="9"/>
    </row>
    <row r="756" spans="2:77" ht="15" customHeight="1">
      <c r="B756" s="2" t="str">
        <f t="shared" si="49"/>
        <v>Consumable Options</v>
      </c>
      <c r="D756" s="77"/>
      <c r="E756" s="3" t="str">
        <f t="shared" si="50"/>
        <v>Process 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8"/>
        <v/>
      </c>
      <c r="BY756" s="9"/>
    </row>
    <row r="757" spans="2:77" ht="15" customHeight="1">
      <c r="B757" s="2" t="str">
        <f t="shared" si="49"/>
        <v>Consumable Options</v>
      </c>
      <c r="D757" s="77"/>
      <c r="E757" s="3" t="str">
        <f t="shared" si="50"/>
        <v>Process 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8"/>
        <v/>
      </c>
      <c r="BY757" s="9"/>
    </row>
    <row r="758" spans="2:77" ht="15" customHeight="1">
      <c r="B758" s="2" t="str">
        <f t="shared" si="49"/>
        <v>Consumable Options</v>
      </c>
      <c r="D758" s="77"/>
      <c r="E758" s="3" t="str">
        <f t="shared" si="50"/>
        <v>Process 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8"/>
        <v/>
      </c>
      <c r="BY758" s="9"/>
    </row>
    <row r="759" spans="2:77" ht="15" customHeight="1">
      <c r="B759" s="2" t="str">
        <f t="shared" si="49"/>
        <v>Consumable Options</v>
      </c>
      <c r="D759" s="77"/>
      <c r="E759" s="3" t="str">
        <f t="shared" si="50"/>
        <v>Process 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8"/>
        <v/>
      </c>
      <c r="BY759" s="9"/>
    </row>
    <row r="760" spans="2:77" ht="15" customHeight="1">
      <c r="B760" s="2" t="str">
        <f t="shared" si="49"/>
        <v>Consumable Options</v>
      </c>
      <c r="D760" s="77"/>
      <c r="E760" s="3" t="str">
        <f t="shared" si="50"/>
        <v>Process 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8"/>
        <v/>
      </c>
      <c r="BY760" s="9"/>
    </row>
    <row r="761" spans="2:77" ht="15" customHeight="1">
      <c r="B761" s="2" t="str">
        <f t="shared" si="49"/>
        <v>Consumable Options</v>
      </c>
      <c r="D761" s="77"/>
      <c r="E761" s="3" t="str">
        <f t="shared" si="50"/>
        <v>Process 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8"/>
        <v/>
      </c>
      <c r="BY761" s="9"/>
    </row>
    <row r="762" spans="2:77" ht="15" customHeight="1">
      <c r="B762" s="2" t="str">
        <f t="shared" si="49"/>
        <v>Consumable Options</v>
      </c>
      <c r="D762" s="77"/>
      <c r="E762" s="3" t="str">
        <f t="shared" si="50"/>
        <v>Process 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8"/>
        <v/>
      </c>
      <c r="BY762" s="9"/>
    </row>
    <row r="763" spans="2:77" ht="15" customHeight="1">
      <c r="B763" s="2" t="str">
        <f t="shared" si="49"/>
        <v>Consumable Options</v>
      </c>
      <c r="D763" s="77"/>
      <c r="E763" s="3" t="str">
        <f t="shared" si="50"/>
        <v>Process 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8"/>
        <v/>
      </c>
      <c r="BY763" s="9"/>
    </row>
    <row r="764" spans="2:77" ht="15" customHeight="1">
      <c r="B764" s="2" t="str">
        <f t="shared" si="49"/>
        <v>Consumable Options</v>
      </c>
      <c r="D764" s="77"/>
      <c r="E764" s="3" t="str">
        <f t="shared" si="50"/>
        <v>Process 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8"/>
        <v/>
      </c>
      <c r="BY764" s="9"/>
    </row>
    <row r="765" spans="2:77" ht="15" customHeight="1">
      <c r="B765" s="2" t="str">
        <f t="shared" si="49"/>
        <v>Consumable Options</v>
      </c>
      <c r="D765" s="77"/>
      <c r="E765" s="3" t="str">
        <f t="shared" si="50"/>
        <v>Process 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8"/>
        <v/>
      </c>
      <c r="BY765" s="9"/>
    </row>
    <row r="766" spans="2:77" ht="15" customHeight="1">
      <c r="B766" s="2" t="str">
        <f t="shared" si="49"/>
        <v>Consumable Options</v>
      </c>
      <c r="D766" s="77"/>
      <c r="E766" s="3" t="str">
        <f t="shared" si="50"/>
        <v>Process 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8"/>
        <v/>
      </c>
      <c r="BY766" s="9"/>
    </row>
    <row r="767" spans="2:77" ht="15" customHeight="1">
      <c r="B767" s="2" t="str">
        <f t="shared" si="49"/>
        <v>Consumable Options</v>
      </c>
      <c r="D767" s="77"/>
      <c r="E767" s="3" t="str">
        <f t="shared" si="50"/>
        <v>Process 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8"/>
        <v/>
      </c>
      <c r="BY767" s="9"/>
    </row>
    <row r="768" spans="2:77" ht="15" customHeight="1">
      <c r="B768" s="2" t="str">
        <f t="shared" si="49"/>
        <v>Consumable Options</v>
      </c>
      <c r="D768" s="77"/>
      <c r="E768" s="3" t="str">
        <f t="shared" si="50"/>
        <v>Process 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ref="BV768:BV831" si="51">IF(AND(L768&lt;&gt;"true",L768&lt;&gt;"false"),A768&amp;D768&amp;L768,"")</f>
        <v/>
      </c>
      <c r="BY768" s="9"/>
    </row>
    <row r="769" spans="2:77" ht="15" customHeight="1">
      <c r="B769" s="2" t="str">
        <f t="shared" si="49"/>
        <v>Consumable Options</v>
      </c>
      <c r="D769" s="77"/>
      <c r="E769" s="3" t="str">
        <f t="shared" si="50"/>
        <v>Process 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1"/>
        <v/>
      </c>
      <c r="BY769" s="9"/>
    </row>
    <row r="770" spans="2:77" ht="15" customHeight="1">
      <c r="B770" s="2" t="str">
        <f t="shared" si="49"/>
        <v>Consumable Options</v>
      </c>
      <c r="D770" s="77"/>
      <c r="E770" s="3" t="str">
        <f t="shared" si="50"/>
        <v>Process 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1"/>
        <v/>
      </c>
      <c r="BY770" s="9"/>
    </row>
    <row r="771" spans="2:77" ht="15" customHeight="1">
      <c r="B771" s="2" t="str">
        <f t="shared" si="49"/>
        <v>Consumable Options</v>
      </c>
      <c r="D771" s="77"/>
      <c r="E771" s="3" t="str">
        <f t="shared" si="50"/>
        <v>Process 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1"/>
        <v/>
      </c>
      <c r="BY771" s="9"/>
    </row>
    <row r="772" spans="2:77" ht="15" customHeight="1">
      <c r="B772" s="2" t="str">
        <f t="shared" si="49"/>
        <v>Consumable Options</v>
      </c>
      <c r="D772" s="77"/>
      <c r="E772" s="3" t="str">
        <f t="shared" si="50"/>
        <v>Process 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1"/>
        <v/>
      </c>
      <c r="BY772" s="9"/>
    </row>
    <row r="773" spans="2:77" ht="15" customHeight="1">
      <c r="B773" s="2" t="str">
        <f t="shared" si="49"/>
        <v>Consumable Options</v>
      </c>
      <c r="D773" s="77"/>
      <c r="E773" s="3" t="str">
        <f t="shared" si="50"/>
        <v>Process 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1"/>
        <v/>
      </c>
      <c r="BY773" s="9"/>
    </row>
    <row r="774" spans="2:77" ht="15" customHeight="1">
      <c r="B774" s="2" t="str">
        <f t="shared" si="49"/>
        <v>Consumable Options</v>
      </c>
      <c r="D774" s="77"/>
      <c r="E774" s="3" t="str">
        <f t="shared" si="50"/>
        <v>Process 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1"/>
        <v/>
      </c>
      <c r="BY774" s="9"/>
    </row>
    <row r="775" spans="2:77" ht="15" customHeight="1">
      <c r="B775" s="2" t="str">
        <f t="shared" si="49"/>
        <v>Consumable Options</v>
      </c>
      <c r="D775" s="77"/>
      <c r="E775" s="3" t="str">
        <f t="shared" si="50"/>
        <v>Process 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1"/>
        <v/>
      </c>
      <c r="BY775" s="9"/>
    </row>
    <row r="776" spans="2:77" ht="15" customHeight="1">
      <c r="B776" s="2" t="str">
        <f t="shared" si="49"/>
        <v>Consumable Options</v>
      </c>
      <c r="D776" s="77"/>
      <c r="E776" s="3" t="str">
        <f t="shared" ref="E776:E816" si="52">IF(D776="",E775,D776)</f>
        <v>Process 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1"/>
        <v/>
      </c>
      <c r="BY776" s="9"/>
    </row>
    <row r="777" spans="2:77" ht="15" customHeight="1">
      <c r="B777" s="2" t="str">
        <f t="shared" si="49"/>
        <v>Consumable Options</v>
      </c>
      <c r="D777" s="77"/>
      <c r="E777" s="3" t="str">
        <f t="shared" si="52"/>
        <v>Process 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1"/>
        <v/>
      </c>
      <c r="BY777" s="9"/>
    </row>
    <row r="778" spans="2:77" ht="15" customHeight="1">
      <c r="B778" s="2" t="str">
        <f t="shared" si="49"/>
        <v>Consumable Options</v>
      </c>
      <c r="D778" s="77"/>
      <c r="E778" s="3" t="str">
        <f t="shared" si="52"/>
        <v>Process 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1"/>
        <v/>
      </c>
      <c r="BY778" s="9"/>
    </row>
    <row r="779" spans="2:77" ht="15" customHeight="1">
      <c r="B779" s="2" t="str">
        <f t="shared" si="49"/>
        <v>Consumable Options</v>
      </c>
      <c r="D779" s="77"/>
      <c r="E779" s="3" t="str">
        <f t="shared" si="52"/>
        <v>Process 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1"/>
        <v/>
      </c>
      <c r="BY779" s="9"/>
    </row>
    <row r="780" spans="2:77" ht="15" customHeight="1">
      <c r="B780" s="2" t="str">
        <f t="shared" si="49"/>
        <v>Consumable Options</v>
      </c>
      <c r="D780" s="77"/>
      <c r="E780" s="3" t="str">
        <f t="shared" si="52"/>
        <v>Process 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1"/>
        <v/>
      </c>
      <c r="BY780" s="9"/>
    </row>
    <row r="781" spans="2:77" ht="15" customHeight="1">
      <c r="B781" s="2" t="str">
        <f t="shared" si="49"/>
        <v>Consumable Options</v>
      </c>
      <c r="D781" s="77"/>
      <c r="E781" s="3" t="str">
        <f t="shared" si="52"/>
        <v>Process 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1"/>
        <v/>
      </c>
      <c r="BY781" s="9"/>
    </row>
    <row r="782" spans="2:77" ht="15" customHeight="1">
      <c r="B782" s="2" t="str">
        <f t="shared" si="49"/>
        <v>Consumable Options</v>
      </c>
      <c r="D782" s="77"/>
      <c r="E782" s="3" t="str">
        <f t="shared" si="52"/>
        <v>Process 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1"/>
        <v/>
      </c>
      <c r="BY782" s="9"/>
    </row>
    <row r="783" spans="2:77" ht="15" customHeight="1">
      <c r="B783" s="2" t="str">
        <f t="shared" si="49"/>
        <v>Consumable Options</v>
      </c>
      <c r="D783" s="77"/>
      <c r="E783" s="3" t="str">
        <f t="shared" si="52"/>
        <v>Process 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1"/>
        <v/>
      </c>
      <c r="BY783" s="9"/>
    </row>
    <row r="784" spans="2:77" ht="15" customHeight="1">
      <c r="B784" s="2" t="str">
        <f t="shared" si="49"/>
        <v>Consumable Options</v>
      </c>
      <c r="D784" s="77"/>
      <c r="E784" s="3" t="str">
        <f t="shared" si="52"/>
        <v>Process 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1"/>
        <v/>
      </c>
      <c r="BY784" s="9"/>
    </row>
    <row r="785" spans="2:77" ht="15" customHeight="1">
      <c r="B785" s="2" t="str">
        <f t="shared" si="49"/>
        <v>Consumable Options</v>
      </c>
      <c r="D785" s="77"/>
      <c r="E785" s="3" t="str">
        <f t="shared" si="52"/>
        <v>Process 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1"/>
        <v/>
      </c>
      <c r="BY785" s="9"/>
    </row>
    <row r="786" spans="2:77" ht="15" customHeight="1">
      <c r="B786" s="2" t="str">
        <f t="shared" si="49"/>
        <v>Consumable Options</v>
      </c>
      <c r="D786" s="77"/>
      <c r="E786" s="3" t="str">
        <f t="shared" si="52"/>
        <v>Process 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1"/>
        <v/>
      </c>
      <c r="BY786" s="9"/>
    </row>
    <row r="787" spans="2:77" ht="15" customHeight="1">
      <c r="B787" s="2" t="str">
        <f t="shared" si="49"/>
        <v>Consumable Options</v>
      </c>
      <c r="D787" s="77"/>
      <c r="E787" s="3" t="str">
        <f t="shared" si="52"/>
        <v>Process 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1"/>
        <v/>
      </c>
    </row>
    <row r="788" spans="2:77" ht="15" customHeight="1">
      <c r="B788" s="2" t="str">
        <f t="shared" si="49"/>
        <v>Consumable Options</v>
      </c>
      <c r="D788" s="77"/>
      <c r="E788" s="3" t="str">
        <f t="shared" si="52"/>
        <v>Process 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1"/>
        <v/>
      </c>
    </row>
    <row r="789" spans="2:77" ht="15" customHeight="1">
      <c r="B789" s="2" t="str">
        <f t="shared" si="49"/>
        <v>Consumable Options</v>
      </c>
      <c r="D789" s="77"/>
      <c r="E789" s="3" t="str">
        <f t="shared" si="52"/>
        <v>Process 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1"/>
        <v/>
      </c>
    </row>
    <row r="790" spans="2:77" ht="15" customHeight="1">
      <c r="B790" s="2" t="str">
        <f t="shared" si="49"/>
        <v>Consumable Options</v>
      </c>
      <c r="D790" s="77"/>
      <c r="E790" s="3" t="str">
        <f t="shared" si="52"/>
        <v>Process 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1"/>
        <v/>
      </c>
    </row>
    <row r="791" spans="2:77" ht="15" customHeight="1">
      <c r="B791" s="2" t="str">
        <f t="shared" si="49"/>
        <v>Consumable Options</v>
      </c>
      <c r="D791" s="77"/>
      <c r="E791" s="3" t="str">
        <f t="shared" si="52"/>
        <v>Process 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1"/>
        <v/>
      </c>
    </row>
    <row r="792" spans="2:77" ht="15" customHeight="1">
      <c r="B792" s="2" t="str">
        <f t="shared" si="49"/>
        <v>Consumable Options</v>
      </c>
      <c r="D792" s="77"/>
      <c r="E792" s="3" t="str">
        <f t="shared" si="52"/>
        <v>Process 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1"/>
        <v/>
      </c>
    </row>
    <row r="793" spans="2:77" ht="15" customHeight="1">
      <c r="B793" s="2" t="str">
        <f t="shared" si="49"/>
        <v>Consumable Options</v>
      </c>
      <c r="D793" s="77"/>
      <c r="E793" s="3" t="str">
        <f t="shared" si="52"/>
        <v>Process 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1"/>
        <v/>
      </c>
    </row>
    <row r="794" spans="2:77" ht="15" customHeight="1">
      <c r="B794" s="2" t="str">
        <f t="shared" si="49"/>
        <v>Consumable Options</v>
      </c>
      <c r="D794" s="77"/>
      <c r="E794" s="3" t="str">
        <f t="shared" si="52"/>
        <v>Process 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1"/>
        <v/>
      </c>
    </row>
    <row r="795" spans="2:77" ht="15" customHeight="1">
      <c r="B795" s="2" t="str">
        <f t="shared" si="49"/>
        <v>Consumable Options</v>
      </c>
      <c r="D795" s="77"/>
      <c r="E795" s="3" t="str">
        <f t="shared" si="52"/>
        <v>Process 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1"/>
        <v/>
      </c>
    </row>
    <row r="796" spans="2:77" ht="15" customHeight="1">
      <c r="B796" s="2" t="str">
        <f t="shared" si="49"/>
        <v>Consumable Options</v>
      </c>
      <c r="D796" s="77"/>
      <c r="E796" s="3" t="str">
        <f t="shared" si="52"/>
        <v>Process 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1"/>
        <v/>
      </c>
    </row>
    <row r="797" spans="2:77" ht="15" customHeight="1">
      <c r="B797" s="2" t="str">
        <f t="shared" si="49"/>
        <v>Consumable Options</v>
      </c>
      <c r="D797" s="77"/>
      <c r="E797" s="3" t="str">
        <f t="shared" si="52"/>
        <v>Process 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1"/>
        <v/>
      </c>
    </row>
    <row r="798" spans="2:77" ht="15" customHeight="1">
      <c r="B798" s="2" t="str">
        <f t="shared" si="49"/>
        <v>Consumable Options</v>
      </c>
      <c r="D798" s="77"/>
      <c r="E798" s="3" t="str">
        <f t="shared" si="52"/>
        <v>Process 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1"/>
        <v/>
      </c>
    </row>
    <row r="799" spans="2:77" ht="15" customHeight="1">
      <c r="B799" s="2" t="str">
        <f t="shared" si="49"/>
        <v>Consumable Options</v>
      </c>
      <c r="D799" s="77"/>
      <c r="E799" s="3" t="str">
        <f t="shared" si="52"/>
        <v>Process 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1"/>
        <v/>
      </c>
    </row>
    <row r="800" spans="2:77" ht="15" customHeight="1">
      <c r="B800" s="2" t="str">
        <f t="shared" si="49"/>
        <v>Consumable Options</v>
      </c>
      <c r="D800" s="77"/>
      <c r="E800" s="3" t="str">
        <f t="shared" si="52"/>
        <v>Process 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1"/>
        <v/>
      </c>
    </row>
    <row r="801" spans="2:74" ht="15" customHeight="1">
      <c r="B801" s="2" t="str">
        <f t="shared" ref="B801:B864" si="53">IF(A801="",B800,A801)</f>
        <v>Consumable Options</v>
      </c>
      <c r="D801" s="77"/>
      <c r="E801" s="3" t="str">
        <f t="shared" si="52"/>
        <v>Process 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1"/>
        <v/>
      </c>
    </row>
    <row r="802" spans="2:74" ht="15" customHeight="1">
      <c r="B802" s="2" t="str">
        <f t="shared" si="53"/>
        <v>Consumable Options</v>
      </c>
      <c r="D802" s="77"/>
      <c r="E802" s="3" t="str">
        <f t="shared" si="52"/>
        <v>Process 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1"/>
        <v/>
      </c>
    </row>
    <row r="803" spans="2:74" ht="15" customHeight="1">
      <c r="B803" s="2" t="str">
        <f t="shared" si="53"/>
        <v>Consumable Options</v>
      </c>
      <c r="D803" s="77"/>
      <c r="E803" s="3" t="str">
        <f t="shared" si="52"/>
        <v>Process 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1"/>
        <v/>
      </c>
    </row>
    <row r="804" spans="2:74" ht="15" customHeight="1">
      <c r="B804" s="2" t="str">
        <f t="shared" si="53"/>
        <v>Consumable Options</v>
      </c>
      <c r="D804" s="77"/>
      <c r="E804" s="3" t="str">
        <f t="shared" si="52"/>
        <v>Process 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51"/>
        <v/>
      </c>
    </row>
    <row r="805" spans="2:74" ht="15" customHeight="1">
      <c r="B805" s="2" t="str">
        <f t="shared" si="53"/>
        <v>Consumable Options</v>
      </c>
      <c r="D805" s="77"/>
      <c r="E805" s="3" t="str">
        <f t="shared" si="52"/>
        <v>Process 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1"/>
        <v/>
      </c>
    </row>
    <row r="806" spans="2:74" ht="15" customHeight="1">
      <c r="B806" s="2" t="str">
        <f t="shared" si="53"/>
        <v>Consumable Options</v>
      </c>
      <c r="D806" s="77"/>
      <c r="E806" s="3" t="str">
        <f t="shared" si="52"/>
        <v>Process 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1"/>
        <v/>
      </c>
    </row>
    <row r="807" spans="2:74" ht="15" customHeight="1">
      <c r="B807" s="2" t="str">
        <f t="shared" si="53"/>
        <v>Consumable Options</v>
      </c>
      <c r="D807" s="77"/>
      <c r="E807" s="3" t="str">
        <f t="shared" si="52"/>
        <v>Process 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1"/>
        <v/>
      </c>
    </row>
    <row r="808" spans="2:74" ht="15" customHeight="1">
      <c r="B808" s="2" t="str">
        <f t="shared" si="53"/>
        <v>Consumable Options</v>
      </c>
      <c r="D808" s="77"/>
      <c r="E808" s="3" t="str">
        <f t="shared" si="52"/>
        <v>Process 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1"/>
        <v/>
      </c>
    </row>
    <row r="809" spans="2:74" ht="15" customHeight="1">
      <c r="B809" s="2" t="str">
        <f t="shared" si="53"/>
        <v>Consumable Options</v>
      </c>
      <c r="D809" s="77"/>
      <c r="E809" s="3" t="str">
        <f t="shared" si="52"/>
        <v>Process 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1"/>
        <v/>
      </c>
    </row>
    <row r="810" spans="2:74" ht="15" customHeight="1">
      <c r="B810" s="2" t="str">
        <f t="shared" si="53"/>
        <v>Consumable Options</v>
      </c>
      <c r="D810" s="77"/>
      <c r="E810" s="3" t="str">
        <f t="shared" si="52"/>
        <v>Process 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1"/>
        <v/>
      </c>
    </row>
    <row r="811" spans="2:74" ht="15" customHeight="1">
      <c r="B811" s="2" t="str">
        <f t="shared" si="53"/>
        <v>Consumable Options</v>
      </c>
      <c r="D811" s="77"/>
      <c r="E811" s="3" t="str">
        <f t="shared" si="52"/>
        <v>Process 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1"/>
        <v/>
      </c>
    </row>
    <row r="812" spans="2:74" ht="15" customHeight="1">
      <c r="B812" s="2" t="str">
        <f t="shared" si="53"/>
        <v>Consumable Options</v>
      </c>
      <c r="D812" s="77"/>
      <c r="E812" s="3" t="str">
        <f t="shared" si="52"/>
        <v>Process 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1"/>
        <v/>
      </c>
    </row>
    <row r="813" spans="2:74" ht="15" customHeight="1">
      <c r="B813" s="2" t="str">
        <f t="shared" si="53"/>
        <v>Consumable Options</v>
      </c>
      <c r="D813" s="77"/>
      <c r="E813" s="3" t="str">
        <f t="shared" si="52"/>
        <v>Process 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1"/>
        <v/>
      </c>
    </row>
    <row r="814" spans="2:74" ht="15" customHeight="1">
      <c r="B814" s="2" t="str">
        <f t="shared" si="53"/>
        <v>Consumable Options</v>
      </c>
      <c r="D814" s="77"/>
      <c r="E814" s="3" t="str">
        <f t="shared" si="52"/>
        <v>Process 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1"/>
        <v/>
      </c>
    </row>
    <row r="815" spans="2:74" ht="15" customHeight="1">
      <c r="B815" s="2" t="str">
        <f t="shared" si="53"/>
        <v>Consumable Options</v>
      </c>
      <c r="D815" s="77"/>
      <c r="E815" s="3" t="str">
        <f t="shared" si="52"/>
        <v>Process 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1"/>
        <v/>
      </c>
    </row>
    <row r="816" spans="2:74" ht="15" customHeight="1">
      <c r="B816" s="2" t="str">
        <f t="shared" si="53"/>
        <v>Consumable Options</v>
      </c>
      <c r="D816" s="77"/>
      <c r="E816" s="3" t="str">
        <f t="shared" si="52"/>
        <v>Process 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1"/>
        <v/>
      </c>
    </row>
    <row r="817" spans="2:74" ht="15" customHeight="1">
      <c r="B817" s="2" t="str">
        <f t="shared" si="53"/>
        <v>Consumable Options</v>
      </c>
      <c r="D817" s="77"/>
      <c r="E817" s="3" t="str">
        <f t="shared" ref="E817:E880" si="54">IF(D817="",E816,D817)</f>
        <v>Process 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1"/>
        <v/>
      </c>
    </row>
    <row r="818" spans="2:74" ht="15" customHeight="1">
      <c r="B818" s="2" t="str">
        <f t="shared" si="53"/>
        <v>Consumable Options</v>
      </c>
      <c r="D818" s="77"/>
      <c r="E818" s="3" t="str">
        <f t="shared" si="54"/>
        <v>Process 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1"/>
        <v/>
      </c>
    </row>
    <row r="819" spans="2:74" ht="15" customHeight="1">
      <c r="B819" s="2" t="str">
        <f t="shared" si="53"/>
        <v>Consumable Options</v>
      </c>
      <c r="D819" s="77"/>
      <c r="E819" s="3" t="str">
        <f t="shared" si="54"/>
        <v>Process 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1"/>
        <v/>
      </c>
    </row>
    <row r="820" spans="2:74" ht="15" customHeight="1">
      <c r="B820" s="2" t="str">
        <f t="shared" si="53"/>
        <v>Consumable Options</v>
      </c>
      <c r="D820" s="77"/>
      <c r="E820" s="3" t="str">
        <f t="shared" si="54"/>
        <v>Process 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1"/>
        <v/>
      </c>
    </row>
    <row r="821" spans="2:74" ht="15" customHeight="1">
      <c r="B821" s="2" t="str">
        <f t="shared" si="53"/>
        <v>Consumable Options</v>
      </c>
      <c r="D821" s="77"/>
      <c r="E821" s="3" t="str">
        <f t="shared" si="54"/>
        <v>Process 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1"/>
        <v/>
      </c>
    </row>
    <row r="822" spans="2:74" ht="15" customHeight="1">
      <c r="B822" s="2" t="str">
        <f t="shared" si="53"/>
        <v>Consumable Options</v>
      </c>
      <c r="D822" s="77"/>
      <c r="E822" s="3" t="str">
        <f t="shared" si="54"/>
        <v>Process 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1"/>
        <v/>
      </c>
    </row>
    <row r="823" spans="2:74" ht="15" customHeight="1">
      <c r="B823" s="2" t="str">
        <f t="shared" si="53"/>
        <v>Consumable Options</v>
      </c>
      <c r="D823" s="77"/>
      <c r="E823" s="3" t="str">
        <f t="shared" si="54"/>
        <v>Process 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1"/>
        <v/>
      </c>
    </row>
    <row r="824" spans="2:74" ht="15" customHeight="1">
      <c r="B824" s="2" t="str">
        <f t="shared" si="53"/>
        <v>Consumable Options</v>
      </c>
      <c r="D824" s="77"/>
      <c r="E824" s="3" t="str">
        <f t="shared" si="54"/>
        <v>Process 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1"/>
        <v/>
      </c>
    </row>
    <row r="825" spans="2:74" ht="15" customHeight="1">
      <c r="B825" s="2" t="str">
        <f t="shared" si="53"/>
        <v>Consumable Options</v>
      </c>
      <c r="D825" s="77"/>
      <c r="E825" s="3" t="str">
        <f t="shared" si="54"/>
        <v>Process 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1"/>
        <v/>
      </c>
    </row>
    <row r="826" spans="2:74" ht="15" customHeight="1">
      <c r="B826" s="2" t="str">
        <f t="shared" si="53"/>
        <v>Consumable Options</v>
      </c>
      <c r="D826" s="77"/>
      <c r="E826" s="3" t="str">
        <f t="shared" si="54"/>
        <v>Process 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1"/>
        <v/>
      </c>
    </row>
    <row r="827" spans="2:74" ht="15" customHeight="1">
      <c r="B827" s="2" t="str">
        <f t="shared" si="53"/>
        <v>Consumable Options</v>
      </c>
      <c r="D827" s="77"/>
      <c r="E827" s="3" t="str">
        <f t="shared" si="54"/>
        <v>Process 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1"/>
        <v/>
      </c>
    </row>
    <row r="828" spans="2:74" ht="15" customHeight="1">
      <c r="B828" s="2" t="str">
        <f t="shared" si="53"/>
        <v>Consumable Options</v>
      </c>
      <c r="D828" s="77"/>
      <c r="E828" s="3" t="str">
        <f t="shared" si="54"/>
        <v>Process 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1"/>
        <v/>
      </c>
    </row>
    <row r="829" spans="2:74" ht="15" customHeight="1">
      <c r="B829" s="2" t="str">
        <f t="shared" si="53"/>
        <v>Consumable Options</v>
      </c>
      <c r="D829" s="77"/>
      <c r="E829" s="3" t="str">
        <f t="shared" si="54"/>
        <v>Process 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1"/>
        <v/>
      </c>
    </row>
    <row r="830" spans="2:74" ht="15" customHeight="1">
      <c r="B830" s="2" t="str">
        <f t="shared" si="53"/>
        <v>Consumable Options</v>
      </c>
      <c r="D830" s="77"/>
      <c r="E830" s="3" t="str">
        <f t="shared" si="54"/>
        <v>Process 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1"/>
        <v/>
      </c>
    </row>
    <row r="831" spans="2:74" ht="15" customHeight="1">
      <c r="B831" s="2" t="str">
        <f t="shared" si="53"/>
        <v>Consumable Options</v>
      </c>
      <c r="D831" s="77"/>
      <c r="E831" s="3" t="str">
        <f t="shared" si="54"/>
        <v>Process 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1"/>
        <v/>
      </c>
    </row>
    <row r="832" spans="2:74" ht="15" customHeight="1">
      <c r="B832" s="2" t="str">
        <f t="shared" si="53"/>
        <v>Consumable Options</v>
      </c>
      <c r="D832" s="77"/>
      <c r="E832" s="3" t="str">
        <f t="shared" si="54"/>
        <v>Process 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ref="BV832:BV895" si="55">IF(AND(L832&lt;&gt;"true",L832&lt;&gt;"false"),A832&amp;D832&amp;L832,"")</f>
        <v/>
      </c>
    </row>
    <row r="833" spans="2:74" ht="15" customHeight="1">
      <c r="B833" s="2" t="str">
        <f t="shared" si="53"/>
        <v>Consumable Options</v>
      </c>
      <c r="D833" s="77"/>
      <c r="E833" s="3" t="str">
        <f t="shared" si="54"/>
        <v>Process 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5"/>
        <v/>
      </c>
    </row>
    <row r="834" spans="2:74" ht="15" customHeight="1">
      <c r="B834" s="2" t="str">
        <f t="shared" si="53"/>
        <v>Consumable Options</v>
      </c>
      <c r="D834" s="77"/>
      <c r="E834" s="3" t="str">
        <f t="shared" si="54"/>
        <v>Process 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5"/>
        <v/>
      </c>
    </row>
    <row r="835" spans="2:74" ht="15" customHeight="1">
      <c r="B835" s="2" t="str">
        <f t="shared" si="53"/>
        <v>Consumable Options</v>
      </c>
      <c r="D835" s="77"/>
      <c r="E835" s="3" t="str">
        <f t="shared" si="54"/>
        <v>Process 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5"/>
        <v/>
      </c>
    </row>
    <row r="836" spans="2:74" ht="15" customHeight="1">
      <c r="B836" s="2" t="str">
        <f t="shared" si="53"/>
        <v>Consumable Options</v>
      </c>
      <c r="D836" s="77"/>
      <c r="E836" s="3" t="str">
        <f t="shared" si="54"/>
        <v>Process 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5"/>
        <v/>
      </c>
    </row>
    <row r="837" spans="2:74" ht="15" customHeight="1">
      <c r="B837" s="2" t="str">
        <f t="shared" si="53"/>
        <v>Consumable Options</v>
      </c>
      <c r="D837" s="77"/>
      <c r="E837" s="3" t="str">
        <f t="shared" si="54"/>
        <v>Process 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5"/>
        <v/>
      </c>
    </row>
    <row r="838" spans="2:74" ht="15" customHeight="1">
      <c r="B838" s="2" t="str">
        <f t="shared" si="53"/>
        <v>Consumable Options</v>
      </c>
      <c r="D838" s="77"/>
      <c r="E838" s="3" t="str">
        <f t="shared" si="54"/>
        <v>Process 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5"/>
        <v/>
      </c>
    </row>
    <row r="839" spans="2:74" ht="15" customHeight="1">
      <c r="B839" s="2" t="str">
        <f t="shared" si="53"/>
        <v>Consumable Options</v>
      </c>
      <c r="D839" s="77"/>
      <c r="E839" s="3" t="str">
        <f t="shared" si="54"/>
        <v>Process 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5"/>
        <v/>
      </c>
    </row>
    <row r="840" spans="2:74" ht="15" customHeight="1">
      <c r="B840" s="2" t="str">
        <f t="shared" si="53"/>
        <v>Consumable Options</v>
      </c>
      <c r="D840" s="77"/>
      <c r="E840" s="3" t="str">
        <f t="shared" si="54"/>
        <v>Process 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5"/>
        <v/>
      </c>
    </row>
    <row r="841" spans="2:74" ht="15" customHeight="1">
      <c r="B841" s="2" t="str">
        <f t="shared" si="53"/>
        <v>Consumable Options</v>
      </c>
      <c r="D841" s="77"/>
      <c r="E841" s="3" t="str">
        <f t="shared" si="54"/>
        <v>Process 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5"/>
        <v/>
      </c>
    </row>
    <row r="842" spans="2:74" ht="15" customHeight="1">
      <c r="B842" s="2" t="str">
        <f t="shared" si="53"/>
        <v>Consumable Options</v>
      </c>
      <c r="D842" s="77"/>
      <c r="E842" s="3" t="str">
        <f t="shared" si="54"/>
        <v>Process 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5"/>
        <v/>
      </c>
    </row>
    <row r="843" spans="2:74" ht="15" customHeight="1">
      <c r="B843" s="2" t="str">
        <f t="shared" si="53"/>
        <v>Consumable Options</v>
      </c>
      <c r="D843" s="77"/>
      <c r="E843" s="3" t="str">
        <f t="shared" si="54"/>
        <v>Process 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5"/>
        <v/>
      </c>
    </row>
    <row r="844" spans="2:74" ht="15" customHeight="1">
      <c r="B844" s="2" t="str">
        <f t="shared" si="53"/>
        <v>Consumable Options</v>
      </c>
      <c r="D844" s="77"/>
      <c r="E844" s="3" t="str">
        <f t="shared" si="54"/>
        <v>Process 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5"/>
        <v/>
      </c>
    </row>
    <row r="845" spans="2:74" ht="15" customHeight="1">
      <c r="B845" s="2" t="str">
        <f t="shared" si="53"/>
        <v>Consumable Options</v>
      </c>
      <c r="D845" s="77"/>
      <c r="E845" s="3" t="str">
        <f t="shared" si="54"/>
        <v>Process 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5"/>
        <v/>
      </c>
    </row>
    <row r="846" spans="2:74" ht="15" customHeight="1">
      <c r="B846" s="2" t="str">
        <f t="shared" si="53"/>
        <v>Consumable Options</v>
      </c>
      <c r="D846" s="77"/>
      <c r="E846" s="3" t="str">
        <f t="shared" si="54"/>
        <v>Process 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5"/>
        <v/>
      </c>
    </row>
    <row r="847" spans="2:74" ht="15" customHeight="1">
      <c r="B847" s="2" t="str">
        <f t="shared" si="53"/>
        <v>Consumable Options</v>
      </c>
      <c r="D847" s="77"/>
      <c r="E847" s="3" t="str">
        <f t="shared" si="54"/>
        <v>Process 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5"/>
        <v/>
      </c>
    </row>
    <row r="848" spans="2:74" ht="15" customHeight="1">
      <c r="B848" s="2" t="str">
        <f t="shared" si="53"/>
        <v>Consumable Options</v>
      </c>
      <c r="D848" s="77"/>
      <c r="E848" s="3" t="str">
        <f t="shared" si="54"/>
        <v>Process 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5"/>
        <v/>
      </c>
    </row>
    <row r="849" spans="2:74" ht="15" customHeight="1">
      <c r="B849" s="2" t="str">
        <f t="shared" si="53"/>
        <v>Consumable Options</v>
      </c>
      <c r="D849" s="77"/>
      <c r="E849" s="3" t="str">
        <f t="shared" si="54"/>
        <v>Process 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5"/>
        <v/>
      </c>
    </row>
    <row r="850" spans="2:74" ht="15" customHeight="1">
      <c r="B850" s="2" t="str">
        <f t="shared" si="53"/>
        <v>Consumable Options</v>
      </c>
      <c r="D850" s="77"/>
      <c r="E850" s="3" t="str">
        <f t="shared" si="54"/>
        <v>Process 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5"/>
        <v/>
      </c>
    </row>
    <row r="851" spans="2:74" ht="15" customHeight="1">
      <c r="B851" s="2" t="str">
        <f t="shared" si="53"/>
        <v>Consumable Options</v>
      </c>
      <c r="D851" s="77"/>
      <c r="E851" s="3" t="str">
        <f t="shared" si="54"/>
        <v>Process 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5"/>
        <v/>
      </c>
    </row>
    <row r="852" spans="2:74" ht="15" customHeight="1">
      <c r="B852" s="2" t="str">
        <f t="shared" si="53"/>
        <v>Consumable Options</v>
      </c>
      <c r="D852" s="77"/>
      <c r="E852" s="3" t="str">
        <f t="shared" si="54"/>
        <v>Process 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5"/>
        <v/>
      </c>
    </row>
    <row r="853" spans="2:74" ht="15" customHeight="1">
      <c r="B853" s="2" t="str">
        <f t="shared" si="53"/>
        <v>Consumable Options</v>
      </c>
      <c r="D853" s="77"/>
      <c r="E853" s="3" t="str">
        <f t="shared" si="54"/>
        <v>Process 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5"/>
        <v/>
      </c>
    </row>
    <row r="854" spans="2:74" ht="15" customHeight="1">
      <c r="B854" s="2" t="str">
        <f t="shared" si="53"/>
        <v>Consumable Options</v>
      </c>
      <c r="D854" s="77"/>
      <c r="E854" s="3" t="str">
        <f t="shared" si="54"/>
        <v>Process 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5"/>
        <v/>
      </c>
    </row>
    <row r="855" spans="2:74" ht="15" customHeight="1">
      <c r="B855" s="2" t="str">
        <f t="shared" si="53"/>
        <v>Consumable Options</v>
      </c>
      <c r="D855" s="77"/>
      <c r="E855" s="3" t="str">
        <f t="shared" si="54"/>
        <v>Process 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5"/>
        <v/>
      </c>
    </row>
    <row r="856" spans="2:74" ht="15" customHeight="1">
      <c r="B856" s="2" t="str">
        <f t="shared" si="53"/>
        <v>Consumable Options</v>
      </c>
      <c r="D856" s="77"/>
      <c r="E856" s="3" t="str">
        <f t="shared" si="54"/>
        <v>Process 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5"/>
        <v/>
      </c>
    </row>
    <row r="857" spans="2:74" ht="15" customHeight="1">
      <c r="B857" s="2" t="str">
        <f t="shared" si="53"/>
        <v>Consumable Options</v>
      </c>
      <c r="D857" s="77"/>
      <c r="E857" s="3" t="str">
        <f t="shared" si="54"/>
        <v>Process 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5"/>
        <v/>
      </c>
    </row>
    <row r="858" spans="2:74" ht="15" customHeight="1">
      <c r="B858" s="2" t="str">
        <f t="shared" si="53"/>
        <v>Consumable Options</v>
      </c>
      <c r="D858" s="77"/>
      <c r="E858" s="3" t="str">
        <f t="shared" si="54"/>
        <v>Process 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5"/>
        <v/>
      </c>
    </row>
    <row r="859" spans="2:74" ht="15" customHeight="1">
      <c r="B859" s="2" t="str">
        <f t="shared" si="53"/>
        <v>Consumable Options</v>
      </c>
      <c r="D859" s="77"/>
      <c r="E859" s="3" t="str">
        <f t="shared" si="54"/>
        <v>Process 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5"/>
        <v/>
      </c>
    </row>
    <row r="860" spans="2:74" ht="15" customHeight="1">
      <c r="B860" s="2" t="str">
        <f t="shared" si="53"/>
        <v>Consumable Options</v>
      </c>
      <c r="D860" s="77"/>
      <c r="E860" s="3" t="str">
        <f t="shared" si="54"/>
        <v>Process 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5"/>
        <v/>
      </c>
    </row>
    <row r="861" spans="2:74" ht="15" customHeight="1">
      <c r="B861" s="2" t="str">
        <f t="shared" si="53"/>
        <v>Consumable Options</v>
      </c>
      <c r="D861" s="77"/>
      <c r="E861" s="3" t="str">
        <f t="shared" si="54"/>
        <v>Process 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5"/>
        <v/>
      </c>
    </row>
    <row r="862" spans="2:74" ht="15" customHeight="1">
      <c r="B862" s="2" t="str">
        <f t="shared" si="53"/>
        <v>Consumable Options</v>
      </c>
      <c r="D862" s="77"/>
      <c r="E862" s="3" t="str">
        <f t="shared" si="54"/>
        <v>Process 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5"/>
        <v/>
      </c>
    </row>
    <row r="863" spans="2:74" ht="15" customHeight="1">
      <c r="B863" s="2" t="str">
        <f t="shared" si="53"/>
        <v>Consumable Options</v>
      </c>
      <c r="D863" s="77"/>
      <c r="E863" s="3" t="str">
        <f t="shared" si="54"/>
        <v>Process 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5"/>
        <v/>
      </c>
    </row>
    <row r="864" spans="2:74" ht="15" customHeight="1">
      <c r="B864" s="2" t="str">
        <f t="shared" si="53"/>
        <v>Consumable Options</v>
      </c>
      <c r="D864" s="77"/>
      <c r="E864" s="3" t="str">
        <f t="shared" si="54"/>
        <v>Process 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5"/>
        <v/>
      </c>
    </row>
    <row r="865" spans="2:74" ht="15" customHeight="1">
      <c r="B865" s="2" t="str">
        <f t="shared" ref="B865:B928" si="56">IF(A865="",B864,A865)</f>
        <v>Consumable Options</v>
      </c>
      <c r="D865" s="77"/>
      <c r="E865" s="3" t="str">
        <f t="shared" si="54"/>
        <v>Process 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5"/>
        <v/>
      </c>
    </row>
    <row r="866" spans="2:74" ht="15" customHeight="1">
      <c r="B866" s="2" t="str">
        <f t="shared" si="56"/>
        <v>Consumable Options</v>
      </c>
      <c r="D866" s="77"/>
      <c r="E866" s="3" t="str">
        <f t="shared" si="54"/>
        <v>Process 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5"/>
        <v/>
      </c>
    </row>
    <row r="867" spans="2:74" ht="15" customHeight="1">
      <c r="B867" s="2" t="str">
        <f t="shared" si="56"/>
        <v>Consumable Options</v>
      </c>
      <c r="D867" s="77"/>
      <c r="E867" s="3" t="str">
        <f t="shared" si="54"/>
        <v>Process 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5"/>
        <v/>
      </c>
    </row>
    <row r="868" spans="2:74" ht="15" customHeight="1">
      <c r="B868" s="2" t="str">
        <f t="shared" si="56"/>
        <v>Consumable Options</v>
      </c>
      <c r="D868" s="77"/>
      <c r="E868" s="3" t="str">
        <f t="shared" si="54"/>
        <v>Process 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5"/>
        <v/>
      </c>
    </row>
    <row r="869" spans="2:74" ht="15" customHeight="1">
      <c r="B869" s="2" t="str">
        <f t="shared" si="56"/>
        <v>Consumable Options</v>
      </c>
      <c r="D869" s="77"/>
      <c r="E869" s="3" t="str">
        <f t="shared" si="54"/>
        <v>Process 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5"/>
        <v/>
      </c>
    </row>
    <row r="870" spans="2:74" ht="15" customHeight="1">
      <c r="B870" s="2" t="str">
        <f t="shared" si="56"/>
        <v>Consumable Options</v>
      </c>
      <c r="D870" s="77"/>
      <c r="E870" s="3" t="str">
        <f t="shared" si="54"/>
        <v>Process 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5"/>
        <v/>
      </c>
    </row>
    <row r="871" spans="2:74" ht="15" customHeight="1">
      <c r="B871" s="2" t="str">
        <f t="shared" si="56"/>
        <v>Consumable Options</v>
      </c>
      <c r="D871" s="77"/>
      <c r="E871" s="3" t="str">
        <f t="shared" si="54"/>
        <v>Process 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5"/>
        <v/>
      </c>
    </row>
    <row r="872" spans="2:74" ht="15" customHeight="1">
      <c r="B872" s="2" t="str">
        <f t="shared" si="56"/>
        <v>Consumable Options</v>
      </c>
      <c r="D872" s="77"/>
      <c r="E872" s="3" t="str">
        <f t="shared" si="54"/>
        <v>Process 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5"/>
        <v/>
      </c>
    </row>
    <row r="873" spans="2:74" ht="15" customHeight="1">
      <c r="B873" s="2" t="str">
        <f t="shared" si="56"/>
        <v>Consumable Options</v>
      </c>
      <c r="D873" s="77"/>
      <c r="E873" s="3" t="str">
        <f t="shared" si="54"/>
        <v>Process 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5"/>
        <v/>
      </c>
    </row>
    <row r="874" spans="2:74" ht="15" customHeight="1">
      <c r="B874" s="2" t="str">
        <f t="shared" si="56"/>
        <v>Consumable Options</v>
      </c>
      <c r="D874" s="77"/>
      <c r="E874" s="3" t="str">
        <f t="shared" si="54"/>
        <v>Process 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5"/>
        <v/>
      </c>
    </row>
    <row r="875" spans="2:74" ht="15" customHeight="1">
      <c r="B875" s="2" t="str">
        <f t="shared" si="56"/>
        <v>Consumable Options</v>
      </c>
      <c r="D875" s="77"/>
      <c r="E875" s="3" t="str">
        <f t="shared" si="54"/>
        <v>Process 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5"/>
        <v/>
      </c>
    </row>
    <row r="876" spans="2:74" ht="15" customHeight="1">
      <c r="B876" s="2" t="str">
        <f t="shared" si="56"/>
        <v>Consumable Options</v>
      </c>
      <c r="D876" s="77"/>
      <c r="E876" s="3" t="str">
        <f t="shared" si="54"/>
        <v>Process 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5"/>
        <v/>
      </c>
    </row>
    <row r="877" spans="2:74" ht="15" customHeight="1">
      <c r="B877" s="2" t="str">
        <f t="shared" si="56"/>
        <v>Consumable Options</v>
      </c>
      <c r="D877" s="77"/>
      <c r="E877" s="3" t="str">
        <f t="shared" si="54"/>
        <v>Process 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5"/>
        <v/>
      </c>
    </row>
    <row r="878" spans="2:74" ht="15" customHeight="1">
      <c r="B878" s="2" t="str">
        <f t="shared" si="56"/>
        <v>Consumable Options</v>
      </c>
      <c r="D878" s="77"/>
      <c r="E878" s="3" t="str">
        <f t="shared" si="54"/>
        <v>Process 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5"/>
        <v/>
      </c>
    </row>
    <row r="879" spans="2:74" ht="15" customHeight="1">
      <c r="B879" s="2" t="str">
        <f t="shared" si="56"/>
        <v>Consumable Options</v>
      </c>
      <c r="D879" s="77"/>
      <c r="E879" s="3" t="str">
        <f t="shared" si="54"/>
        <v>Process 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5"/>
        <v/>
      </c>
    </row>
    <row r="880" spans="2:74" ht="15" customHeight="1">
      <c r="B880" s="2" t="str">
        <f t="shared" si="56"/>
        <v>Consumable Options</v>
      </c>
      <c r="D880" s="77"/>
      <c r="E880" s="3" t="str">
        <f t="shared" si="54"/>
        <v>Process 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5"/>
        <v/>
      </c>
    </row>
    <row r="881" spans="2:74" ht="15" customHeight="1">
      <c r="B881" s="2" t="str">
        <f t="shared" si="56"/>
        <v>Consumable Options</v>
      </c>
      <c r="D881" s="77"/>
      <c r="E881" s="3" t="str">
        <f t="shared" ref="E881:E944" si="57">IF(D881="",E880,D881)</f>
        <v>Process 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5"/>
        <v/>
      </c>
    </row>
    <row r="882" spans="2:74" ht="15" customHeight="1">
      <c r="B882" s="2" t="str">
        <f t="shared" si="56"/>
        <v>Consumable Options</v>
      </c>
      <c r="D882" s="77"/>
      <c r="E882" s="3" t="str">
        <f t="shared" si="57"/>
        <v>Process 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5"/>
        <v/>
      </c>
    </row>
    <row r="883" spans="2:74" ht="15" customHeight="1">
      <c r="B883" s="2" t="str">
        <f t="shared" si="56"/>
        <v>Consumable Options</v>
      </c>
      <c r="D883" s="77"/>
      <c r="E883" s="3" t="str">
        <f t="shared" si="57"/>
        <v>Process 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5"/>
        <v/>
      </c>
    </row>
    <row r="884" spans="2:74" ht="15" customHeight="1">
      <c r="B884" s="2" t="str">
        <f t="shared" si="56"/>
        <v>Consumable Options</v>
      </c>
      <c r="D884" s="77"/>
      <c r="E884" s="3" t="str">
        <f t="shared" si="57"/>
        <v>Process 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5"/>
        <v/>
      </c>
    </row>
    <row r="885" spans="2:74" ht="15" customHeight="1">
      <c r="B885" s="2" t="str">
        <f t="shared" si="56"/>
        <v>Consumable Options</v>
      </c>
      <c r="D885" s="77"/>
      <c r="E885" s="3" t="str">
        <f t="shared" si="57"/>
        <v>Process 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5"/>
        <v/>
      </c>
    </row>
    <row r="886" spans="2:74" ht="15" customHeight="1">
      <c r="B886" s="2" t="str">
        <f t="shared" si="56"/>
        <v>Consumable Options</v>
      </c>
      <c r="D886" s="77"/>
      <c r="E886" s="3" t="str">
        <f t="shared" si="57"/>
        <v>Process 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5"/>
        <v/>
      </c>
    </row>
    <row r="887" spans="2:74" ht="15" customHeight="1">
      <c r="B887" s="2" t="str">
        <f t="shared" si="56"/>
        <v>Consumable Options</v>
      </c>
      <c r="D887" s="77"/>
      <c r="E887" s="3" t="str">
        <f t="shared" si="57"/>
        <v>Process 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5"/>
        <v/>
      </c>
    </row>
    <row r="888" spans="2:74" ht="15" customHeight="1">
      <c r="B888" s="2" t="str">
        <f t="shared" si="56"/>
        <v>Consumable Options</v>
      </c>
      <c r="D888" s="77"/>
      <c r="E888" s="3" t="str">
        <f t="shared" si="57"/>
        <v>Process 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5"/>
        <v/>
      </c>
    </row>
    <row r="889" spans="2:74" ht="15" customHeight="1">
      <c r="B889" s="2" t="str">
        <f t="shared" si="56"/>
        <v>Consumable Options</v>
      </c>
      <c r="D889" s="77"/>
      <c r="E889" s="3" t="str">
        <f t="shared" si="57"/>
        <v>Process 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5"/>
        <v/>
      </c>
    </row>
    <row r="890" spans="2:74" ht="15" customHeight="1">
      <c r="B890" s="2" t="str">
        <f t="shared" si="56"/>
        <v>Consumable Options</v>
      </c>
      <c r="D890" s="77"/>
      <c r="E890" s="3" t="str">
        <f t="shared" si="57"/>
        <v>Process 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5"/>
        <v/>
      </c>
    </row>
    <row r="891" spans="2:74" ht="15" customHeight="1">
      <c r="B891" s="2" t="str">
        <f t="shared" si="56"/>
        <v>Consumable Options</v>
      </c>
      <c r="D891" s="77"/>
      <c r="E891" s="3" t="str">
        <f t="shared" si="57"/>
        <v>Process 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5"/>
        <v/>
      </c>
    </row>
    <row r="892" spans="2:74" ht="15" customHeight="1">
      <c r="B892" s="2" t="str">
        <f t="shared" si="56"/>
        <v>Consumable Options</v>
      </c>
      <c r="D892" s="77"/>
      <c r="E892" s="3" t="str">
        <f t="shared" si="57"/>
        <v>Process 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5"/>
        <v/>
      </c>
    </row>
    <row r="893" spans="2:74" ht="15" customHeight="1">
      <c r="B893" s="2" t="str">
        <f t="shared" si="56"/>
        <v>Consumable Options</v>
      </c>
      <c r="D893" s="77"/>
      <c r="E893" s="3" t="str">
        <f t="shared" si="57"/>
        <v>Process 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5"/>
        <v/>
      </c>
    </row>
    <row r="894" spans="2:74" ht="15" customHeight="1">
      <c r="B894" s="2" t="str">
        <f t="shared" si="56"/>
        <v>Consumable Options</v>
      </c>
      <c r="D894" s="77"/>
      <c r="E894" s="3" t="str">
        <f t="shared" si="57"/>
        <v>Process 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5"/>
        <v/>
      </c>
    </row>
    <row r="895" spans="2:74" ht="15" customHeight="1">
      <c r="B895" s="2" t="str">
        <f t="shared" si="56"/>
        <v>Consumable Options</v>
      </c>
      <c r="D895" s="77"/>
      <c r="E895" s="3" t="str">
        <f t="shared" si="57"/>
        <v>Process 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5"/>
        <v/>
      </c>
    </row>
    <row r="896" spans="2:74" ht="15" customHeight="1">
      <c r="B896" s="2" t="str">
        <f t="shared" si="56"/>
        <v>Consumable Options</v>
      </c>
      <c r="D896" s="77"/>
      <c r="E896" s="3" t="str">
        <f t="shared" si="57"/>
        <v>Process 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ref="BV896:BV959" si="58">IF(AND(L896&lt;&gt;"true",L896&lt;&gt;"false"),A896&amp;D896&amp;L896,"")</f>
        <v/>
      </c>
    </row>
    <row r="897" spans="2:74" ht="15" customHeight="1">
      <c r="B897" s="2" t="str">
        <f t="shared" si="56"/>
        <v>Consumable Options</v>
      </c>
      <c r="D897" s="77"/>
      <c r="E897" s="3" t="str">
        <f t="shared" si="57"/>
        <v>Process 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8"/>
        <v/>
      </c>
    </row>
    <row r="898" spans="2:74" ht="15" customHeight="1">
      <c r="B898" s="2" t="str">
        <f t="shared" si="56"/>
        <v>Consumable Options</v>
      </c>
      <c r="D898" s="77"/>
      <c r="E898" s="3" t="str">
        <f t="shared" si="57"/>
        <v>Process 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8"/>
        <v/>
      </c>
    </row>
    <row r="899" spans="2:74" ht="15" customHeight="1">
      <c r="B899" s="2" t="str">
        <f t="shared" si="56"/>
        <v>Consumable Options</v>
      </c>
      <c r="D899" s="77"/>
      <c r="E899" s="3" t="str">
        <f t="shared" si="57"/>
        <v>Process 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8"/>
        <v/>
      </c>
    </row>
    <row r="900" spans="2:74" ht="15" customHeight="1">
      <c r="B900" s="2" t="str">
        <f t="shared" si="56"/>
        <v>Consumable Options</v>
      </c>
      <c r="D900" s="77"/>
      <c r="E900" s="3" t="str">
        <f t="shared" si="57"/>
        <v>Process 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8"/>
        <v/>
      </c>
    </row>
    <row r="901" spans="2:74" ht="15" customHeight="1">
      <c r="B901" s="2" t="str">
        <f t="shared" si="56"/>
        <v>Consumable Options</v>
      </c>
      <c r="D901" s="77"/>
      <c r="E901" s="3" t="str">
        <f t="shared" si="57"/>
        <v>Process 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8"/>
        <v/>
      </c>
    </row>
    <row r="902" spans="2:74" ht="15" customHeight="1">
      <c r="B902" s="2" t="str">
        <f t="shared" si="56"/>
        <v>Consumable Options</v>
      </c>
      <c r="D902" s="77"/>
      <c r="E902" s="3" t="str">
        <f t="shared" si="57"/>
        <v>Process 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8"/>
        <v/>
      </c>
    </row>
    <row r="903" spans="2:74" ht="15" customHeight="1">
      <c r="B903" s="2" t="str">
        <f t="shared" si="56"/>
        <v>Consumable Options</v>
      </c>
      <c r="D903" s="77"/>
      <c r="E903" s="3" t="str">
        <f t="shared" si="57"/>
        <v>Process 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8"/>
        <v/>
      </c>
    </row>
    <row r="904" spans="2:74" ht="15" customHeight="1">
      <c r="B904" s="2" t="str">
        <f t="shared" si="56"/>
        <v>Consumable Options</v>
      </c>
      <c r="D904" s="77"/>
      <c r="E904" s="3" t="str">
        <f t="shared" si="57"/>
        <v>Process 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8"/>
        <v/>
      </c>
    </row>
    <row r="905" spans="2:74" ht="15" customHeight="1">
      <c r="B905" s="2" t="str">
        <f t="shared" si="56"/>
        <v>Consumable Options</v>
      </c>
      <c r="D905" s="77"/>
      <c r="E905" s="3" t="str">
        <f t="shared" si="57"/>
        <v>Process 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8"/>
        <v/>
      </c>
    </row>
    <row r="906" spans="2:74" ht="15" customHeight="1">
      <c r="B906" s="2" t="str">
        <f t="shared" si="56"/>
        <v>Consumable Options</v>
      </c>
      <c r="D906" s="77"/>
      <c r="E906" s="3" t="str">
        <f t="shared" si="57"/>
        <v>Process 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8"/>
        <v/>
      </c>
    </row>
    <row r="907" spans="2:74" ht="15" customHeight="1">
      <c r="B907" s="2" t="str">
        <f t="shared" si="56"/>
        <v>Consumable Options</v>
      </c>
      <c r="D907" s="77"/>
      <c r="E907" s="3" t="str">
        <f t="shared" si="57"/>
        <v>Process 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8"/>
        <v/>
      </c>
    </row>
    <row r="908" spans="2:74" ht="15" customHeight="1">
      <c r="B908" s="2" t="str">
        <f t="shared" si="56"/>
        <v>Consumable Options</v>
      </c>
      <c r="D908" s="77"/>
      <c r="E908" s="3" t="str">
        <f t="shared" si="57"/>
        <v>Process 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8"/>
        <v/>
      </c>
    </row>
    <row r="909" spans="2:74" ht="15" customHeight="1">
      <c r="B909" s="2" t="str">
        <f t="shared" si="56"/>
        <v>Consumable Options</v>
      </c>
      <c r="D909" s="77"/>
      <c r="E909" s="3" t="str">
        <f t="shared" si="57"/>
        <v>Process 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8"/>
        <v/>
      </c>
    </row>
    <row r="910" spans="2:74" ht="15" customHeight="1">
      <c r="B910" s="2" t="str">
        <f t="shared" si="56"/>
        <v>Consumable Options</v>
      </c>
      <c r="D910" s="77"/>
      <c r="E910" s="3" t="str">
        <f t="shared" si="57"/>
        <v>Process 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8"/>
        <v/>
      </c>
    </row>
    <row r="911" spans="2:74" ht="15" customHeight="1">
      <c r="B911" s="2" t="str">
        <f t="shared" si="56"/>
        <v>Consumable Options</v>
      </c>
      <c r="D911" s="77"/>
      <c r="E911" s="3" t="str">
        <f t="shared" si="57"/>
        <v>Process 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8"/>
        <v/>
      </c>
    </row>
    <row r="912" spans="2:74" ht="15" customHeight="1">
      <c r="B912" s="2" t="str">
        <f t="shared" si="56"/>
        <v>Consumable Options</v>
      </c>
      <c r="D912" s="77"/>
      <c r="E912" s="3" t="str">
        <f t="shared" si="57"/>
        <v>Process 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8"/>
        <v/>
      </c>
    </row>
    <row r="913" spans="2:74" ht="15" customHeight="1">
      <c r="B913" s="2" t="str">
        <f t="shared" si="56"/>
        <v>Consumable Options</v>
      </c>
      <c r="D913" s="77"/>
      <c r="E913" s="3" t="str">
        <f t="shared" si="57"/>
        <v>Process 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8"/>
        <v/>
      </c>
    </row>
    <row r="914" spans="2:74" ht="15" customHeight="1">
      <c r="B914" s="2" t="str">
        <f t="shared" si="56"/>
        <v>Consumable Options</v>
      </c>
      <c r="D914" s="77"/>
      <c r="E914" s="3" t="str">
        <f t="shared" si="57"/>
        <v>Process 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8"/>
        <v/>
      </c>
    </row>
    <row r="915" spans="2:74" ht="15" customHeight="1">
      <c r="B915" s="2" t="str">
        <f t="shared" si="56"/>
        <v>Consumable Options</v>
      </c>
      <c r="D915" s="77"/>
      <c r="E915" s="3" t="str">
        <f t="shared" si="57"/>
        <v>Process 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8"/>
        <v/>
      </c>
    </row>
    <row r="916" spans="2:74" ht="15" customHeight="1">
      <c r="B916" s="2" t="str">
        <f t="shared" si="56"/>
        <v>Consumable Options</v>
      </c>
      <c r="D916" s="77"/>
      <c r="E916" s="3" t="str">
        <f t="shared" si="57"/>
        <v>Process 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8"/>
        <v/>
      </c>
    </row>
    <row r="917" spans="2:74" ht="15" customHeight="1">
      <c r="B917" s="2" t="str">
        <f t="shared" si="56"/>
        <v>Consumable Options</v>
      </c>
      <c r="D917" s="77"/>
      <c r="E917" s="3" t="str">
        <f t="shared" si="57"/>
        <v>Process 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8"/>
        <v/>
      </c>
    </row>
    <row r="918" spans="2:74" ht="15" customHeight="1">
      <c r="B918" s="2" t="str">
        <f t="shared" si="56"/>
        <v>Consumable Options</v>
      </c>
      <c r="D918" s="77"/>
      <c r="E918" s="3" t="str">
        <f t="shared" si="57"/>
        <v>Process 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8"/>
        <v/>
      </c>
    </row>
    <row r="919" spans="2:74" ht="15" customHeight="1">
      <c r="B919" s="2" t="str">
        <f t="shared" si="56"/>
        <v>Consumable Options</v>
      </c>
      <c r="D919" s="77"/>
      <c r="E919" s="3" t="str">
        <f t="shared" si="57"/>
        <v>Process 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8"/>
        <v/>
      </c>
    </row>
    <row r="920" spans="2:74" ht="15" customHeight="1">
      <c r="B920" s="2" t="str">
        <f t="shared" si="56"/>
        <v>Consumable Options</v>
      </c>
      <c r="D920" s="77"/>
      <c r="E920" s="3" t="str">
        <f t="shared" si="57"/>
        <v>Process 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8"/>
        <v/>
      </c>
    </row>
    <row r="921" spans="2:74" ht="15" customHeight="1">
      <c r="B921" s="2" t="str">
        <f t="shared" si="56"/>
        <v>Consumable Options</v>
      </c>
      <c r="D921" s="77"/>
      <c r="E921" s="3" t="str">
        <f t="shared" si="57"/>
        <v>Process 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8"/>
        <v/>
      </c>
    </row>
    <row r="922" spans="2:74" ht="15" customHeight="1">
      <c r="B922" s="2" t="str">
        <f t="shared" si="56"/>
        <v>Consumable Options</v>
      </c>
      <c r="D922" s="77"/>
      <c r="E922" s="3" t="str">
        <f t="shared" si="57"/>
        <v>Process 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8"/>
        <v/>
      </c>
    </row>
    <row r="923" spans="2:74" ht="15" customHeight="1">
      <c r="B923" s="2" t="str">
        <f t="shared" si="56"/>
        <v>Consumable Options</v>
      </c>
      <c r="D923" s="77"/>
      <c r="E923" s="3" t="str">
        <f t="shared" si="57"/>
        <v>Process 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8"/>
        <v/>
      </c>
    </row>
    <row r="924" spans="2:74" ht="15" customHeight="1">
      <c r="B924" s="2" t="str">
        <f t="shared" si="56"/>
        <v>Consumable Options</v>
      </c>
      <c r="D924" s="77"/>
      <c r="E924" s="3" t="str">
        <f t="shared" si="57"/>
        <v>Process 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8"/>
        <v/>
      </c>
    </row>
    <row r="925" spans="2:74" ht="15" customHeight="1">
      <c r="B925" s="2" t="str">
        <f t="shared" si="56"/>
        <v>Consumable Options</v>
      </c>
      <c r="D925" s="77"/>
      <c r="E925" s="3" t="str">
        <f t="shared" si="57"/>
        <v>Process 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8"/>
        <v/>
      </c>
    </row>
    <row r="926" spans="2:74" ht="15" customHeight="1">
      <c r="B926" s="2" t="str">
        <f t="shared" si="56"/>
        <v>Consumable Options</v>
      </c>
      <c r="D926" s="77"/>
      <c r="E926" s="3" t="str">
        <f t="shared" si="57"/>
        <v>Process 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8"/>
        <v/>
      </c>
    </row>
    <row r="927" spans="2:74" ht="15" customHeight="1">
      <c r="B927" s="2" t="str">
        <f t="shared" si="56"/>
        <v>Consumable Options</v>
      </c>
      <c r="D927" s="77"/>
      <c r="E927" s="3" t="str">
        <f t="shared" si="57"/>
        <v>Process 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8"/>
        <v/>
      </c>
    </row>
    <row r="928" spans="2:74" ht="15" customHeight="1">
      <c r="B928" s="2" t="str">
        <f t="shared" si="56"/>
        <v>Consumable Options</v>
      </c>
      <c r="D928" s="77"/>
      <c r="E928" s="3" t="str">
        <f t="shared" si="57"/>
        <v>Process 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8"/>
        <v/>
      </c>
    </row>
    <row r="929" spans="2:74" ht="15" customHeight="1">
      <c r="B929" s="2" t="str">
        <f t="shared" ref="B929:B992" si="59">IF(A929="",B928,A929)</f>
        <v>Consumable Options</v>
      </c>
      <c r="D929" s="77"/>
      <c r="E929" s="3" t="str">
        <f t="shared" si="57"/>
        <v>Process 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8"/>
        <v/>
      </c>
    </row>
    <row r="930" spans="2:74" ht="15" customHeight="1">
      <c r="B930" s="2" t="str">
        <f t="shared" si="59"/>
        <v>Consumable Options</v>
      </c>
      <c r="D930" s="77"/>
      <c r="E930" s="3" t="str">
        <f t="shared" si="57"/>
        <v>Process 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8"/>
        <v/>
      </c>
    </row>
    <row r="931" spans="2:74" ht="15" customHeight="1">
      <c r="B931" s="2" t="str">
        <f t="shared" si="59"/>
        <v>Consumable Options</v>
      </c>
      <c r="D931" s="77"/>
      <c r="E931" s="3" t="str">
        <f t="shared" si="57"/>
        <v>Process 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8"/>
        <v/>
      </c>
    </row>
    <row r="932" spans="2:74" ht="15" customHeight="1">
      <c r="B932" s="2" t="str">
        <f t="shared" si="59"/>
        <v>Consumable Options</v>
      </c>
      <c r="D932" s="77"/>
      <c r="E932" s="3" t="str">
        <f t="shared" si="57"/>
        <v>Process 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8"/>
        <v/>
      </c>
    </row>
    <row r="933" spans="2:74" ht="15" customHeight="1">
      <c r="B933" s="2" t="str">
        <f t="shared" si="59"/>
        <v>Consumable Options</v>
      </c>
      <c r="D933" s="77"/>
      <c r="E933" s="3" t="str">
        <f t="shared" si="57"/>
        <v>Process 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8"/>
        <v/>
      </c>
    </row>
    <row r="934" spans="2:74" ht="15" customHeight="1">
      <c r="B934" s="2" t="str">
        <f t="shared" si="59"/>
        <v>Consumable Options</v>
      </c>
      <c r="D934" s="77"/>
      <c r="E934" s="3" t="str">
        <f t="shared" si="57"/>
        <v>Process 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8"/>
        <v/>
      </c>
    </row>
    <row r="935" spans="2:74" ht="15" customHeight="1">
      <c r="B935" s="2" t="str">
        <f t="shared" si="59"/>
        <v>Consumable Options</v>
      </c>
      <c r="D935" s="77"/>
      <c r="E935" s="3" t="str">
        <f t="shared" si="57"/>
        <v>Process 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8"/>
        <v/>
      </c>
    </row>
    <row r="936" spans="2:74" ht="15" customHeight="1">
      <c r="B936" s="2" t="str">
        <f t="shared" si="59"/>
        <v>Consumable Options</v>
      </c>
      <c r="D936" s="77"/>
      <c r="E936" s="3" t="str">
        <f t="shared" si="57"/>
        <v>Process 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8"/>
        <v/>
      </c>
    </row>
    <row r="937" spans="2:74" ht="15" customHeight="1">
      <c r="B937" s="2" t="str">
        <f t="shared" si="59"/>
        <v>Consumable Options</v>
      </c>
      <c r="D937" s="77"/>
      <c r="E937" s="3" t="str">
        <f t="shared" si="57"/>
        <v>Process 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8"/>
        <v/>
      </c>
    </row>
    <row r="938" spans="2:74" ht="15" customHeight="1">
      <c r="B938" s="2" t="str">
        <f t="shared" si="59"/>
        <v>Consumable Options</v>
      </c>
      <c r="D938" s="77"/>
      <c r="E938" s="3" t="str">
        <f t="shared" si="57"/>
        <v>Process 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8"/>
        <v/>
      </c>
    </row>
    <row r="939" spans="2:74" ht="15" customHeight="1">
      <c r="B939" s="2" t="str">
        <f t="shared" si="59"/>
        <v>Consumable Options</v>
      </c>
      <c r="D939" s="77"/>
      <c r="E939" s="3" t="str">
        <f t="shared" si="57"/>
        <v>Process 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8"/>
        <v/>
      </c>
    </row>
    <row r="940" spans="2:74" ht="15" customHeight="1">
      <c r="B940" s="2" t="str">
        <f t="shared" si="59"/>
        <v>Consumable Options</v>
      </c>
      <c r="D940" s="77"/>
      <c r="E940" s="3" t="str">
        <f t="shared" si="57"/>
        <v>Process 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8"/>
        <v/>
      </c>
    </row>
    <row r="941" spans="2:74" ht="15" customHeight="1">
      <c r="B941" s="2" t="str">
        <f t="shared" si="59"/>
        <v>Consumable Options</v>
      </c>
      <c r="D941" s="77"/>
      <c r="E941" s="3" t="str">
        <f t="shared" si="57"/>
        <v>Process 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8"/>
        <v/>
      </c>
    </row>
    <row r="942" spans="2:74" ht="15" customHeight="1">
      <c r="B942" s="2" t="str">
        <f t="shared" si="59"/>
        <v>Consumable Options</v>
      </c>
      <c r="D942" s="77"/>
      <c r="E942" s="3" t="str">
        <f t="shared" si="57"/>
        <v>Process 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8"/>
        <v/>
      </c>
    </row>
    <row r="943" spans="2:74" ht="15" customHeight="1">
      <c r="B943" s="2" t="str">
        <f t="shared" si="59"/>
        <v>Consumable Options</v>
      </c>
      <c r="D943" s="77"/>
      <c r="E943" s="3" t="str">
        <f t="shared" si="57"/>
        <v>Process 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8"/>
        <v/>
      </c>
    </row>
    <row r="944" spans="2:74" ht="15" customHeight="1">
      <c r="B944" s="2" t="str">
        <f t="shared" si="59"/>
        <v>Consumable Options</v>
      </c>
      <c r="D944" s="77"/>
      <c r="E944" s="3" t="str">
        <f t="shared" si="57"/>
        <v>Process 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8"/>
        <v/>
      </c>
    </row>
    <row r="945" spans="2:74" ht="15" customHeight="1">
      <c r="B945" s="2" t="str">
        <f t="shared" si="59"/>
        <v>Consumable Options</v>
      </c>
      <c r="D945" s="77"/>
      <c r="E945" s="3" t="str">
        <f t="shared" ref="E945:E1008" si="60">IF(D945="",E944,D945)</f>
        <v>Process 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8"/>
        <v/>
      </c>
    </row>
    <row r="946" spans="2:74" ht="15" customHeight="1">
      <c r="B946" s="2" t="str">
        <f t="shared" si="59"/>
        <v>Consumable Options</v>
      </c>
      <c r="D946" s="77"/>
      <c r="E946" s="3" t="str">
        <f t="shared" si="60"/>
        <v>Process 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8"/>
        <v/>
      </c>
    </row>
    <row r="947" spans="2:74" ht="15" customHeight="1">
      <c r="B947" s="2" t="str">
        <f t="shared" si="59"/>
        <v>Consumable Options</v>
      </c>
      <c r="D947" s="77"/>
      <c r="E947" s="3" t="str">
        <f t="shared" si="60"/>
        <v>Process 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8"/>
        <v/>
      </c>
    </row>
    <row r="948" spans="2:74" ht="15" customHeight="1">
      <c r="B948" s="2" t="str">
        <f t="shared" si="59"/>
        <v>Consumable Options</v>
      </c>
      <c r="D948" s="77"/>
      <c r="E948" s="3" t="str">
        <f t="shared" si="60"/>
        <v>Process 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8"/>
        <v/>
      </c>
    </row>
    <row r="949" spans="2:74" ht="15" customHeight="1">
      <c r="B949" s="2" t="str">
        <f t="shared" si="59"/>
        <v>Consumable Options</v>
      </c>
      <c r="D949" s="77"/>
      <c r="E949" s="3" t="str">
        <f t="shared" si="60"/>
        <v>Process 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8"/>
        <v/>
      </c>
    </row>
    <row r="950" spans="2:74" ht="15" customHeight="1">
      <c r="B950" s="2" t="str">
        <f t="shared" si="59"/>
        <v>Consumable Options</v>
      </c>
      <c r="D950" s="77"/>
      <c r="E950" s="3" t="str">
        <f t="shared" si="60"/>
        <v>Process 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8"/>
        <v/>
      </c>
    </row>
    <row r="951" spans="2:74" ht="15" customHeight="1">
      <c r="B951" s="2" t="str">
        <f t="shared" si="59"/>
        <v>Consumable Options</v>
      </c>
      <c r="D951" s="77"/>
      <c r="E951" s="3" t="str">
        <f t="shared" si="60"/>
        <v>Process 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8"/>
        <v/>
      </c>
    </row>
    <row r="952" spans="2:74" ht="15" customHeight="1">
      <c r="B952" s="2" t="str">
        <f t="shared" si="59"/>
        <v>Consumable Options</v>
      </c>
      <c r="D952" s="77"/>
      <c r="E952" s="3" t="str">
        <f t="shared" si="60"/>
        <v>Process 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8"/>
        <v/>
      </c>
    </row>
    <row r="953" spans="2:74" ht="15" customHeight="1">
      <c r="B953" s="2" t="str">
        <f t="shared" si="59"/>
        <v>Consumable Options</v>
      </c>
      <c r="D953" s="77"/>
      <c r="E953" s="3" t="str">
        <f t="shared" si="60"/>
        <v>Process 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8"/>
        <v/>
      </c>
    </row>
    <row r="954" spans="2:74" ht="15" customHeight="1">
      <c r="B954" s="2" t="str">
        <f t="shared" si="59"/>
        <v>Consumable Options</v>
      </c>
      <c r="D954" s="77"/>
      <c r="E954" s="3" t="str">
        <f t="shared" si="60"/>
        <v>Process 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8"/>
        <v/>
      </c>
    </row>
    <row r="955" spans="2:74" ht="15" customHeight="1">
      <c r="B955" s="2" t="str">
        <f t="shared" si="59"/>
        <v>Consumable Options</v>
      </c>
      <c r="D955" s="77"/>
      <c r="E955" s="3" t="str">
        <f t="shared" si="60"/>
        <v>Process 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8"/>
        <v/>
      </c>
    </row>
    <row r="956" spans="2:74" ht="15" customHeight="1">
      <c r="B956" s="2" t="str">
        <f t="shared" si="59"/>
        <v>Consumable Options</v>
      </c>
      <c r="D956" s="77"/>
      <c r="E956" s="3" t="str">
        <f t="shared" si="60"/>
        <v>Process 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8"/>
        <v/>
      </c>
    </row>
    <row r="957" spans="2:74" ht="15" customHeight="1">
      <c r="B957" s="2" t="str">
        <f t="shared" si="59"/>
        <v>Consumable Options</v>
      </c>
      <c r="D957" s="77"/>
      <c r="E957" s="3" t="str">
        <f t="shared" si="60"/>
        <v>Process 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8"/>
        <v/>
      </c>
    </row>
    <row r="958" spans="2:74" ht="15" customHeight="1">
      <c r="B958" s="2" t="str">
        <f t="shared" si="59"/>
        <v>Consumable Options</v>
      </c>
      <c r="D958" s="77"/>
      <c r="E958" s="3" t="str">
        <f t="shared" si="60"/>
        <v>Process 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8"/>
        <v/>
      </c>
    </row>
    <row r="959" spans="2:74" ht="15" customHeight="1">
      <c r="B959" s="2" t="str">
        <f t="shared" si="59"/>
        <v>Consumable Options</v>
      </c>
      <c r="D959" s="77"/>
      <c r="E959" s="3" t="str">
        <f t="shared" si="60"/>
        <v>Process 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8"/>
        <v/>
      </c>
    </row>
    <row r="960" spans="2:74" ht="15" customHeight="1">
      <c r="B960" s="2" t="str">
        <f t="shared" si="59"/>
        <v>Consumable Options</v>
      </c>
      <c r="D960" s="77"/>
      <c r="E960" s="3" t="str">
        <f t="shared" si="60"/>
        <v>Process 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ref="BV960:BV1023" si="61">IF(AND(L960&lt;&gt;"true",L960&lt;&gt;"false"),A960&amp;D960&amp;L960,"")</f>
        <v/>
      </c>
    </row>
    <row r="961" spans="2:74" ht="15" customHeight="1">
      <c r="B961" s="2" t="str">
        <f t="shared" si="59"/>
        <v>Consumable Options</v>
      </c>
      <c r="D961" s="77"/>
      <c r="E961" s="3" t="str">
        <f t="shared" si="60"/>
        <v>Process 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1"/>
        <v/>
      </c>
    </row>
    <row r="962" spans="2:74" ht="15" customHeight="1">
      <c r="B962" s="2" t="str">
        <f t="shared" si="59"/>
        <v>Consumable Options</v>
      </c>
      <c r="D962" s="77"/>
      <c r="E962" s="3" t="str">
        <f t="shared" si="60"/>
        <v>Process 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1"/>
        <v/>
      </c>
    </row>
    <row r="963" spans="2:74" ht="15" customHeight="1">
      <c r="B963" s="2" t="str">
        <f t="shared" si="59"/>
        <v>Consumable Options</v>
      </c>
      <c r="D963" s="77"/>
      <c r="E963" s="3" t="str">
        <f t="shared" si="60"/>
        <v>Process 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1"/>
        <v/>
      </c>
    </row>
    <row r="964" spans="2:74" ht="15" customHeight="1">
      <c r="B964" s="2" t="str">
        <f t="shared" si="59"/>
        <v>Consumable Options</v>
      </c>
      <c r="D964" s="77"/>
      <c r="E964" s="3" t="str">
        <f t="shared" si="60"/>
        <v>Process 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1"/>
        <v/>
      </c>
    </row>
    <row r="965" spans="2:74" ht="15" customHeight="1">
      <c r="B965" s="2" t="str">
        <f t="shared" si="59"/>
        <v>Consumable Options</v>
      </c>
      <c r="D965" s="77"/>
      <c r="E965" s="3" t="str">
        <f t="shared" si="60"/>
        <v>Process 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1"/>
        <v/>
      </c>
    </row>
    <row r="966" spans="2:74" ht="15" customHeight="1">
      <c r="B966" s="2" t="str">
        <f t="shared" si="59"/>
        <v>Consumable Options</v>
      </c>
      <c r="D966" s="77"/>
      <c r="E966" s="3" t="str">
        <f t="shared" si="60"/>
        <v>Process 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1"/>
        <v/>
      </c>
    </row>
    <row r="967" spans="2:74" ht="15" customHeight="1">
      <c r="B967" s="2" t="str">
        <f t="shared" si="59"/>
        <v>Consumable Options</v>
      </c>
      <c r="D967" s="77"/>
      <c r="E967" s="3" t="str">
        <f t="shared" si="60"/>
        <v>Process 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1"/>
        <v/>
      </c>
    </row>
    <row r="968" spans="2:74" ht="15" customHeight="1">
      <c r="B968" s="2" t="str">
        <f t="shared" si="59"/>
        <v>Consumable Options</v>
      </c>
      <c r="D968" s="77"/>
      <c r="E968" s="3" t="str">
        <f t="shared" si="60"/>
        <v>Process 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1"/>
        <v/>
      </c>
    </row>
    <row r="969" spans="2:74" ht="15" customHeight="1">
      <c r="B969" s="2" t="str">
        <f t="shared" si="59"/>
        <v>Consumable Options</v>
      </c>
      <c r="D969" s="77"/>
      <c r="E969" s="3" t="str">
        <f t="shared" si="60"/>
        <v>Process 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1"/>
        <v/>
      </c>
    </row>
    <row r="970" spans="2:74" ht="15" customHeight="1">
      <c r="B970" s="2" t="str">
        <f t="shared" si="59"/>
        <v>Consumable Options</v>
      </c>
      <c r="D970" s="77"/>
      <c r="E970" s="3" t="str">
        <f t="shared" si="60"/>
        <v>Process 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1"/>
        <v/>
      </c>
    </row>
    <row r="971" spans="2:74" ht="15" customHeight="1">
      <c r="B971" s="2" t="str">
        <f t="shared" si="59"/>
        <v>Consumable Options</v>
      </c>
      <c r="D971" s="77"/>
      <c r="E971" s="3" t="str">
        <f t="shared" si="60"/>
        <v>Process 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1"/>
        <v/>
      </c>
    </row>
    <row r="972" spans="2:74" ht="15" customHeight="1">
      <c r="B972" s="2" t="str">
        <f t="shared" si="59"/>
        <v>Consumable Options</v>
      </c>
      <c r="D972" s="77"/>
      <c r="E972" s="3" t="str">
        <f t="shared" si="60"/>
        <v>Process 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1"/>
        <v/>
      </c>
    </row>
    <row r="973" spans="2:74" ht="15" customHeight="1">
      <c r="B973" s="2" t="str">
        <f t="shared" si="59"/>
        <v>Consumable Options</v>
      </c>
      <c r="D973" s="77"/>
      <c r="E973" s="3" t="str">
        <f t="shared" si="60"/>
        <v>Process 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1"/>
        <v/>
      </c>
    </row>
    <row r="974" spans="2:74" ht="15" customHeight="1">
      <c r="B974" s="2" t="str">
        <f t="shared" si="59"/>
        <v>Consumable Options</v>
      </c>
      <c r="D974" s="77"/>
      <c r="E974" s="3" t="str">
        <f t="shared" si="60"/>
        <v>Process 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1"/>
        <v/>
      </c>
    </row>
    <row r="975" spans="2:74" ht="15" customHeight="1">
      <c r="B975" s="2" t="str">
        <f t="shared" si="59"/>
        <v>Consumable Options</v>
      </c>
      <c r="D975" s="77"/>
      <c r="E975" s="3" t="str">
        <f t="shared" si="60"/>
        <v>Process 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1"/>
        <v/>
      </c>
    </row>
    <row r="976" spans="2:74" ht="15" customHeight="1">
      <c r="B976" s="2" t="str">
        <f t="shared" si="59"/>
        <v>Consumable Options</v>
      </c>
      <c r="D976" s="77"/>
      <c r="E976" s="3" t="str">
        <f t="shared" si="60"/>
        <v>Process 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1"/>
        <v/>
      </c>
    </row>
    <row r="977" spans="2:74" ht="15" customHeight="1">
      <c r="B977" s="2" t="str">
        <f t="shared" si="59"/>
        <v>Consumable Options</v>
      </c>
      <c r="D977" s="77"/>
      <c r="E977" s="3" t="str">
        <f t="shared" si="60"/>
        <v>Process 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1"/>
        <v/>
      </c>
    </row>
    <row r="978" spans="2:74" ht="15" customHeight="1">
      <c r="B978" s="2" t="str">
        <f t="shared" si="59"/>
        <v>Consumable Options</v>
      </c>
      <c r="D978" s="77"/>
      <c r="E978" s="3" t="str">
        <f t="shared" si="60"/>
        <v>Process 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1"/>
        <v/>
      </c>
    </row>
    <row r="979" spans="2:74" ht="15" customHeight="1">
      <c r="B979" s="2" t="str">
        <f t="shared" si="59"/>
        <v>Consumable Options</v>
      </c>
      <c r="D979" s="77"/>
      <c r="E979" s="3" t="str">
        <f t="shared" si="60"/>
        <v>Process 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1"/>
        <v/>
      </c>
    </row>
    <row r="980" spans="2:74" ht="15" customHeight="1">
      <c r="B980" s="2" t="str">
        <f t="shared" si="59"/>
        <v>Consumable Options</v>
      </c>
      <c r="D980" s="77"/>
      <c r="E980" s="3" t="str">
        <f t="shared" si="60"/>
        <v>Process 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1"/>
        <v/>
      </c>
    </row>
    <row r="981" spans="2:74" ht="15" customHeight="1">
      <c r="B981" s="2" t="str">
        <f t="shared" si="59"/>
        <v>Consumable Options</v>
      </c>
      <c r="D981" s="77"/>
      <c r="E981" s="3" t="str">
        <f t="shared" si="60"/>
        <v>Process 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61"/>
        <v/>
      </c>
    </row>
    <row r="982" spans="2:74" ht="15" customHeight="1">
      <c r="B982" s="2" t="str">
        <f t="shared" si="59"/>
        <v>Consumable Options</v>
      </c>
      <c r="D982" s="77"/>
      <c r="E982" s="3" t="str">
        <f t="shared" si="60"/>
        <v>Process 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1"/>
        <v/>
      </c>
    </row>
    <row r="983" spans="2:74" ht="15" customHeight="1">
      <c r="B983" s="2" t="str">
        <f t="shared" si="59"/>
        <v>Consumable Options</v>
      </c>
      <c r="D983" s="77"/>
      <c r="E983" s="3" t="str">
        <f t="shared" si="60"/>
        <v>Process 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1"/>
        <v/>
      </c>
    </row>
    <row r="984" spans="2:74" ht="15" customHeight="1">
      <c r="B984" s="2" t="str">
        <f t="shared" si="59"/>
        <v>Consumable Options</v>
      </c>
      <c r="D984" s="77"/>
      <c r="E984" s="3" t="str">
        <f t="shared" si="60"/>
        <v>Process 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1"/>
        <v/>
      </c>
    </row>
    <row r="985" spans="2:74" ht="15" customHeight="1">
      <c r="B985" s="2" t="str">
        <f t="shared" si="59"/>
        <v>Consumable Options</v>
      </c>
      <c r="D985" s="77"/>
      <c r="E985" s="3" t="str">
        <f t="shared" si="60"/>
        <v>Process Consumables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1"/>
        <v/>
      </c>
    </row>
    <row r="986" spans="2:74" ht="15" customHeight="1">
      <c r="B986" s="2" t="str">
        <f t="shared" si="59"/>
        <v>Consumable Options</v>
      </c>
      <c r="D986" s="77"/>
      <c r="E986" s="3" t="str">
        <f t="shared" si="60"/>
        <v>Process Consumables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1"/>
        <v/>
      </c>
    </row>
    <row r="987" spans="2:74" ht="15" customHeight="1">
      <c r="B987" s="2" t="str">
        <f t="shared" si="59"/>
        <v>Consumable Options</v>
      </c>
      <c r="D987" s="77"/>
      <c r="E987" s="3" t="str">
        <f t="shared" si="60"/>
        <v>Process Consumables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1"/>
        <v/>
      </c>
    </row>
    <row r="988" spans="2:74" ht="15" customHeight="1">
      <c r="B988" s="2" t="str">
        <f t="shared" si="59"/>
        <v>Consumable Options</v>
      </c>
      <c r="D988" s="77"/>
      <c r="E988" s="3" t="str">
        <f t="shared" si="60"/>
        <v>Process Consumables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1"/>
        <v/>
      </c>
    </row>
    <row r="989" spans="2:74" ht="15" customHeight="1">
      <c r="B989" s="2" t="str">
        <f t="shared" si="59"/>
        <v>Consumable Options</v>
      </c>
      <c r="D989" s="77"/>
      <c r="E989" s="3" t="str">
        <f t="shared" si="60"/>
        <v>Process Consumables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1"/>
        <v/>
      </c>
    </row>
    <row r="990" spans="2:74" ht="15" customHeight="1">
      <c r="B990" s="2" t="str">
        <f t="shared" si="59"/>
        <v>Consumable Options</v>
      </c>
      <c r="D990" s="77"/>
      <c r="E990" s="3" t="str">
        <f t="shared" si="60"/>
        <v>Process Consumables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1"/>
        <v/>
      </c>
    </row>
    <row r="991" spans="2:74" ht="15" customHeight="1">
      <c r="B991" s="2" t="str">
        <f t="shared" si="59"/>
        <v>Consumable Options</v>
      </c>
      <c r="D991" s="77"/>
      <c r="E991" s="3" t="str">
        <f t="shared" si="60"/>
        <v>Process Consumables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1"/>
        <v/>
      </c>
    </row>
    <row r="992" spans="2:74" ht="15" customHeight="1">
      <c r="B992" s="2" t="str">
        <f t="shared" si="59"/>
        <v>Consumable Options</v>
      </c>
      <c r="D992" s="77"/>
      <c r="E992" s="3" t="str">
        <f t="shared" si="60"/>
        <v>Process Consumables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1"/>
        <v/>
      </c>
    </row>
    <row r="993" spans="2:74" ht="15" customHeight="1">
      <c r="B993" s="2" t="str">
        <f t="shared" ref="B993:B1025" si="62">IF(A993="",B992,A993)</f>
        <v>Consumable Options</v>
      </c>
      <c r="D993" s="77"/>
      <c r="E993" s="3" t="str">
        <f t="shared" si="60"/>
        <v>Process Consumables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1"/>
        <v/>
      </c>
    </row>
    <row r="994" spans="2:74" ht="15" customHeight="1">
      <c r="B994" s="2" t="str">
        <f t="shared" si="62"/>
        <v>Consumable Options</v>
      </c>
      <c r="D994" s="77"/>
      <c r="E994" s="3" t="str">
        <f t="shared" si="60"/>
        <v>Process Consumables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1"/>
        <v/>
      </c>
    </row>
    <row r="995" spans="2:74" ht="15" customHeight="1">
      <c r="B995" s="2" t="str">
        <f t="shared" si="62"/>
        <v>Consumable Options</v>
      </c>
      <c r="D995" s="77"/>
      <c r="E995" s="3" t="str">
        <f t="shared" si="60"/>
        <v>Process Consumables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1"/>
        <v/>
      </c>
    </row>
    <row r="996" spans="2:74" ht="15" customHeight="1">
      <c r="B996" s="2" t="str">
        <f t="shared" si="62"/>
        <v>Consumable Options</v>
      </c>
      <c r="D996" s="77"/>
      <c r="E996" s="3" t="str">
        <f t="shared" si="60"/>
        <v>Process Consumables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si="61"/>
        <v/>
      </c>
    </row>
    <row r="997" spans="2:74" ht="15" customHeight="1">
      <c r="B997" s="2" t="str">
        <f t="shared" si="62"/>
        <v>Consumable Options</v>
      </c>
      <c r="D997" s="77"/>
      <c r="E997" s="3" t="str">
        <f t="shared" si="60"/>
        <v>Process Consumables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1"/>
        <v/>
      </c>
    </row>
    <row r="998" spans="2:74" ht="15" customHeight="1">
      <c r="B998" s="2" t="str">
        <f t="shared" si="62"/>
        <v>Consumable Options</v>
      </c>
      <c r="D998" s="77"/>
      <c r="E998" s="3" t="str">
        <f t="shared" si="60"/>
        <v>Process Consumables</v>
      </c>
      <c r="F998" s="3" t="str">
        <f>SUBSTITUTE(IF(D998="","",'Root Material'!$C$2&amp;"_"&amp;B998&amp;"_"&amp;D998)," ","_")</f>
        <v/>
      </c>
      <c r="G998" s="3"/>
      <c r="H998" s="12"/>
      <c r="I998" s="14"/>
      <c r="J998" s="14"/>
      <c r="K998" s="14"/>
      <c r="M998" s="4" t="str">
        <f>SUBSTITUTE(IF(L998="","",'Root Material'!$C$2&amp;"_"&amp;B998&amp;"_"&amp;E998&amp;"_"&amp;L998)," ","_")</f>
        <v/>
      </c>
      <c r="BV998" s="5" t="str">
        <f t="shared" si="61"/>
        <v/>
      </c>
    </row>
    <row r="999" spans="2:74" ht="15" customHeight="1">
      <c r="B999" s="2" t="str">
        <f t="shared" si="62"/>
        <v>Consumable Options</v>
      </c>
      <c r="D999" s="77"/>
      <c r="E999" s="3" t="str">
        <f t="shared" si="60"/>
        <v>Process Consumables</v>
      </c>
      <c r="F999" s="3" t="str">
        <f>SUBSTITUTE(IF(D999="","",'Root Material'!$C$2&amp;"_"&amp;B999&amp;"_"&amp;D999)," ","_")</f>
        <v/>
      </c>
      <c r="G999" s="3"/>
      <c r="H999" s="12"/>
      <c r="I999" s="14"/>
      <c r="J999" s="14"/>
      <c r="K999" s="14"/>
      <c r="M999" s="4" t="str">
        <f>SUBSTITUTE(IF(L999="","",'Root Material'!$C$2&amp;"_"&amp;B999&amp;"_"&amp;E999&amp;"_"&amp;L999)," ","_")</f>
        <v/>
      </c>
      <c r="BV999" s="5" t="str">
        <f t="shared" si="61"/>
        <v/>
      </c>
    </row>
    <row r="1000" spans="2:74" ht="15" customHeight="1">
      <c r="B1000" s="2" t="str">
        <f t="shared" si="62"/>
        <v>Consumable Options</v>
      </c>
      <c r="D1000" s="77"/>
      <c r="E1000" s="3" t="str">
        <f t="shared" si="60"/>
        <v>Process Consumables</v>
      </c>
      <c r="F1000" s="3" t="str">
        <f>SUBSTITUTE(IF(D1000="","",'Root Material'!$C$2&amp;"_"&amp;B1000&amp;"_"&amp;D1000)," ","_")</f>
        <v/>
      </c>
      <c r="G1000" s="3"/>
      <c r="H1000" s="12"/>
      <c r="I1000" s="14"/>
      <c r="J1000" s="14"/>
      <c r="K1000" s="14"/>
      <c r="M1000" s="4" t="str">
        <f>SUBSTITUTE(IF(L1000="","",'Root Material'!$C$2&amp;"_"&amp;B1000&amp;"_"&amp;E1000&amp;"_"&amp;L1000)," ","_")</f>
        <v/>
      </c>
      <c r="BV1000" s="5" t="str">
        <f t="shared" si="61"/>
        <v/>
      </c>
    </row>
    <row r="1001" spans="2:74" ht="15" customHeight="1">
      <c r="B1001" s="2" t="str">
        <f t="shared" si="62"/>
        <v>Consumable Options</v>
      </c>
      <c r="D1001" s="77"/>
      <c r="E1001" s="3" t="str">
        <f t="shared" si="60"/>
        <v>Process Consumables</v>
      </c>
      <c r="F1001" s="3" t="str">
        <f>SUBSTITUTE(IF(D1001="","",'Root Material'!$C$2&amp;"_"&amp;B1001&amp;"_"&amp;D1001)," ","_")</f>
        <v/>
      </c>
      <c r="G1001" s="3"/>
      <c r="H1001" s="12"/>
      <c r="I1001" s="14"/>
      <c r="J1001" s="14"/>
      <c r="K1001" s="14"/>
      <c r="M1001" s="4" t="str">
        <f>SUBSTITUTE(IF(L1001="","",'Root Material'!$C$2&amp;"_"&amp;B1001&amp;"_"&amp;E1001&amp;"_"&amp;L1001)," ","_")</f>
        <v/>
      </c>
      <c r="BV1001" s="5" t="str">
        <f t="shared" si="61"/>
        <v/>
      </c>
    </row>
    <row r="1002" spans="2:74" ht="15" customHeight="1">
      <c r="B1002" s="2" t="str">
        <f t="shared" si="62"/>
        <v>Consumable Options</v>
      </c>
      <c r="D1002" s="77"/>
      <c r="E1002" s="3" t="str">
        <f t="shared" si="60"/>
        <v>Process Consumables</v>
      </c>
      <c r="F1002" s="3" t="str">
        <f>SUBSTITUTE(IF(D1002="","",'Root Material'!$C$2&amp;"_"&amp;B1002&amp;"_"&amp;D1002)," ","_")</f>
        <v/>
      </c>
      <c r="G1002" s="3"/>
      <c r="H1002" s="12"/>
      <c r="I1002" s="14"/>
      <c r="J1002" s="14"/>
      <c r="K1002" s="14"/>
      <c r="M1002" s="4" t="str">
        <f>SUBSTITUTE(IF(L1002="","",'Root Material'!$C$2&amp;"_"&amp;B1002&amp;"_"&amp;E1002&amp;"_"&amp;L1002)," ","_")</f>
        <v/>
      </c>
      <c r="BV1002" s="5" t="str">
        <f t="shared" si="61"/>
        <v/>
      </c>
    </row>
    <row r="1003" spans="2:74" ht="15" customHeight="1">
      <c r="B1003" s="2" t="str">
        <f t="shared" si="62"/>
        <v>Consumable Options</v>
      </c>
      <c r="D1003" s="77"/>
      <c r="E1003" s="3" t="str">
        <f t="shared" si="60"/>
        <v>Process Consumables</v>
      </c>
      <c r="F1003" s="3" t="str">
        <f>SUBSTITUTE(IF(D1003="","",'Root Material'!$C$2&amp;"_"&amp;B1003&amp;"_"&amp;D1003)," ","_")</f>
        <v/>
      </c>
      <c r="G1003" s="3"/>
      <c r="H1003" s="12"/>
      <c r="I1003" s="14"/>
      <c r="J1003" s="14"/>
      <c r="K1003" s="14"/>
      <c r="M1003" s="4" t="str">
        <f>SUBSTITUTE(IF(L1003="","",'Root Material'!$C$2&amp;"_"&amp;B1003&amp;"_"&amp;E1003&amp;"_"&amp;L1003)," ","_")</f>
        <v/>
      </c>
      <c r="BV1003" s="5" t="str">
        <f t="shared" si="61"/>
        <v/>
      </c>
    </row>
    <row r="1004" spans="2:74" ht="15" customHeight="1">
      <c r="B1004" s="2" t="str">
        <f t="shared" si="62"/>
        <v>Consumable Options</v>
      </c>
      <c r="D1004" s="77"/>
      <c r="E1004" s="3" t="str">
        <f t="shared" si="60"/>
        <v>Process Consumables</v>
      </c>
      <c r="F1004" s="3" t="str">
        <f>SUBSTITUTE(IF(D1004="","",'Root Material'!$C$2&amp;"_"&amp;B1004&amp;"_"&amp;D1004)," ","_")</f>
        <v/>
      </c>
      <c r="G1004" s="3"/>
      <c r="H1004" s="12"/>
      <c r="I1004" s="14"/>
      <c r="J1004" s="14"/>
      <c r="K1004" s="14"/>
      <c r="M1004" s="4" t="str">
        <f>SUBSTITUTE(IF(L1004="","",'Root Material'!$C$2&amp;"_"&amp;B1004&amp;"_"&amp;E1004&amp;"_"&amp;L1004)," ","_")</f>
        <v/>
      </c>
      <c r="BV1004" s="5" t="str">
        <f t="shared" si="61"/>
        <v/>
      </c>
    </row>
    <row r="1005" spans="2:74" ht="15" customHeight="1">
      <c r="B1005" s="2" t="str">
        <f t="shared" si="62"/>
        <v>Consumable Options</v>
      </c>
      <c r="D1005" s="77"/>
      <c r="E1005" s="3" t="str">
        <f t="shared" si="60"/>
        <v>Process Consumables</v>
      </c>
      <c r="F1005" s="3" t="str">
        <f>SUBSTITUTE(IF(D1005="","",'Root Material'!$C$2&amp;"_"&amp;B1005&amp;"_"&amp;D1005)," ","_")</f>
        <v/>
      </c>
      <c r="G1005" s="3"/>
      <c r="H1005" s="12"/>
      <c r="I1005" s="14"/>
      <c r="J1005" s="14"/>
      <c r="K1005" s="14"/>
      <c r="M1005" s="4" t="str">
        <f>SUBSTITUTE(IF(L1005="","",'Root Material'!$C$2&amp;"_"&amp;B1005&amp;"_"&amp;E1005&amp;"_"&amp;L1005)," ","_")</f>
        <v/>
      </c>
      <c r="BV1005" s="5" t="str">
        <f t="shared" si="61"/>
        <v/>
      </c>
    </row>
    <row r="1006" spans="2:74" ht="15" customHeight="1">
      <c r="B1006" s="2" t="str">
        <f t="shared" si="62"/>
        <v>Consumable Options</v>
      </c>
      <c r="D1006" s="77"/>
      <c r="E1006" s="3" t="str">
        <f t="shared" si="60"/>
        <v>Process Consumables</v>
      </c>
      <c r="F1006" s="3" t="str">
        <f>SUBSTITUTE(IF(D1006="","",'Root Material'!$C$2&amp;"_"&amp;B1006&amp;"_"&amp;D1006)," ","_")</f>
        <v/>
      </c>
      <c r="G1006" s="3"/>
      <c r="H1006" s="12"/>
      <c r="I1006" s="14"/>
      <c r="J1006" s="14"/>
      <c r="K1006" s="14"/>
      <c r="M1006" s="4" t="str">
        <f>SUBSTITUTE(IF(L1006="","",'Root Material'!$C$2&amp;"_"&amp;B1006&amp;"_"&amp;E1006&amp;"_"&amp;L1006)," ","_")</f>
        <v/>
      </c>
      <c r="BV1006" s="5" t="str">
        <f t="shared" si="61"/>
        <v/>
      </c>
    </row>
    <row r="1007" spans="2:74" ht="15" customHeight="1">
      <c r="B1007" s="2" t="str">
        <f t="shared" si="62"/>
        <v>Consumable Options</v>
      </c>
      <c r="D1007" s="77"/>
      <c r="E1007" s="3" t="str">
        <f t="shared" si="60"/>
        <v>Process Consumables</v>
      </c>
      <c r="F1007" s="3" t="str">
        <f>SUBSTITUTE(IF(D1007="","",'Root Material'!$C$2&amp;"_"&amp;B1007&amp;"_"&amp;D1007)," ","_")</f>
        <v/>
      </c>
      <c r="G1007" s="3"/>
      <c r="H1007" s="12"/>
      <c r="I1007" s="14"/>
      <c r="J1007" s="14"/>
      <c r="K1007" s="14"/>
      <c r="M1007" s="4" t="str">
        <f>SUBSTITUTE(IF(L1007="","",'Root Material'!$C$2&amp;"_"&amp;B1007&amp;"_"&amp;E1007&amp;"_"&amp;L1007)," ","_")</f>
        <v/>
      </c>
      <c r="BV1007" s="5" t="str">
        <f t="shared" si="61"/>
        <v/>
      </c>
    </row>
    <row r="1008" spans="2:74" ht="15" customHeight="1">
      <c r="B1008" s="2" t="str">
        <f t="shared" si="62"/>
        <v>Consumable Options</v>
      </c>
      <c r="D1008" s="77"/>
      <c r="E1008" s="3" t="str">
        <f t="shared" si="60"/>
        <v>Process Consumables</v>
      </c>
      <c r="F1008" s="3" t="str">
        <f>SUBSTITUTE(IF(D1008="","",'Root Material'!$C$2&amp;"_"&amp;B1008&amp;"_"&amp;D1008)," ","_")</f>
        <v/>
      </c>
      <c r="G1008" s="3"/>
      <c r="H1008" s="12"/>
      <c r="I1008" s="14"/>
      <c r="J1008" s="14"/>
      <c r="K1008" s="14"/>
      <c r="M1008" s="4" t="str">
        <f>SUBSTITUTE(IF(L1008="","",'Root Material'!$C$2&amp;"_"&amp;B1008&amp;"_"&amp;E1008&amp;"_"&amp;L1008)," ","_")</f>
        <v/>
      </c>
      <c r="BV1008" s="5" t="str">
        <f t="shared" si="61"/>
        <v/>
      </c>
    </row>
    <row r="1009" spans="2:74" ht="15" customHeight="1">
      <c r="B1009" s="2" t="str">
        <f t="shared" si="62"/>
        <v>Consumable Options</v>
      </c>
      <c r="D1009" s="77"/>
      <c r="E1009" s="3" t="str">
        <f t="shared" ref="E1009:E1025" si="63">IF(D1009="",E1008,D1009)</f>
        <v>Process Consumables</v>
      </c>
      <c r="F1009" s="3" t="str">
        <f>SUBSTITUTE(IF(D1009="","",'Root Material'!$C$2&amp;"_"&amp;B1009&amp;"_"&amp;D1009)," ","_")</f>
        <v/>
      </c>
      <c r="G1009" s="3"/>
      <c r="H1009" s="12"/>
      <c r="I1009" s="14"/>
      <c r="J1009" s="14"/>
      <c r="K1009" s="14"/>
      <c r="M1009" s="4" t="str">
        <f>SUBSTITUTE(IF(L1009="","",'Root Material'!$C$2&amp;"_"&amp;B1009&amp;"_"&amp;E1009&amp;"_"&amp;L1009)," ","_")</f>
        <v/>
      </c>
      <c r="Z1009" s="22"/>
      <c r="BV1009" s="5" t="str">
        <f t="shared" si="61"/>
        <v/>
      </c>
    </row>
    <row r="1010" spans="2:74" ht="15" customHeight="1">
      <c r="B1010" s="2" t="str">
        <f t="shared" si="62"/>
        <v>Consumable Options</v>
      </c>
      <c r="D1010" s="77"/>
      <c r="E1010" s="3" t="str">
        <f t="shared" si="63"/>
        <v>Process Consumables</v>
      </c>
      <c r="F1010" s="3" t="str">
        <f>SUBSTITUTE(IF(D1010="","",'Root Material'!$C$2&amp;"_"&amp;B1010&amp;"_"&amp;D1010)," ","_")</f>
        <v/>
      </c>
      <c r="G1010" s="3"/>
      <c r="H1010" s="12"/>
      <c r="I1010" s="14"/>
      <c r="J1010" s="14"/>
      <c r="K1010" s="14"/>
      <c r="M1010" s="4" t="str">
        <f>SUBSTITUTE(IF(L1010="","",'Root Material'!$C$2&amp;"_"&amp;B1010&amp;"_"&amp;E1010&amp;"_"&amp;L1010)," ","_")</f>
        <v/>
      </c>
      <c r="BV1010" s="5" t="str">
        <f t="shared" si="61"/>
        <v/>
      </c>
    </row>
    <row r="1011" spans="2:74" ht="15" customHeight="1">
      <c r="B1011" s="2" t="str">
        <f t="shared" si="62"/>
        <v>Consumable Options</v>
      </c>
      <c r="D1011" s="77"/>
      <c r="E1011" s="3" t="str">
        <f t="shared" si="63"/>
        <v>Process Consumables</v>
      </c>
      <c r="F1011" s="3" t="str">
        <f>SUBSTITUTE(IF(D1011="","",'Root Material'!$C$2&amp;"_"&amp;B1011&amp;"_"&amp;D1011)," ","_")</f>
        <v/>
      </c>
      <c r="G1011" s="3"/>
      <c r="H1011" s="12"/>
      <c r="I1011" s="14"/>
      <c r="J1011" s="14"/>
      <c r="K1011" s="14"/>
      <c r="M1011" s="4" t="str">
        <f>SUBSTITUTE(IF(L1011="","",'Root Material'!$C$2&amp;"_"&amp;B1011&amp;"_"&amp;E1011&amp;"_"&amp;L1011)," ","_")</f>
        <v/>
      </c>
      <c r="BV1011" s="5" t="str">
        <f t="shared" si="61"/>
        <v/>
      </c>
    </row>
    <row r="1012" spans="2:74" ht="15" customHeight="1">
      <c r="B1012" s="2" t="str">
        <f t="shared" si="62"/>
        <v>Consumable Options</v>
      </c>
      <c r="D1012" s="77"/>
      <c r="E1012" s="3" t="str">
        <f t="shared" si="63"/>
        <v>Process Consumables</v>
      </c>
      <c r="F1012" s="3" t="str">
        <f>SUBSTITUTE(IF(D1012="","",'Root Material'!$C$2&amp;"_"&amp;B1012&amp;"_"&amp;D1012)," ","_")</f>
        <v/>
      </c>
      <c r="G1012" s="3"/>
      <c r="H1012" s="12"/>
      <c r="I1012" s="14"/>
      <c r="J1012" s="14"/>
      <c r="K1012" s="14"/>
      <c r="M1012" s="4" t="str">
        <f>SUBSTITUTE(IF(L1012="","",'Root Material'!$C$2&amp;"_"&amp;B1012&amp;"_"&amp;E1012&amp;"_"&amp;L1012)," ","_")</f>
        <v/>
      </c>
      <c r="BV1012" s="5" t="str">
        <f t="shared" si="61"/>
        <v/>
      </c>
    </row>
    <row r="1013" spans="2:74" ht="15" customHeight="1">
      <c r="B1013" s="2" t="str">
        <f t="shared" si="62"/>
        <v>Consumable Options</v>
      </c>
      <c r="D1013" s="77"/>
      <c r="E1013" s="3" t="str">
        <f t="shared" si="63"/>
        <v>Process Consumables</v>
      </c>
      <c r="F1013" s="3" t="str">
        <f>SUBSTITUTE(IF(D1013="","",'Root Material'!$C$2&amp;"_"&amp;B1013&amp;"_"&amp;D1013)," ","_")</f>
        <v/>
      </c>
      <c r="G1013" s="3"/>
      <c r="H1013" s="12"/>
      <c r="I1013" s="14"/>
      <c r="J1013" s="14"/>
      <c r="K1013" s="14"/>
      <c r="M1013" s="4" t="str">
        <f>SUBSTITUTE(IF(L1013="","",'Root Material'!$C$2&amp;"_"&amp;B1013&amp;"_"&amp;E1013&amp;"_"&amp;L1013)," ","_")</f>
        <v/>
      </c>
      <c r="BV1013" s="5" t="str">
        <f t="shared" si="61"/>
        <v/>
      </c>
    </row>
    <row r="1014" spans="2:74" ht="15" customHeight="1">
      <c r="B1014" s="2" t="str">
        <f t="shared" si="62"/>
        <v>Consumable Options</v>
      </c>
      <c r="D1014" s="77"/>
      <c r="E1014" s="3" t="str">
        <f t="shared" si="63"/>
        <v>Process Consumables</v>
      </c>
      <c r="F1014" s="3" t="str">
        <f>SUBSTITUTE(IF(D1014="","",'Root Material'!$C$2&amp;"_"&amp;B1014&amp;"_"&amp;D1014)," ","_")</f>
        <v/>
      </c>
      <c r="G1014" s="3"/>
      <c r="H1014" s="12"/>
      <c r="I1014" s="14"/>
      <c r="J1014" s="14"/>
      <c r="K1014" s="14"/>
      <c r="M1014" s="4" t="str">
        <f>SUBSTITUTE(IF(L1014="","",'Root Material'!$C$2&amp;"_"&amp;B1014&amp;"_"&amp;E1014&amp;"_"&amp;L1014)," ","_")</f>
        <v/>
      </c>
      <c r="BV1014" s="5" t="str">
        <f t="shared" si="61"/>
        <v/>
      </c>
    </row>
    <row r="1015" spans="2:74" ht="15" customHeight="1">
      <c r="B1015" s="2" t="str">
        <f t="shared" si="62"/>
        <v>Consumable Options</v>
      </c>
      <c r="D1015" s="77"/>
      <c r="E1015" s="3" t="str">
        <f t="shared" si="63"/>
        <v>Process Consumables</v>
      </c>
      <c r="F1015" s="3" t="str">
        <f>SUBSTITUTE(IF(D1015="","",'Root Material'!$C$2&amp;"_"&amp;B1015&amp;"_"&amp;D1015)," ","_")</f>
        <v/>
      </c>
      <c r="G1015" s="3"/>
      <c r="H1015" s="12"/>
      <c r="I1015" s="14"/>
      <c r="J1015" s="14"/>
      <c r="K1015" s="14"/>
      <c r="M1015" s="4" t="str">
        <f>SUBSTITUTE(IF(L1015="","",'Root Material'!$C$2&amp;"_"&amp;B1015&amp;"_"&amp;E1015&amp;"_"&amp;L1015)," ","_")</f>
        <v/>
      </c>
      <c r="BV1015" s="5" t="str">
        <f t="shared" si="61"/>
        <v/>
      </c>
    </row>
    <row r="1016" spans="2:74" ht="15" customHeight="1">
      <c r="B1016" s="2" t="str">
        <f t="shared" si="62"/>
        <v>Consumable Options</v>
      </c>
      <c r="D1016" s="77"/>
      <c r="E1016" s="3" t="str">
        <f t="shared" si="63"/>
        <v>Process Consumables</v>
      </c>
      <c r="F1016" s="3" t="str">
        <f>SUBSTITUTE(IF(D1016="","",'Root Material'!$C$2&amp;"_"&amp;B1016&amp;"_"&amp;D1016)," ","_")</f>
        <v/>
      </c>
      <c r="G1016" s="3"/>
      <c r="H1016" s="12"/>
      <c r="I1016" s="14"/>
      <c r="J1016" s="14"/>
      <c r="K1016" s="14"/>
      <c r="M1016" s="4" t="str">
        <f>SUBSTITUTE(IF(L1016="","",'Root Material'!$C$2&amp;"_"&amp;B1016&amp;"_"&amp;E1016&amp;"_"&amp;L1016)," ","_")</f>
        <v/>
      </c>
      <c r="BV1016" s="5" t="str">
        <f t="shared" si="61"/>
        <v/>
      </c>
    </row>
    <row r="1017" spans="2:74" ht="15" customHeight="1">
      <c r="B1017" s="2" t="str">
        <f t="shared" si="62"/>
        <v>Consumable Options</v>
      </c>
      <c r="D1017" s="77"/>
      <c r="E1017" s="3" t="str">
        <f t="shared" si="63"/>
        <v>Process Consumables</v>
      </c>
      <c r="F1017" s="3" t="str">
        <f>SUBSTITUTE(IF(D1017="","",'Root Material'!$C$2&amp;"_"&amp;B1017&amp;"_"&amp;D1017)," ","_")</f>
        <v/>
      </c>
      <c r="G1017" s="3"/>
      <c r="H1017" s="12"/>
      <c r="I1017" s="14"/>
      <c r="J1017" s="14"/>
      <c r="K1017" s="14"/>
      <c r="M1017" s="4" t="str">
        <f>SUBSTITUTE(IF(L1017="","",'Root Material'!$C$2&amp;"_"&amp;B1017&amp;"_"&amp;E1017&amp;"_"&amp;L1017)," ","_")</f>
        <v/>
      </c>
      <c r="BV1017" s="5" t="str">
        <f t="shared" si="61"/>
        <v/>
      </c>
    </row>
    <row r="1018" spans="2:74" ht="15" customHeight="1">
      <c r="B1018" s="2" t="str">
        <f t="shared" si="62"/>
        <v>Consumable Options</v>
      </c>
      <c r="D1018" s="77"/>
      <c r="E1018" s="3" t="str">
        <f t="shared" si="63"/>
        <v>Process Consumables</v>
      </c>
      <c r="F1018" s="3" t="str">
        <f>SUBSTITUTE(IF(D1018="","",'Root Material'!$C$2&amp;"_"&amp;B1018&amp;"_"&amp;D1018)," ","_")</f>
        <v/>
      </c>
      <c r="G1018" s="3"/>
      <c r="H1018" s="12"/>
      <c r="I1018" s="14"/>
      <c r="J1018" s="14"/>
      <c r="K1018" s="14"/>
      <c r="M1018" s="4" t="str">
        <f>SUBSTITUTE(IF(L1018="","",'Root Material'!$C$2&amp;"_"&amp;B1018&amp;"_"&amp;E1018&amp;"_"&amp;L1018)," ","_")</f>
        <v/>
      </c>
      <c r="BV1018" s="5" t="str">
        <f t="shared" si="61"/>
        <v/>
      </c>
    </row>
    <row r="1019" spans="2:74" ht="15" customHeight="1">
      <c r="B1019" s="2" t="str">
        <f t="shared" si="62"/>
        <v>Consumable Options</v>
      </c>
      <c r="D1019" s="77"/>
      <c r="E1019" s="3" t="str">
        <f t="shared" si="63"/>
        <v>Process Consumables</v>
      </c>
      <c r="F1019" s="3" t="str">
        <f>SUBSTITUTE(IF(D1019="","",'Root Material'!$C$2&amp;"_"&amp;B1019&amp;"_"&amp;D1019)," ","_")</f>
        <v/>
      </c>
      <c r="G1019" s="3"/>
      <c r="H1019" s="12"/>
      <c r="I1019" s="14"/>
      <c r="J1019" s="14"/>
      <c r="K1019" s="14"/>
      <c r="M1019" s="4" t="str">
        <f>SUBSTITUTE(IF(L1019="","",'Root Material'!$C$2&amp;"_"&amp;B1019&amp;"_"&amp;E1019&amp;"_"&amp;L1019)," ","_")</f>
        <v/>
      </c>
      <c r="BV1019" s="5" t="str">
        <f t="shared" si="61"/>
        <v/>
      </c>
    </row>
    <row r="1020" spans="2:74" ht="15" customHeight="1">
      <c r="B1020" s="2" t="str">
        <f t="shared" si="62"/>
        <v>Consumable Options</v>
      </c>
      <c r="D1020" s="77"/>
      <c r="E1020" s="3" t="str">
        <f t="shared" si="63"/>
        <v>Process Consumables</v>
      </c>
      <c r="F1020" s="3" t="str">
        <f>SUBSTITUTE(IF(D1020="","",'Root Material'!$C$2&amp;"_"&amp;B1020&amp;"_"&amp;D1020)," ","_")</f>
        <v/>
      </c>
      <c r="G1020" s="3"/>
      <c r="H1020" s="12"/>
      <c r="I1020" s="14"/>
      <c r="J1020" s="14"/>
      <c r="K1020" s="14"/>
      <c r="M1020" s="4" t="str">
        <f>SUBSTITUTE(IF(L1020="","",'Root Material'!$C$2&amp;"_"&amp;B1020&amp;"_"&amp;E1020&amp;"_"&amp;L1020)," ","_")</f>
        <v/>
      </c>
      <c r="BV1020" s="5" t="str">
        <f t="shared" si="61"/>
        <v/>
      </c>
    </row>
    <row r="1021" spans="2:74" ht="15" customHeight="1">
      <c r="B1021" s="2" t="str">
        <f t="shared" si="62"/>
        <v>Consumable Options</v>
      </c>
      <c r="D1021" s="77"/>
      <c r="E1021" s="3" t="str">
        <f t="shared" si="63"/>
        <v>Process Consumables</v>
      </c>
      <c r="F1021" s="3" t="str">
        <f>SUBSTITUTE(IF(D1021="","",'Root Material'!$C$2&amp;"_"&amp;B1021&amp;"_"&amp;D1021)," ","_")</f>
        <v/>
      </c>
      <c r="G1021" s="3"/>
      <c r="H1021" s="12"/>
      <c r="I1021" s="14"/>
      <c r="J1021" s="14"/>
      <c r="K1021" s="14"/>
      <c r="M1021" s="4" t="str">
        <f>SUBSTITUTE(IF(L1021="","",'Root Material'!$C$2&amp;"_"&amp;B1021&amp;"_"&amp;E1021&amp;"_"&amp;L1021)," ","_")</f>
        <v/>
      </c>
      <c r="BV1021" s="5" t="str">
        <f t="shared" si="61"/>
        <v/>
      </c>
    </row>
    <row r="1022" spans="2:74" ht="15" customHeight="1">
      <c r="B1022" s="2" t="str">
        <f t="shared" si="62"/>
        <v>Consumable Options</v>
      </c>
      <c r="D1022" s="77"/>
      <c r="E1022" s="3" t="str">
        <f t="shared" si="63"/>
        <v>Process Consumables</v>
      </c>
      <c r="F1022" s="3" t="str">
        <f>SUBSTITUTE(IF(D1022="","",'Root Material'!$C$2&amp;"_"&amp;B1022&amp;"_"&amp;D1022)," ","_")</f>
        <v/>
      </c>
      <c r="G1022" s="3"/>
      <c r="H1022" s="12"/>
      <c r="I1022" s="14"/>
      <c r="J1022" s="14"/>
      <c r="K1022" s="14"/>
      <c r="M1022" s="4" t="str">
        <f>SUBSTITUTE(IF(L1022="","",'Root Material'!$C$2&amp;"_"&amp;B1022&amp;"_"&amp;E1022&amp;"_"&amp;L1022)," ","_")</f>
        <v/>
      </c>
      <c r="BV1022" s="5" t="str">
        <f t="shared" si="61"/>
        <v/>
      </c>
    </row>
    <row r="1023" spans="2:74" ht="15" customHeight="1">
      <c r="B1023" s="2" t="str">
        <f t="shared" si="62"/>
        <v>Consumable Options</v>
      </c>
      <c r="D1023" s="77"/>
      <c r="E1023" s="3" t="str">
        <f t="shared" si="63"/>
        <v>Process Consumables</v>
      </c>
      <c r="F1023" s="3" t="str">
        <f>SUBSTITUTE(IF(D1023="","",'Root Material'!$C$2&amp;"_"&amp;B1023&amp;"_"&amp;D1023)," ","_")</f>
        <v/>
      </c>
      <c r="G1023" s="3"/>
      <c r="H1023" s="12"/>
      <c r="I1023" s="14"/>
      <c r="J1023" s="14"/>
      <c r="K1023" s="14"/>
      <c r="M1023" s="4" t="str">
        <f>SUBSTITUTE(IF(L1023="","",'Root Material'!$C$2&amp;"_"&amp;B1023&amp;"_"&amp;E1023&amp;"_"&amp;L1023)," ","_")</f>
        <v/>
      </c>
      <c r="BV1023" s="5" t="str">
        <f t="shared" si="61"/>
        <v/>
      </c>
    </row>
    <row r="1024" spans="2:74" ht="15" customHeight="1">
      <c r="B1024" s="2" t="str">
        <f t="shared" si="62"/>
        <v>Consumable Options</v>
      </c>
      <c r="D1024" s="77"/>
      <c r="E1024" s="3" t="str">
        <f t="shared" si="63"/>
        <v>Process Consumables</v>
      </c>
      <c r="F1024" s="3" t="str">
        <f>SUBSTITUTE(IF(D1024="","",'Root Material'!$C$2&amp;"_"&amp;B1024&amp;"_"&amp;D1024)," ","_")</f>
        <v/>
      </c>
      <c r="G1024" s="3"/>
      <c r="H1024" s="12"/>
      <c r="I1024" s="14"/>
      <c r="J1024" s="14"/>
      <c r="K1024" s="14"/>
      <c r="M1024" s="4" t="str">
        <f>SUBSTITUTE(IF(L1024="","",'Root Material'!$C$2&amp;"_"&amp;B1024&amp;"_"&amp;E1024&amp;"_"&amp;L1024)," ","_")</f>
        <v/>
      </c>
      <c r="BV1024" s="5" t="str">
        <f t="shared" ref="BV1024:BV1025" si="64">IF(AND(L1024&lt;&gt;"true",L1024&lt;&gt;"false"),A1024&amp;D1024&amp;L1024,"")</f>
        <v/>
      </c>
    </row>
    <row r="1025" spans="2:74" ht="15" customHeight="1">
      <c r="B1025" s="2" t="str">
        <f t="shared" si="62"/>
        <v>Consumable Options</v>
      </c>
      <c r="D1025" s="77"/>
      <c r="E1025" s="3" t="str">
        <f t="shared" si="63"/>
        <v>Process Consumables</v>
      </c>
      <c r="F1025" s="3" t="str">
        <f>SUBSTITUTE(IF(D1025="","",'Root Material'!$C$2&amp;"_"&amp;B1025&amp;"_"&amp;D1025)," ","_")</f>
        <v/>
      </c>
      <c r="G1025" s="3"/>
      <c r="H1025" s="12"/>
      <c r="I1025" s="14"/>
      <c r="J1025" s="14"/>
      <c r="K1025" s="14"/>
      <c r="M1025" s="4" t="str">
        <f>SUBSTITUTE(IF(L1025="","",'Root Material'!$C$2&amp;"_"&amp;B1025&amp;"_"&amp;E1025&amp;"_"&amp;L1025)," ","_")</f>
        <v/>
      </c>
      <c r="BV1025" s="5" t="str">
        <f t="shared" si="64"/>
        <v/>
      </c>
    </row>
    <row r="1026" spans="2:74" ht="15" customHeight="1">
      <c r="D1026" s="77"/>
      <c r="E1026" s="2"/>
      <c r="F1026" s="3" t="str">
        <f>SUBSTITUTE(IF(D1026="","",'Root Material'!$C$2&amp;"_"&amp;B1026&amp;"_"&amp;D1026)," ","_")</f>
        <v/>
      </c>
      <c r="G1026" s="3"/>
      <c r="H1026" s="12"/>
      <c r="I1026" s="14"/>
      <c r="J1026" s="14"/>
      <c r="K1026" s="14"/>
    </row>
    <row r="1027" spans="2:74" ht="15" customHeight="1">
      <c r="D1027" s="77"/>
      <c r="E1027" s="2"/>
      <c r="F1027" s="3" t="str">
        <f>SUBSTITUTE(IF(D1027="","",'Root Material'!$C$2&amp;"_"&amp;B1027&amp;"_"&amp;D1027)," ","_")</f>
        <v/>
      </c>
      <c r="G1027" s="3"/>
      <c r="H1027" s="12"/>
      <c r="I1027" s="14"/>
      <c r="J1027" s="14"/>
      <c r="K1027" s="14"/>
    </row>
    <row r="1028" spans="2:74" ht="15" customHeight="1">
      <c r="D1028" s="77"/>
      <c r="E1028" s="2"/>
      <c r="F1028" s="3" t="str">
        <f>SUBSTITUTE(IF(D1028="","",'Root Material'!$C$2&amp;"_"&amp;B1028&amp;"_"&amp;D1028)," ","_")</f>
        <v/>
      </c>
      <c r="G1028" s="3"/>
      <c r="H1028" s="12"/>
      <c r="I1028" s="14"/>
      <c r="J1028" s="14"/>
      <c r="K1028" s="14"/>
    </row>
    <row r="1029" spans="2:74" ht="15" customHeight="1">
      <c r="D1029" s="77"/>
      <c r="E1029" s="2"/>
      <c r="F1029" s="3" t="str">
        <f>SUBSTITUTE(IF(D1029="","",'Root Material'!$C$2&amp;"_"&amp;B1029&amp;"_"&amp;D1029)," ","_")</f>
        <v/>
      </c>
      <c r="G1029" s="3"/>
      <c r="H1029" s="12"/>
      <c r="I1029" s="14"/>
      <c r="J1029" s="14"/>
      <c r="K1029" s="14"/>
    </row>
    <row r="1030" spans="2:74" ht="15" customHeight="1">
      <c r="D1030" s="77"/>
      <c r="E1030" s="2"/>
      <c r="F1030" s="3" t="str">
        <f>SUBSTITUTE(IF(D1030="","",'Root Material'!$C$2&amp;"_"&amp;B1030&amp;"_"&amp;D1030)," ","_")</f>
        <v/>
      </c>
      <c r="G1030" s="3"/>
      <c r="H1030" s="12"/>
      <c r="I1030" s="14"/>
      <c r="J1030" s="14"/>
      <c r="K1030" s="14"/>
    </row>
    <row r="1031" spans="2:74" ht="15" customHeight="1">
      <c r="D1031" s="77"/>
      <c r="E1031" s="2"/>
      <c r="F1031" s="3" t="str">
        <f>SUBSTITUTE(IF(D1031="","",'Root Material'!$C$2&amp;"_"&amp;B1031&amp;"_"&amp;D1031)," ","_")</f>
        <v/>
      </c>
      <c r="G1031" s="3"/>
      <c r="H1031" s="12"/>
      <c r="I1031" s="14"/>
      <c r="J1031" s="14"/>
      <c r="K1031" s="14"/>
    </row>
    <row r="1032" spans="2:74" ht="15" customHeight="1">
      <c r="D1032" s="77"/>
      <c r="E1032" s="2"/>
      <c r="F1032" s="3" t="str">
        <f>SUBSTITUTE(IF(D1032="","",'Root Material'!$C$2&amp;"_"&amp;B1032&amp;"_"&amp;D1032)," ","_")</f>
        <v/>
      </c>
      <c r="G1032" s="3"/>
      <c r="H1032" s="12"/>
      <c r="I1032" s="14"/>
      <c r="J1032" s="14"/>
      <c r="K1032" s="14"/>
    </row>
    <row r="1033" spans="2:74" ht="15" customHeight="1">
      <c r="D1033" s="77"/>
      <c r="E1033" s="2"/>
      <c r="F1033" s="3" t="str">
        <f>SUBSTITUTE(IF(D1033="","",'Root Material'!$C$2&amp;"_"&amp;B1033&amp;"_"&amp;D1033)," ","_")</f>
        <v/>
      </c>
      <c r="G1033" s="3"/>
      <c r="H1033" s="12"/>
      <c r="I1033" s="14"/>
      <c r="J1033" s="14"/>
      <c r="K1033" s="14"/>
    </row>
    <row r="1034" spans="2:74" ht="15" customHeight="1">
      <c r="D1034" s="77"/>
      <c r="E1034" s="2"/>
      <c r="F1034" s="3" t="str">
        <f>SUBSTITUTE(IF(D1034="","",'Root Material'!$C$2&amp;"_"&amp;B1034&amp;"_"&amp;D1034)," ","_")</f>
        <v/>
      </c>
      <c r="G1034" s="3"/>
      <c r="H1034" s="12"/>
      <c r="I1034" s="14"/>
      <c r="J1034" s="14"/>
      <c r="K1034" s="14"/>
    </row>
    <row r="1035" spans="2:74" ht="15" customHeight="1">
      <c r="D1035" s="77"/>
      <c r="E1035" s="2"/>
      <c r="F1035" s="3" t="str">
        <f>SUBSTITUTE(IF(D1035="","",'Root Material'!$C$2&amp;"_"&amp;B1035&amp;"_"&amp;D1035)," ","_")</f>
        <v/>
      </c>
      <c r="G1035" s="3"/>
      <c r="H1035" s="12"/>
      <c r="I1035" s="14"/>
      <c r="J1035" s="14"/>
      <c r="K1035" s="14"/>
    </row>
    <row r="1036" spans="2:74" ht="15" customHeight="1">
      <c r="D1036" s="77"/>
      <c r="E1036" s="2"/>
      <c r="F1036" s="3" t="str">
        <f>SUBSTITUTE(IF(D1036="","",'Root Material'!$C$2&amp;"_"&amp;B1036&amp;"_"&amp;D1036)," ","_")</f>
        <v/>
      </c>
      <c r="G1036" s="3"/>
      <c r="H1036" s="12"/>
      <c r="I1036" s="14"/>
      <c r="J1036" s="14"/>
      <c r="K1036" s="14"/>
    </row>
    <row r="1037" spans="2:74" ht="15" customHeight="1">
      <c r="D1037" s="77"/>
      <c r="E1037" s="2"/>
      <c r="F1037" s="3" t="str">
        <f>SUBSTITUTE(IF(D1037="","",'Root Material'!$C$2&amp;"_"&amp;B1037&amp;"_"&amp;D1037)," ","_")</f>
        <v/>
      </c>
      <c r="G1037" s="3"/>
      <c r="H1037" s="12"/>
      <c r="I1037" s="14"/>
      <c r="J1037" s="14"/>
      <c r="K1037" s="14"/>
    </row>
    <row r="1038" spans="2:74" ht="15" customHeight="1">
      <c r="D1038" s="77"/>
      <c r="E1038" s="2"/>
      <c r="F1038" s="3" t="str">
        <f>SUBSTITUTE(IF(D1038="","",'Root Material'!$C$2&amp;"_"&amp;B1038&amp;"_"&amp;D1038)," ","_")</f>
        <v/>
      </c>
      <c r="G1038" s="3"/>
      <c r="H1038" s="12"/>
      <c r="I1038" s="14"/>
      <c r="J1038" s="14"/>
      <c r="K1038" s="14"/>
    </row>
    <row r="1039" spans="2:74" ht="15" customHeight="1">
      <c r="F1039" s="3" t="str">
        <f>SUBSTITUTE(IF(D1039="","",'Root Material'!$C$2&amp;"_"&amp;B1039&amp;"_"&amp;D1039)," ","_")</f>
        <v/>
      </c>
      <c r="H1039" s="8"/>
      <c r="I1039" s="8"/>
      <c r="J1039" s="8"/>
    </row>
    <row r="1040" spans="2:74" ht="15" customHeight="1">
      <c r="F1040" s="3" t="str">
        <f>SUBSTITUTE(IF(D1040="","",'Root Material'!$C$2&amp;"_"&amp;B1040&amp;"_"&amp;D1040)," ","_")</f>
        <v/>
      </c>
      <c r="H1040" s="8"/>
      <c r="I1040" s="8"/>
      <c r="J1040" s="8"/>
    </row>
    <row r="1041" spans="6:10" ht="15" customHeight="1">
      <c r="F1041" s="3" t="str">
        <f>SUBSTITUTE(IF(D1041="","",'Root Material'!$C$2&amp;"_"&amp;B1041&amp;"_"&amp;D1041)," ","_")</f>
        <v/>
      </c>
      <c r="H1041" s="8"/>
      <c r="I1041" s="8"/>
      <c r="J1041" s="8"/>
    </row>
    <row r="1042" spans="6:10" ht="15" customHeight="1">
      <c r="F1042" s="3" t="str">
        <f>SUBSTITUTE(IF(D1042="","",'Root Material'!$C$2&amp;"_"&amp;B1042&amp;"_"&amp;D1042)," ","_")</f>
        <v/>
      </c>
      <c r="H1042" s="8"/>
      <c r="I1042" s="8"/>
      <c r="J1042" s="8"/>
    </row>
    <row r="1043" spans="6:10" ht="15" customHeight="1">
      <c r="F1043" s="3" t="str">
        <f>SUBSTITUTE(IF(D1043="","",'Root Material'!$C$2&amp;"_"&amp;B1043&amp;"_"&amp;D1043)," ","_")</f>
        <v/>
      </c>
      <c r="H1043" s="8"/>
      <c r="I1043" s="8"/>
      <c r="J1043" s="8"/>
    </row>
    <row r="1044" spans="6:10" ht="15" customHeight="1">
      <c r="F1044" s="3" t="str">
        <f>SUBSTITUTE(IF(D1044="","",'Root Material'!$C$2&amp;"_"&amp;B1044&amp;"_"&amp;D1044)," ","_")</f>
        <v/>
      </c>
      <c r="H1044" s="8"/>
      <c r="I1044" s="8"/>
      <c r="J1044" s="8"/>
    </row>
    <row r="1045" spans="6:10" ht="15" customHeight="1">
      <c r="F1045" s="3" t="str">
        <f>SUBSTITUTE(IF(D1045="","",'Root Material'!$C$2&amp;"_"&amp;B1045&amp;"_"&amp;D1045)," ","_")</f>
        <v/>
      </c>
      <c r="H1045" s="8"/>
      <c r="I1045" s="8"/>
      <c r="J1045" s="8"/>
    </row>
    <row r="1046" spans="6:10" ht="15" customHeight="1">
      <c r="F1046" s="3" t="str">
        <f>SUBSTITUTE(IF(D1046="","",'Root Material'!$C$2&amp;"_"&amp;B1046&amp;"_"&amp;D1046)," ","_")</f>
        <v/>
      </c>
      <c r="H1046" s="8"/>
      <c r="I1046" s="8"/>
      <c r="J1046" s="8"/>
    </row>
    <row r="1047" spans="6:10" ht="15" customHeight="1">
      <c r="F1047" s="3" t="str">
        <f>SUBSTITUTE(IF(D1047="","",'Root Material'!$C$2&amp;"_"&amp;B1047&amp;"_"&amp;D1047)," ","_")</f>
        <v/>
      </c>
      <c r="H1047" s="8"/>
      <c r="I1047" s="8"/>
      <c r="J1047" s="8"/>
    </row>
    <row r="1048" spans="6:10" ht="15" customHeight="1">
      <c r="F1048" s="3" t="str">
        <f>SUBSTITUTE(IF(D1048="","",'Root Material'!$C$2&amp;"_"&amp;B1048&amp;"_"&amp;D1048)," ","_")</f>
        <v/>
      </c>
      <c r="H1048" s="8"/>
      <c r="I1048" s="8"/>
      <c r="J1048" s="8"/>
    </row>
    <row r="1049" spans="6:10" ht="15" customHeight="1">
      <c r="F1049" s="3" t="str">
        <f>SUBSTITUTE(IF(D1049="","",'Root Material'!$C$2&amp;"_"&amp;B1049&amp;"_"&amp;D1049)," ","_")</f>
        <v/>
      </c>
      <c r="H1049" s="8"/>
      <c r="I1049" s="8"/>
      <c r="J1049" s="8"/>
    </row>
    <row r="1050" spans="6:10" ht="15" customHeight="1">
      <c r="F1050" s="3" t="str">
        <f>SUBSTITUTE(IF(D1050="","",'Root Material'!$C$2&amp;"_"&amp;B1050&amp;"_"&amp;D1050)," ","_")</f>
        <v/>
      </c>
      <c r="H1050" s="8"/>
      <c r="I1050" s="8"/>
      <c r="J1050" s="8"/>
    </row>
    <row r="1051" spans="6:10" ht="15" customHeight="1">
      <c r="F1051" s="3" t="str">
        <f>SUBSTITUTE(IF(D1051="","",'Root Material'!$C$2&amp;"_"&amp;B1051&amp;"_"&amp;D1051)," ","_")</f>
        <v/>
      </c>
      <c r="H1051" s="8"/>
      <c r="I1051" s="8"/>
      <c r="J1051" s="8"/>
    </row>
    <row r="1052" spans="6:10" ht="15" customHeight="1">
      <c r="F1052" s="3" t="str">
        <f>SUBSTITUTE(IF(D1052="","",'Root Material'!$C$2&amp;"_"&amp;B1052&amp;"_"&amp;D1052)," ","_")</f>
        <v/>
      </c>
      <c r="H1052" s="8"/>
      <c r="I1052" s="8"/>
      <c r="J1052" s="8"/>
    </row>
    <row r="1053" spans="6:10" ht="15" customHeight="1">
      <c r="F1053" s="3" t="str">
        <f>SUBSTITUTE(IF(D1053="","",'Root Material'!$C$2&amp;"_"&amp;B1053&amp;"_"&amp;D1053)," ","_")</f>
        <v/>
      </c>
      <c r="H1053" s="8"/>
      <c r="I1053" s="8"/>
      <c r="J1053" s="8"/>
    </row>
    <row r="1054" spans="6:10" ht="15" customHeight="1">
      <c r="F1054" s="3" t="str">
        <f>SUBSTITUTE(IF(D1054="","",'Root Material'!$C$2&amp;"_"&amp;B1054&amp;"_"&amp;D1054)," ","_")</f>
        <v/>
      </c>
      <c r="H1054" s="8"/>
      <c r="I1054" s="8"/>
      <c r="J1054" s="8"/>
    </row>
    <row r="1055" spans="6:10" ht="15" customHeight="1">
      <c r="F1055" s="3" t="str">
        <f>SUBSTITUTE(IF(D1055="","",'Root Material'!$C$2&amp;"_"&amp;B1055&amp;"_"&amp;D1055)," ","_")</f>
        <v/>
      </c>
      <c r="H1055" s="8"/>
      <c r="I1055" s="8"/>
      <c r="J1055" s="8"/>
    </row>
    <row r="1056" spans="6:10" ht="15" customHeight="1">
      <c r="F1056" s="3" t="str">
        <f>SUBSTITUTE(IF(D1056="","",'Root Material'!$C$2&amp;"_"&amp;B1056&amp;"_"&amp;D1056)," ","_")</f>
        <v/>
      </c>
      <c r="H1056" s="8"/>
      <c r="I1056" s="8"/>
      <c r="J1056" s="8"/>
    </row>
    <row r="1057" spans="6:10" ht="15" customHeight="1">
      <c r="F1057" s="3" t="str">
        <f>SUBSTITUTE(IF(D1057="","",'Root Material'!$C$2&amp;"_"&amp;B1057&amp;"_"&amp;D1057)," ","_")</f>
        <v/>
      </c>
      <c r="H1057" s="8"/>
      <c r="I1057" s="8"/>
      <c r="J1057" s="8"/>
    </row>
    <row r="1058" spans="6:10" ht="15" customHeight="1">
      <c r="F1058" s="3" t="str">
        <f>SUBSTITUTE(IF(D1058="","",'Root Material'!$C$2&amp;"_"&amp;B1058&amp;"_"&amp;D1058)," ","_")</f>
        <v/>
      </c>
      <c r="H1058" s="8"/>
      <c r="I1058" s="8"/>
      <c r="J1058" s="8"/>
    </row>
    <row r="1059" spans="6:10" ht="15" customHeight="1">
      <c r="F1059" s="3" t="str">
        <f>SUBSTITUTE(IF(D1059="","",'Root Material'!$C$2&amp;"_"&amp;B1059&amp;"_"&amp;D1059)," ","_")</f>
        <v/>
      </c>
      <c r="H1059" s="8"/>
      <c r="I1059" s="8"/>
      <c r="J1059" s="8"/>
    </row>
    <row r="1060" spans="6:10" ht="15" customHeight="1">
      <c r="F1060" s="3" t="str">
        <f>SUBSTITUTE(IF(D1060="","",'Root Material'!$C$2&amp;"_"&amp;B1060&amp;"_"&amp;D1060)," ","_")</f>
        <v/>
      </c>
      <c r="H1060" s="8"/>
      <c r="I1060" s="8"/>
      <c r="J1060" s="8"/>
    </row>
    <row r="1061" spans="6:10" ht="15" customHeight="1">
      <c r="F1061" s="3" t="str">
        <f>SUBSTITUTE(IF(D1061="","",'Root Material'!$C$2&amp;"_"&amp;B1061&amp;"_"&amp;D1061)," ","_")</f>
        <v/>
      </c>
      <c r="H1061" s="8"/>
      <c r="I1061" s="8"/>
      <c r="J1061" s="8"/>
    </row>
    <row r="1062" spans="6:10" ht="15" customHeight="1">
      <c r="F1062" s="3" t="str">
        <f>SUBSTITUTE(IF(D1062="","",'Root Material'!$C$2&amp;"_"&amp;B1062&amp;"_"&amp;D1062)," ","_")</f>
        <v/>
      </c>
      <c r="H1062" s="8"/>
      <c r="I1062" s="8"/>
      <c r="J1062" s="8"/>
    </row>
    <row r="1063" spans="6:10" ht="15" customHeight="1">
      <c r="F1063" s="3" t="str">
        <f>SUBSTITUTE(IF(D1063="","",'Root Material'!$C$2&amp;"_"&amp;B1063&amp;"_"&amp;D1063)," ","_")</f>
        <v/>
      </c>
      <c r="H1063" s="8"/>
      <c r="I1063" s="8"/>
      <c r="J1063" s="8"/>
    </row>
    <row r="1064" spans="6:10" ht="15" customHeight="1">
      <c r="F1064" s="3" t="str">
        <f>SUBSTITUTE(IF(D1064="","",'Root Material'!$C$2&amp;"_"&amp;B1064&amp;"_"&amp;D1064)," ","_")</f>
        <v/>
      </c>
      <c r="H1064" s="8"/>
      <c r="I1064" s="8"/>
      <c r="J1064" s="8"/>
    </row>
    <row r="1065" spans="6:10" ht="15" customHeight="1">
      <c r="F1065" s="3" t="str">
        <f>SUBSTITUTE(IF(D1065="","",'Root Material'!$C$2&amp;"_"&amp;B1065&amp;"_"&amp;D1065)," ","_")</f>
        <v/>
      </c>
      <c r="H1065" s="8"/>
      <c r="I1065" s="8"/>
      <c r="J1065" s="8"/>
    </row>
    <row r="1066" spans="6:10" ht="15" customHeight="1">
      <c r="F1066" s="3" t="str">
        <f>SUBSTITUTE(IF(D1066="","",'Root Material'!$C$2&amp;"_"&amp;B1066&amp;"_"&amp;D1066)," ","_")</f>
        <v/>
      </c>
      <c r="H1066" s="8"/>
      <c r="I1066" s="8"/>
      <c r="J1066" s="8"/>
    </row>
    <row r="1067" spans="6:10" ht="15" customHeight="1">
      <c r="F1067" s="3" t="str">
        <f>SUBSTITUTE(IF(D1067="","",'Root Material'!$C$2&amp;"_"&amp;B1067&amp;"_"&amp;D1067)," ","_")</f>
        <v/>
      </c>
      <c r="H1067" s="8"/>
      <c r="I1067" s="8"/>
      <c r="J1067" s="8"/>
    </row>
    <row r="1068" spans="6:10" ht="15" customHeight="1">
      <c r="F1068" s="3" t="str">
        <f>SUBSTITUTE(IF(D1068="","",'Root Material'!$C$2&amp;"_"&amp;B1068&amp;"_"&amp;D1068)," ","_")</f>
        <v/>
      </c>
      <c r="H1068" s="8"/>
      <c r="I1068" s="8"/>
      <c r="J1068" s="8"/>
    </row>
    <row r="1069" spans="6:10" ht="15" customHeight="1">
      <c r="F1069" s="3" t="str">
        <f>SUBSTITUTE(IF(D1069="","",'Root Material'!$C$2&amp;"_"&amp;B1069&amp;"_"&amp;D1069)," ","_")</f>
        <v/>
      </c>
      <c r="H1069" s="8"/>
      <c r="I1069" s="8"/>
      <c r="J1069" s="8"/>
    </row>
    <row r="1070" spans="6:10" ht="15" customHeight="1">
      <c r="F1070" s="3" t="str">
        <f>SUBSTITUTE(IF(D1070="","",'Root Material'!$C$2&amp;"_"&amp;B1070&amp;"_"&amp;D1070)," ","_")</f>
        <v/>
      </c>
      <c r="H1070" s="8"/>
      <c r="I1070" s="8"/>
      <c r="J1070" s="8"/>
    </row>
    <row r="1071" spans="6:10" ht="15" customHeight="1">
      <c r="F1071" s="3" t="str">
        <f>SUBSTITUTE(IF(D1071="","",'Root Material'!$C$2&amp;"_"&amp;B1071&amp;"_"&amp;D1071)," ","_")</f>
        <v/>
      </c>
      <c r="H1071" s="8"/>
      <c r="I1071" s="8"/>
      <c r="J1071" s="8"/>
    </row>
    <row r="1072" spans="6:10" ht="15" customHeight="1">
      <c r="F1072" s="3" t="str">
        <f>SUBSTITUTE(IF(D1072="","",'Root Material'!$C$2&amp;"_"&amp;B1072&amp;"_"&amp;D1072)," ","_")</f>
        <v/>
      </c>
      <c r="H1072" s="8"/>
      <c r="I1072" s="8"/>
      <c r="J1072" s="8"/>
    </row>
    <row r="1073" spans="6:10" ht="15" customHeight="1">
      <c r="F1073" s="3" t="str">
        <f>SUBSTITUTE(IF(D1073="","",'Root Material'!$C$2&amp;"_"&amp;B1073&amp;"_"&amp;D1073)," ","_")</f>
        <v/>
      </c>
      <c r="H1073" s="8"/>
      <c r="I1073" s="8"/>
      <c r="J1073" s="8"/>
    </row>
    <row r="1074" spans="6:10" ht="15" customHeight="1">
      <c r="F1074" s="3" t="str">
        <f>SUBSTITUTE(IF(D1074="","",'Root Material'!$C$2&amp;"_"&amp;B1074&amp;"_"&amp;D1074)," ","_")</f>
        <v/>
      </c>
      <c r="H1074" s="8"/>
      <c r="I1074" s="8"/>
      <c r="J1074" s="8"/>
    </row>
    <row r="1075" spans="6:10" ht="15" customHeight="1">
      <c r="F1075" s="3" t="str">
        <f>SUBSTITUTE(IF(D1075="","",'Root Material'!$C$2&amp;"_"&amp;B1075&amp;"_"&amp;D1075)," ","_")</f>
        <v/>
      </c>
      <c r="H1075" s="8"/>
      <c r="I1075" s="8"/>
      <c r="J1075" s="8"/>
    </row>
    <row r="1076" spans="6:10" ht="15" customHeight="1">
      <c r="F1076" s="3" t="str">
        <f>SUBSTITUTE(IF(D1076="","",'Root Material'!$C$2&amp;"_"&amp;B1076&amp;"_"&amp;D1076)," ","_")</f>
        <v/>
      </c>
      <c r="H1076" s="8"/>
      <c r="I1076" s="8"/>
      <c r="J1076" s="8"/>
    </row>
    <row r="1077" spans="6:10" ht="15" customHeight="1">
      <c r="F1077" s="3" t="str">
        <f>SUBSTITUTE(IF(D1077="","",'Root Material'!$C$2&amp;"_"&amp;B1077&amp;"_"&amp;D1077)," ","_")</f>
        <v/>
      </c>
      <c r="H1077" s="8"/>
      <c r="I1077" s="8"/>
      <c r="J1077" s="8"/>
    </row>
    <row r="1078" spans="6:10" ht="15" customHeight="1">
      <c r="F1078" s="3" t="str">
        <f>SUBSTITUTE(IF(D1078="","",'Root Material'!$C$2&amp;"_"&amp;B1078&amp;"_"&amp;D1078)," ","_")</f>
        <v/>
      </c>
      <c r="H1078" s="8"/>
      <c r="I1078" s="8"/>
      <c r="J1078" s="8"/>
    </row>
    <row r="1079" spans="6:10" ht="15" customHeight="1">
      <c r="F1079" s="3" t="str">
        <f>SUBSTITUTE(IF(D1079="","",'Root Material'!$C$2&amp;"_"&amp;B1079&amp;"_"&amp;D1079)," ","_")</f>
        <v/>
      </c>
      <c r="H1079" s="8"/>
      <c r="I1079" s="8"/>
      <c r="J1079" s="8"/>
    </row>
    <row r="1080" spans="6:10" ht="15" customHeight="1">
      <c r="F1080" s="3" t="str">
        <f>SUBSTITUTE(IF(D1080="","",'Root Material'!$C$2&amp;"_"&amp;B1080&amp;"_"&amp;D1080)," ","_")</f>
        <v/>
      </c>
      <c r="H1080" s="8"/>
      <c r="I1080" s="8"/>
      <c r="J1080" s="8"/>
    </row>
    <row r="1081" spans="6:10" ht="15" customHeight="1">
      <c r="F1081" s="3" t="str">
        <f>SUBSTITUTE(IF(D1081="","",'Root Material'!$C$2&amp;"_"&amp;B1081&amp;"_"&amp;D1081)," ","_")</f>
        <v/>
      </c>
      <c r="H1081" s="8"/>
      <c r="I1081" s="8"/>
      <c r="J1081" s="8"/>
    </row>
    <row r="1082" spans="6:10" ht="15" customHeight="1">
      <c r="F1082" s="3" t="str">
        <f>SUBSTITUTE(IF(D1082="","",'Root Material'!$C$2&amp;"_"&amp;B1082&amp;"_"&amp;D1082)," ","_")</f>
        <v/>
      </c>
      <c r="H1082" s="8"/>
      <c r="I1082" s="8"/>
      <c r="J1082" s="8"/>
    </row>
    <row r="1083" spans="6:10" ht="15" customHeight="1">
      <c r="F1083" s="3" t="str">
        <f>SUBSTITUTE(IF(D1083="","",'Root Material'!$C$2&amp;"_"&amp;B1083&amp;"_"&amp;D1083)," ","_")</f>
        <v/>
      </c>
      <c r="H1083" s="8"/>
      <c r="I1083" s="8"/>
      <c r="J1083" s="8"/>
    </row>
    <row r="1084" spans="6:10" ht="15" customHeight="1">
      <c r="F1084" s="3" t="str">
        <f>SUBSTITUTE(IF(D1084="","",'Root Material'!$C$2&amp;"_"&amp;B1084&amp;"_"&amp;D1084)," ","_")</f>
        <v/>
      </c>
      <c r="H1084" s="8"/>
      <c r="I1084" s="8"/>
      <c r="J1084" s="8"/>
    </row>
    <row r="1085" spans="6:10" ht="15" customHeight="1">
      <c r="F1085" s="3" t="str">
        <f>SUBSTITUTE(IF(D1085="","",'Root Material'!$C$2&amp;"_"&amp;B1085&amp;"_"&amp;D1085)," ","_")</f>
        <v/>
      </c>
      <c r="H1085" s="8"/>
      <c r="I1085" s="8"/>
      <c r="J1085" s="8"/>
    </row>
    <row r="1086" spans="6:10" ht="15" customHeight="1">
      <c r="F1086" s="3" t="str">
        <f>SUBSTITUTE(IF(D1086="","",'Root Material'!$C$2&amp;"_"&amp;B1086&amp;"_"&amp;D1086)," ","_")</f>
        <v/>
      </c>
      <c r="H1086" s="8"/>
      <c r="I1086" s="8"/>
      <c r="J1086" s="8"/>
    </row>
    <row r="1087" spans="6:10" ht="15" customHeight="1">
      <c r="F1087" s="3" t="str">
        <f>SUBSTITUTE(IF(D1087="","",'Root Material'!$C$2&amp;"_"&amp;B1087&amp;"_"&amp;D1087)," ","_")</f>
        <v/>
      </c>
      <c r="H1087" s="8"/>
      <c r="I1087" s="8"/>
      <c r="J1087" s="8"/>
    </row>
    <row r="1088" spans="6:10" ht="15" customHeight="1">
      <c r="F1088" s="3" t="str">
        <f>SUBSTITUTE(IF(D1088="","",'Root Material'!$C$2&amp;"_"&amp;B1088&amp;"_"&amp;D1088)," ","_")</f>
        <v/>
      </c>
      <c r="H1088" s="8"/>
      <c r="I1088" s="8"/>
      <c r="J1088" s="8"/>
    </row>
    <row r="1089" spans="6:10" ht="15" customHeight="1">
      <c r="F1089" s="3" t="str">
        <f>SUBSTITUTE(IF(D1089="","",'Root Material'!$C$2&amp;"_"&amp;B1089&amp;"_"&amp;D1089)," ","_")</f>
        <v/>
      </c>
      <c r="H1089" s="8"/>
      <c r="I1089" s="8"/>
      <c r="J1089" s="8"/>
    </row>
    <row r="1090" spans="6:10" ht="15" customHeight="1">
      <c r="F1090" s="3" t="str">
        <f>SUBSTITUTE(IF(D1090="","",'Root Material'!$C$2&amp;"_"&amp;B1090&amp;"_"&amp;D1090)," ","_")</f>
        <v/>
      </c>
      <c r="H1090" s="8"/>
      <c r="I1090" s="8"/>
      <c r="J1090" s="8"/>
    </row>
    <row r="1091" spans="6:10" ht="15" customHeight="1">
      <c r="F1091" s="3" t="str">
        <f>SUBSTITUTE(IF(D1091="","",'Root Material'!$C$2&amp;"_"&amp;B1091&amp;"_"&amp;D1091)," ","_")</f>
        <v/>
      </c>
      <c r="H1091" s="8"/>
      <c r="I1091" s="8"/>
      <c r="J1091" s="8"/>
    </row>
    <row r="1092" spans="6:10" ht="15" customHeight="1">
      <c r="F1092" s="3" t="str">
        <f>SUBSTITUTE(IF(D1092="","",'Root Material'!$C$2&amp;"_"&amp;B1092&amp;"_"&amp;D1092)," ","_")</f>
        <v/>
      </c>
      <c r="H1092" s="8"/>
      <c r="I1092" s="8"/>
      <c r="J1092" s="8"/>
    </row>
    <row r="1093" spans="6:10" ht="15" customHeight="1">
      <c r="F1093" s="3" t="str">
        <f>SUBSTITUTE(IF(D1093="","",'Root Material'!$C$2&amp;"_"&amp;B1093&amp;"_"&amp;D1093)," ","_")</f>
        <v/>
      </c>
      <c r="H1093" s="8"/>
      <c r="I1093" s="8"/>
      <c r="J1093" s="8"/>
    </row>
    <row r="1094" spans="6:10" ht="15" customHeight="1">
      <c r="F1094" s="3" t="str">
        <f>SUBSTITUTE(IF(D1094="","",'Root Material'!$C$2&amp;"_"&amp;B1094&amp;"_"&amp;D1094)," ","_")</f>
        <v/>
      </c>
      <c r="H1094" s="8"/>
      <c r="I1094" s="8"/>
      <c r="J1094" s="8"/>
    </row>
    <row r="1095" spans="6:10" ht="15" customHeight="1">
      <c r="F1095" s="3" t="str">
        <f>SUBSTITUTE(IF(D1095="","",'Root Material'!$C$2&amp;"_"&amp;B1095&amp;"_"&amp;D1095)," ","_")</f>
        <v/>
      </c>
      <c r="H1095" s="8"/>
      <c r="I1095" s="8"/>
      <c r="J1095" s="8"/>
    </row>
    <row r="1096" spans="6:10" ht="15" customHeight="1">
      <c r="F1096" s="3" t="str">
        <f>SUBSTITUTE(IF(D1096="","",'Root Material'!$C$2&amp;"_"&amp;B1096&amp;"_"&amp;D1096)," ","_")</f>
        <v/>
      </c>
      <c r="H1096" s="8"/>
      <c r="I1096" s="8"/>
      <c r="J1096" s="8"/>
    </row>
    <row r="1097" spans="6:10" ht="15" customHeight="1">
      <c r="F1097" s="3" t="str">
        <f>SUBSTITUTE(IF(D1097="","",'Root Material'!$C$2&amp;"_"&amp;B1097&amp;"_"&amp;D1097)," ","_")</f>
        <v/>
      </c>
      <c r="H1097" s="8"/>
      <c r="I1097" s="8"/>
      <c r="J1097" s="8"/>
    </row>
    <row r="1098" spans="6:10" ht="15" customHeight="1">
      <c r="F1098" s="3" t="str">
        <f>SUBSTITUTE(IF(D1098="","",'Root Material'!$C$2&amp;"_"&amp;B1098&amp;"_"&amp;D1098)," ","_")</f>
        <v/>
      </c>
      <c r="H1098" s="8"/>
      <c r="I1098" s="8"/>
      <c r="J1098" s="8"/>
    </row>
    <row r="1099" spans="6:10" ht="15" customHeight="1">
      <c r="F1099" s="3" t="str">
        <f>SUBSTITUTE(IF(D1099="","",'Root Material'!$C$2&amp;"_"&amp;B1099&amp;"_"&amp;D1099)," ","_")</f>
        <v/>
      </c>
      <c r="H1099" s="8"/>
      <c r="I1099" s="8"/>
      <c r="J1099" s="8"/>
    </row>
    <row r="1100" spans="6:10" ht="15" customHeight="1">
      <c r="F1100" s="3" t="str">
        <f>SUBSTITUTE(IF(D1100="","",'Root Material'!$C$2&amp;"_"&amp;B1100&amp;"_"&amp;D1100)," ","_")</f>
        <v/>
      </c>
      <c r="H1100" s="8"/>
      <c r="I1100" s="8"/>
      <c r="J1100" s="8"/>
    </row>
    <row r="1101" spans="6:10" ht="15" customHeight="1">
      <c r="F1101" s="3" t="str">
        <f>SUBSTITUTE(IF(D1101="","",'Root Material'!$C$2&amp;"_"&amp;B1101&amp;"_"&amp;D1101)," ","_")</f>
        <v/>
      </c>
      <c r="H1101" s="8"/>
      <c r="I1101" s="8"/>
      <c r="J1101" s="8"/>
    </row>
    <row r="1102" spans="6:10" ht="15" customHeight="1">
      <c r="F1102" s="3" t="str">
        <f>SUBSTITUTE(IF(D1102="","",'Root Material'!$C$2&amp;"_"&amp;B1102&amp;"_"&amp;D1102)," ","_")</f>
        <v/>
      </c>
      <c r="H1102" s="8"/>
      <c r="I1102" s="8"/>
      <c r="J1102" s="8"/>
    </row>
    <row r="1103" spans="6:10" ht="15" customHeight="1">
      <c r="F1103" s="3" t="str">
        <f>SUBSTITUTE(IF(D1103="","",'Root Material'!$C$2&amp;"_"&amp;B1103&amp;"_"&amp;D1103)," ","_")</f>
        <v/>
      </c>
      <c r="H1103" s="8"/>
      <c r="I1103" s="8"/>
      <c r="J1103" s="8"/>
    </row>
    <row r="1104" spans="6:10" ht="15" customHeight="1">
      <c r="F1104" s="3" t="str">
        <f>SUBSTITUTE(IF(D1104="","",'Root Material'!$C$2&amp;"_"&amp;B1104&amp;"_"&amp;D1104)," ","_")</f>
        <v/>
      </c>
      <c r="H1104" s="8"/>
      <c r="I1104" s="8"/>
      <c r="J1104" s="8"/>
    </row>
    <row r="1105" spans="6:10" ht="15" customHeight="1">
      <c r="F1105" s="3" t="str">
        <f>SUBSTITUTE(IF(D1105="","",'Root Material'!$C$2&amp;"_"&amp;B1105&amp;"_"&amp;D1105)," ","_")</f>
        <v/>
      </c>
      <c r="H1105" s="8"/>
      <c r="I1105" s="8"/>
      <c r="J1105" s="8"/>
    </row>
    <row r="1106" spans="6:10" ht="15" customHeight="1">
      <c r="F1106" s="3" t="str">
        <f>SUBSTITUTE(IF(D1106="","",'Root Material'!$C$2&amp;"_"&amp;B1106&amp;"_"&amp;D1106)," ","_")</f>
        <v/>
      </c>
      <c r="H1106" s="8"/>
      <c r="I1106" s="8"/>
      <c r="J1106" s="8"/>
    </row>
    <row r="1107" spans="6:10" ht="15" customHeight="1">
      <c r="F1107" s="3" t="str">
        <f>SUBSTITUTE(IF(D1107="","",'Root Material'!$C$2&amp;"_"&amp;B1107&amp;"_"&amp;D1107)," ","_")</f>
        <v/>
      </c>
      <c r="H1107" s="8"/>
      <c r="I1107" s="8"/>
      <c r="J1107" s="8"/>
    </row>
    <row r="1108" spans="6:10" ht="15" customHeight="1">
      <c r="F1108" s="3" t="str">
        <f>SUBSTITUTE(IF(D1108="","",'Root Material'!$C$2&amp;"_"&amp;B1108&amp;"_"&amp;D1108)," ","_")</f>
        <v/>
      </c>
      <c r="H1108" s="8"/>
      <c r="I1108" s="8"/>
      <c r="J1108" s="8"/>
    </row>
    <row r="1109" spans="6:10" ht="15" customHeight="1">
      <c r="F1109" s="3" t="str">
        <f>SUBSTITUTE(IF(D1109="","",'Root Material'!$C$2&amp;"_"&amp;B1109&amp;"_"&amp;D1109)," ","_")</f>
        <v/>
      </c>
      <c r="H1109" s="8"/>
      <c r="I1109" s="8"/>
      <c r="J1109" s="8"/>
    </row>
    <row r="1110" spans="6:10" ht="15" customHeight="1">
      <c r="F1110" s="3" t="str">
        <f>SUBSTITUTE(IF(D1110="","",'Root Material'!$C$2&amp;"_"&amp;B1110&amp;"_"&amp;D1110)," ","_")</f>
        <v/>
      </c>
      <c r="H1110" s="8"/>
      <c r="I1110" s="8"/>
      <c r="J1110" s="8"/>
    </row>
    <row r="1111" spans="6:10" ht="15" customHeight="1">
      <c r="F1111" s="3" t="str">
        <f>SUBSTITUTE(IF(D1111="","",'Root Material'!$C$2&amp;"_"&amp;B1111&amp;"_"&amp;D1111)," ","_")</f>
        <v/>
      </c>
      <c r="H1111" s="8"/>
      <c r="I1111" s="8"/>
      <c r="J1111" s="8"/>
    </row>
    <row r="1112" spans="6:10" ht="15" customHeight="1">
      <c r="F1112" s="3" t="str">
        <f>SUBSTITUTE(IF(D1112="","",'Root Material'!$C$2&amp;"_"&amp;B1112&amp;"_"&amp;D1112)," ","_")</f>
        <v/>
      </c>
      <c r="H1112" s="8"/>
      <c r="I1112" s="8"/>
      <c r="J1112" s="8"/>
    </row>
    <row r="1113" spans="6:10" ht="15" customHeight="1">
      <c r="F1113" s="3" t="str">
        <f>SUBSTITUTE(IF(D1113="","",'Root Material'!$C$2&amp;"_"&amp;B1113&amp;"_"&amp;D1113)," ","_")</f>
        <v/>
      </c>
      <c r="H1113" s="8"/>
      <c r="I1113" s="8"/>
      <c r="J1113" s="8"/>
    </row>
    <row r="1114" spans="6:10" ht="15" customHeight="1">
      <c r="F1114" s="3" t="str">
        <f>SUBSTITUTE(IF(D1114="","",'Root Material'!$C$2&amp;"_"&amp;B1114&amp;"_"&amp;D1114)," ","_")</f>
        <v/>
      </c>
      <c r="H1114" s="8"/>
      <c r="I1114" s="8"/>
      <c r="J1114" s="8"/>
    </row>
    <row r="1115" spans="6:10" ht="15" customHeight="1">
      <c r="F1115" s="3" t="str">
        <f>SUBSTITUTE(IF(D1115="","",'Root Material'!$C$2&amp;"_"&amp;B1115&amp;"_"&amp;D1115)," ","_")</f>
        <v/>
      </c>
      <c r="H1115" s="8"/>
      <c r="I1115" s="8"/>
      <c r="J1115" s="8"/>
    </row>
    <row r="1116" spans="6:10" ht="15" customHeight="1">
      <c r="F1116" s="3" t="str">
        <f>SUBSTITUTE(IF(D1116="","",'Root Material'!$C$2&amp;"_"&amp;B1116&amp;"_"&amp;D1116)," ","_")</f>
        <v/>
      </c>
      <c r="H1116" s="8"/>
      <c r="I1116" s="8"/>
      <c r="J1116" s="8"/>
    </row>
    <row r="1117" spans="6:10" ht="15" customHeight="1">
      <c r="F1117" s="3" t="str">
        <f>SUBSTITUTE(IF(D1117="","",'Root Material'!$C$2&amp;"_"&amp;B1117&amp;"_"&amp;D1117)," ","_")</f>
        <v/>
      </c>
      <c r="H1117" s="8"/>
      <c r="I1117" s="8"/>
      <c r="J1117" s="8"/>
    </row>
    <row r="1118" spans="6:10" ht="15" customHeight="1">
      <c r="F1118" s="3" t="str">
        <f>SUBSTITUTE(IF(D1118="","",'Root Material'!$C$2&amp;"_"&amp;B1118&amp;"_"&amp;D1118)," ","_")</f>
        <v/>
      </c>
      <c r="H1118" s="8"/>
      <c r="I1118" s="8"/>
      <c r="J1118" s="8"/>
    </row>
    <row r="1119" spans="6:10" ht="15" customHeight="1">
      <c r="F1119" s="3" t="str">
        <f>SUBSTITUTE(IF(D1119="","",'Root Material'!$C$2&amp;"_"&amp;B1119&amp;"_"&amp;D1119)," ","_")</f>
        <v/>
      </c>
      <c r="H1119" s="8"/>
      <c r="I1119" s="8"/>
      <c r="J1119" s="8"/>
    </row>
    <row r="1120" spans="6:10" ht="15" customHeight="1">
      <c r="F1120" s="3" t="str">
        <f>SUBSTITUTE(IF(D1120="","",'Root Material'!$C$2&amp;"_"&amp;B1120&amp;"_"&amp;D1120)," ","_")</f>
        <v/>
      </c>
      <c r="H1120" s="8"/>
      <c r="I1120" s="8"/>
      <c r="J1120" s="8"/>
    </row>
    <row r="1121" spans="6:10" ht="15" customHeight="1">
      <c r="F1121" s="3" t="str">
        <f>SUBSTITUTE(IF(D1121="","",'Root Material'!$C$2&amp;"_"&amp;B1121&amp;"_"&amp;D1121)," ","_")</f>
        <v/>
      </c>
      <c r="H1121" s="8"/>
      <c r="I1121" s="8"/>
      <c r="J1121" s="8"/>
    </row>
    <row r="1122" spans="6:10" ht="15" customHeight="1">
      <c r="F1122" s="3" t="str">
        <f>SUBSTITUTE(IF(D1122="","",'Root Material'!$C$2&amp;"_"&amp;B1122&amp;"_"&amp;D1122)," ","_")</f>
        <v/>
      </c>
      <c r="H1122" s="8"/>
      <c r="I1122" s="8"/>
      <c r="J1122" s="8"/>
    </row>
    <row r="1123" spans="6:10" ht="15" customHeight="1">
      <c r="F1123" s="3" t="str">
        <f>SUBSTITUTE(IF(D1123="","",'Root Material'!$C$2&amp;"_"&amp;B1123&amp;"_"&amp;D1123)," ","_")</f>
        <v/>
      </c>
      <c r="H1123" s="8"/>
      <c r="I1123" s="8"/>
      <c r="J1123" s="8"/>
    </row>
    <row r="1124" spans="6:10" ht="15" customHeight="1">
      <c r="F1124" s="3" t="str">
        <f>SUBSTITUTE(IF(D1124="","",'Root Material'!$C$2&amp;"_"&amp;B1124&amp;"_"&amp;D1124)," ","_")</f>
        <v/>
      </c>
      <c r="H1124" s="8"/>
      <c r="I1124" s="8"/>
      <c r="J1124" s="8"/>
    </row>
    <row r="1125" spans="6:10" ht="15" customHeight="1">
      <c r="F1125" s="3" t="str">
        <f>SUBSTITUTE(IF(D1125="","",'Root Material'!$C$2&amp;"_"&amp;B1125&amp;"_"&amp;D1125)," ","_")</f>
        <v/>
      </c>
      <c r="H1125" s="8"/>
      <c r="I1125" s="8"/>
      <c r="J1125" s="8"/>
    </row>
    <row r="1126" spans="6:10" ht="15" customHeight="1">
      <c r="F1126" s="3" t="str">
        <f>SUBSTITUTE(IF(D1126="","",'Root Material'!$C$2&amp;"_"&amp;B1126&amp;"_"&amp;D1126)," ","_")</f>
        <v/>
      </c>
      <c r="H1126" s="8"/>
      <c r="I1126" s="8"/>
      <c r="J1126" s="8"/>
    </row>
    <row r="1127" spans="6:10" ht="15" customHeight="1">
      <c r="F1127" s="3" t="str">
        <f>SUBSTITUTE(IF(D1127="","",'Root Material'!$C$2&amp;"_"&amp;B1127&amp;"_"&amp;D1127)," ","_")</f>
        <v/>
      </c>
      <c r="H1127" s="8"/>
      <c r="I1127" s="8"/>
      <c r="J1127" s="8"/>
    </row>
    <row r="1128" spans="6:10" ht="15" customHeight="1">
      <c r="F1128" s="3" t="str">
        <f>SUBSTITUTE(IF(D1128="","",'Root Material'!$C$2&amp;"_"&amp;B1128&amp;"_"&amp;D1128)," ","_")</f>
        <v/>
      </c>
      <c r="H1128" s="8"/>
      <c r="I1128" s="8"/>
      <c r="J1128" s="8"/>
    </row>
    <row r="1129" spans="6:10" ht="15" customHeight="1">
      <c r="F1129" s="3" t="str">
        <f>SUBSTITUTE(IF(D1129="","",'Root Material'!$C$2&amp;"_"&amp;B1129&amp;"_"&amp;D1129)," ","_")</f>
        <v/>
      </c>
      <c r="H1129" s="8"/>
      <c r="I1129" s="8"/>
      <c r="J1129" s="8"/>
    </row>
    <row r="1130" spans="6:10" ht="15" customHeight="1">
      <c r="F1130" s="3" t="str">
        <f>SUBSTITUTE(IF(D1130="","",'Root Material'!$C$2&amp;"_"&amp;B1130&amp;"_"&amp;D1130)," ","_")</f>
        <v/>
      </c>
      <c r="H1130" s="8"/>
      <c r="I1130" s="8"/>
      <c r="J1130" s="8"/>
    </row>
    <row r="1131" spans="6:10" ht="15" customHeight="1">
      <c r="F1131" s="3" t="str">
        <f>SUBSTITUTE(IF(D1131="","",'Root Material'!$C$2&amp;"_"&amp;B1131&amp;"_"&amp;D1131)," ","_")</f>
        <v/>
      </c>
      <c r="H1131" s="8"/>
      <c r="I1131" s="8"/>
      <c r="J1131" s="8"/>
    </row>
    <row r="1132" spans="6:10" ht="15" customHeight="1">
      <c r="F1132" s="3" t="str">
        <f>SUBSTITUTE(IF(D1132="","",'Root Material'!$C$2&amp;"_"&amp;B1132&amp;"_"&amp;D1132)," ","_")</f>
        <v/>
      </c>
      <c r="H1132" s="8"/>
      <c r="I1132" s="8"/>
      <c r="J1132" s="8"/>
    </row>
    <row r="1133" spans="6:10" ht="15" customHeight="1">
      <c r="F1133" s="3" t="str">
        <f>SUBSTITUTE(IF(D1133="","",'Root Material'!$C$2&amp;"_"&amp;B1133&amp;"_"&amp;D1133)," ","_")</f>
        <v/>
      </c>
      <c r="H1133" s="8"/>
      <c r="I1133" s="8"/>
      <c r="J1133" s="8"/>
    </row>
    <row r="1134" spans="6:10" ht="15" customHeight="1">
      <c r="F1134" s="3" t="str">
        <f>SUBSTITUTE(IF(D1134="","",'Root Material'!$C$2&amp;"_"&amp;B1134&amp;"_"&amp;D1134)," ","_")</f>
        <v/>
      </c>
      <c r="H1134" s="8"/>
      <c r="I1134" s="8"/>
      <c r="J1134" s="8"/>
    </row>
    <row r="1135" spans="6:10" ht="15" customHeight="1">
      <c r="F1135" s="3" t="str">
        <f>SUBSTITUTE(IF(D1135="","",'Root Material'!$C$2&amp;"_"&amp;B1135&amp;"_"&amp;D1135)," ","_")</f>
        <v/>
      </c>
      <c r="H1135" s="8"/>
      <c r="I1135" s="8"/>
      <c r="J1135" s="8"/>
    </row>
    <row r="1136" spans="6:10" ht="15" customHeight="1">
      <c r="F1136" s="3" t="str">
        <f>SUBSTITUTE(IF(D1136="","",'Root Material'!$C$2&amp;"_"&amp;B1136&amp;"_"&amp;D1136)," ","_")</f>
        <v/>
      </c>
      <c r="H1136" s="8"/>
      <c r="I1136" s="8"/>
      <c r="J1136" s="8"/>
    </row>
    <row r="1137" spans="6:10" ht="15" customHeight="1">
      <c r="F1137" s="3" t="str">
        <f>SUBSTITUTE(IF(D1137="","",'Root Material'!$C$2&amp;"_"&amp;B1137&amp;"_"&amp;D1137)," ","_")</f>
        <v/>
      </c>
      <c r="H1137" s="8"/>
      <c r="I1137" s="8"/>
      <c r="J1137" s="8"/>
    </row>
    <row r="1138" spans="6:10" ht="15" customHeight="1">
      <c r="F1138" s="3" t="str">
        <f>SUBSTITUTE(IF(D1138="","",'Root Material'!$C$2&amp;"_"&amp;B1138&amp;"_"&amp;D1138)," ","_")</f>
        <v/>
      </c>
      <c r="H1138" s="8"/>
      <c r="I1138" s="8"/>
      <c r="J1138" s="8"/>
    </row>
    <row r="1139" spans="6:10" ht="15" customHeight="1">
      <c r="F1139" s="3" t="str">
        <f>SUBSTITUTE(IF(D1139="","",'Root Material'!$C$2&amp;"_"&amp;B1139&amp;"_"&amp;D1139)," ","_")</f>
        <v/>
      </c>
      <c r="H1139" s="8"/>
      <c r="I1139" s="8"/>
      <c r="J1139" s="8"/>
    </row>
    <row r="1140" spans="6:10" ht="15" customHeight="1">
      <c r="F1140" s="3" t="str">
        <f>SUBSTITUTE(IF(D1140="","",'Root Material'!$C$2&amp;"_"&amp;B1140&amp;"_"&amp;D1140)," ","_")</f>
        <v/>
      </c>
      <c r="H1140" s="8"/>
      <c r="I1140" s="8"/>
      <c r="J1140" s="8"/>
    </row>
    <row r="1141" spans="6:10" ht="15" customHeight="1">
      <c r="F1141" s="3" t="str">
        <f>SUBSTITUTE(IF(D1141="","",'Root Material'!$C$2&amp;"_"&amp;B1141&amp;"_"&amp;D1141)," ","_")</f>
        <v/>
      </c>
      <c r="H1141" s="8"/>
      <c r="I1141" s="8"/>
      <c r="J1141" s="8"/>
    </row>
    <row r="1142" spans="6:10" ht="15" customHeight="1">
      <c r="F1142" s="3" t="str">
        <f>SUBSTITUTE(IF(D1142="","",'Root Material'!$C$2&amp;"_"&amp;B1142&amp;"_"&amp;D1142)," ","_")</f>
        <v/>
      </c>
      <c r="H1142" s="8"/>
      <c r="I1142" s="8"/>
      <c r="J1142" s="8"/>
    </row>
    <row r="1143" spans="6:10" ht="15" customHeight="1">
      <c r="F1143" s="3" t="str">
        <f>SUBSTITUTE(IF(D1143="","",'Root Material'!$C$2&amp;"_"&amp;B1143&amp;"_"&amp;D1143)," ","_")</f>
        <v/>
      </c>
      <c r="H1143" s="8"/>
      <c r="I1143" s="8"/>
      <c r="J1143" s="8"/>
    </row>
    <row r="1144" spans="6:10" ht="15" customHeight="1">
      <c r="F1144" s="3" t="str">
        <f>SUBSTITUTE(IF(D1144="","",'Root Material'!$C$2&amp;"_"&amp;B1144&amp;"_"&amp;D1144)," ","_")</f>
        <v/>
      </c>
      <c r="H1144" s="8"/>
      <c r="I1144" s="8"/>
      <c r="J1144" s="8"/>
    </row>
    <row r="1145" spans="6:10" ht="15" customHeight="1">
      <c r="F1145" s="3" t="str">
        <f>SUBSTITUTE(IF(D1145="","",'Root Material'!$C$2&amp;"_"&amp;B1145&amp;"_"&amp;D1145)," ","_")</f>
        <v/>
      </c>
      <c r="H1145" s="8"/>
      <c r="I1145" s="8"/>
      <c r="J1145" s="8"/>
    </row>
    <row r="1146" spans="6:10" ht="15" customHeight="1">
      <c r="F1146" s="3" t="str">
        <f>SUBSTITUTE(IF(D1146="","",'Root Material'!$C$2&amp;"_"&amp;B1146&amp;"_"&amp;D1146)," ","_")</f>
        <v/>
      </c>
      <c r="H1146" s="8"/>
      <c r="I1146" s="8"/>
      <c r="J1146" s="8"/>
    </row>
    <row r="1147" spans="6:10" ht="15" customHeight="1">
      <c r="F1147" s="3" t="str">
        <f>SUBSTITUTE(IF(D1147="","",'Root Material'!$C$2&amp;"_"&amp;B1147&amp;"_"&amp;D1147)," ","_")</f>
        <v/>
      </c>
      <c r="H1147" s="8"/>
      <c r="I1147" s="8"/>
      <c r="J1147" s="8"/>
    </row>
    <row r="1148" spans="6:10" ht="15" customHeight="1">
      <c r="F1148" s="3" t="str">
        <f>SUBSTITUTE(IF(D1148="","",'Root Material'!$C$2&amp;"_"&amp;B1148&amp;"_"&amp;D1148)," ","_")</f>
        <v/>
      </c>
      <c r="H1148" s="8"/>
      <c r="I1148" s="8"/>
      <c r="J1148" s="8"/>
    </row>
    <row r="1149" spans="6:10" ht="15" customHeight="1">
      <c r="F1149" s="3" t="str">
        <f>SUBSTITUTE(IF(D1149="","",'Root Material'!$C$2&amp;"_"&amp;B1149&amp;"_"&amp;D1149)," ","_")</f>
        <v/>
      </c>
      <c r="H1149" s="8"/>
      <c r="I1149" s="8"/>
      <c r="J1149" s="8"/>
    </row>
    <row r="1150" spans="6:10" ht="15" customHeight="1">
      <c r="F1150" s="3" t="str">
        <f>SUBSTITUTE(IF(D1150="","",'Root Material'!$C$2&amp;"_"&amp;B1150&amp;"_"&amp;D1150)," ","_")</f>
        <v/>
      </c>
      <c r="H1150" s="8"/>
      <c r="I1150" s="8"/>
      <c r="J1150" s="8"/>
    </row>
    <row r="1151" spans="6:10" ht="15" customHeight="1">
      <c r="F1151" s="3" t="str">
        <f>SUBSTITUTE(IF(D1151="","",'Root Material'!$C$2&amp;"_"&amp;B1151&amp;"_"&amp;D1151)," ","_")</f>
        <v/>
      </c>
      <c r="H1151" s="8"/>
      <c r="I1151" s="8"/>
      <c r="J1151" s="8"/>
    </row>
    <row r="1152" spans="6:10" ht="15" customHeight="1">
      <c r="F1152" s="3" t="str">
        <f>SUBSTITUTE(IF(D1152="","",'Root Material'!$C$2&amp;"_"&amp;B1152&amp;"_"&amp;D1152)," ","_")</f>
        <v/>
      </c>
      <c r="H1152" s="8"/>
      <c r="I1152" s="8"/>
      <c r="J1152" s="8"/>
    </row>
    <row r="1153" spans="6:10" ht="15" customHeight="1">
      <c r="F1153" s="3" t="str">
        <f>SUBSTITUTE(IF(D1153="","",'Root Material'!$C$2&amp;"_"&amp;B1153&amp;"_"&amp;D1153)," ","_")</f>
        <v/>
      </c>
      <c r="H1153" s="8"/>
      <c r="I1153" s="8"/>
      <c r="J1153" s="8"/>
    </row>
    <row r="1154" spans="6:10" ht="15" customHeight="1">
      <c r="F1154" s="3" t="str">
        <f>SUBSTITUTE(IF(D1154="","",'Root Material'!$C$2&amp;"_"&amp;B1154&amp;"_"&amp;D1154)," ","_")</f>
        <v/>
      </c>
      <c r="H1154" s="8"/>
      <c r="I1154" s="8"/>
      <c r="J1154" s="8"/>
    </row>
    <row r="1155" spans="6:10" ht="15" customHeight="1">
      <c r="F1155" s="3" t="str">
        <f>SUBSTITUTE(IF(D1155="","",'Root Material'!$C$2&amp;"_"&amp;B1155&amp;"_"&amp;D1155)," ","_")</f>
        <v/>
      </c>
      <c r="H1155" s="8"/>
      <c r="I1155" s="8"/>
      <c r="J1155" s="8"/>
    </row>
    <row r="1156" spans="6:10" ht="15" customHeight="1">
      <c r="F1156" s="3" t="str">
        <f>SUBSTITUTE(IF(D1156="","",'Root Material'!$C$2&amp;"_"&amp;B1156&amp;"_"&amp;D1156)," ","_")</f>
        <v/>
      </c>
      <c r="H1156" s="8"/>
      <c r="I1156" s="8"/>
      <c r="J1156" s="8"/>
    </row>
    <row r="1157" spans="6:10" ht="15" customHeight="1">
      <c r="F1157" s="3" t="str">
        <f>SUBSTITUTE(IF(D1157="","",'Root Material'!$C$2&amp;"_"&amp;B1157&amp;"_"&amp;D1157)," ","_")</f>
        <v/>
      </c>
      <c r="H1157" s="8"/>
      <c r="I1157" s="8"/>
      <c r="J1157" s="8"/>
    </row>
    <row r="1158" spans="6:10" ht="15" customHeight="1">
      <c r="F1158" s="3" t="str">
        <f>SUBSTITUTE(IF(D1158="","",'Root Material'!$C$2&amp;"_"&amp;B1158&amp;"_"&amp;D1158)," ","_")</f>
        <v/>
      </c>
      <c r="H1158" s="8"/>
      <c r="I1158" s="8"/>
      <c r="J1158" s="8"/>
    </row>
    <row r="1159" spans="6:10" ht="15" customHeight="1">
      <c r="F1159" s="3" t="str">
        <f>SUBSTITUTE(IF(D1159="","",'Root Material'!$C$2&amp;"_"&amp;B1159&amp;"_"&amp;D1159)," ","_")</f>
        <v/>
      </c>
      <c r="H1159" s="8"/>
      <c r="I1159" s="8"/>
      <c r="J1159" s="8"/>
    </row>
  </sheetData>
  <sheetProtection autoFilter="0"/>
  <autoFilter ref="A5:CP1159"/>
  <dataValidations count="2">
    <dataValidation type="list" allowBlank="1" showInputMessage="1" showErrorMessage="1" errorTitle="Select from Values" error="Select from Values" sqref="O1026:AH1037">
      <formula1>DropdownValues</formula1>
    </dataValidation>
    <dataValidation type="list" showInputMessage="1" showErrorMessage="1" errorTitle="Select from values" sqref="O6:AH1025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ignoredErrors>
    <ignoredError sqref="N128:N129 N37 N94 N99 N105 N111 N115 N119 N13:N14 N25:N26 N22 N31 N87 N39:N41 N44 N57 N76 N131:N132 N134:N136 N138:N139 N141:N143 N145:N146 N148:N149 N150 N152:N154 N156 N176:N177 N186 N157 N165 N159:N161 N163:N164 N167:N168 N170:N171 N173 N179:N180 N182:N183 N185 N188:N189 N191:N192 N194:N196" numberStoredAsText="1"/>
  </ignoredErrors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G161 G136 G139 G143 G146 G150 G154 G157 G165:G1039 G6:G132</xm:sqref>
        </x14:dataValidation>
        <x14:dataValidation type="list" allowBlank="1" showInputMessage="1" showErrorMessage="1">
          <x14:formula1>
            <xm:f>[1]types!#REF!</xm:f>
          </x14:formula1>
          <xm:sqref>G133:G135 G137:G138 G140:G142 G144:G145 G147:G149 G151:G153 G155:G156 G158:G160 G162:G164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2017-03-16T08:50:55Z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