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externalReferences>
    <externalReference r:id="rId7"/>
  </externalReferences>
  <definedNames>
    <definedName name="_xlnm._FilterDatabase" localSheetId="3" hidden="1">Configuration!$A$5:$CP$1173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M385" i="4" l="1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302" i="4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301" i="4"/>
  <c r="E292" i="4"/>
  <c r="E293" i="4" s="1"/>
  <c r="E294" i="4" s="1"/>
  <c r="E295" i="4" s="1"/>
  <c r="E296" i="4" s="1"/>
  <c r="E297" i="4" s="1"/>
  <c r="E298" i="4" s="1"/>
  <c r="E299" i="4" s="1"/>
  <c r="E300" i="4" s="1"/>
  <c r="E290" i="4"/>
  <c r="E291" i="4" s="1"/>
  <c r="E286" i="4"/>
  <c r="E287" i="4" s="1"/>
  <c r="E288" i="4" s="1"/>
  <c r="E289" i="4" s="1"/>
  <c r="E281" i="4"/>
  <c r="E282" i="4" s="1"/>
  <c r="E283" i="4" s="1"/>
  <c r="E284" i="4" s="1"/>
  <c r="E285" i="4" s="1"/>
  <c r="E280" i="4"/>
  <c r="E279" i="4"/>
  <c r="E268" i="4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61" i="4"/>
  <c r="E262" i="4" s="1"/>
  <c r="E263" i="4" s="1"/>
  <c r="E264" i="4" s="1"/>
  <c r="E265" i="4" s="1"/>
  <c r="E266" i="4" s="1"/>
  <c r="E267" i="4" s="1"/>
  <c r="E257" i="4"/>
  <c r="E258" i="4" s="1"/>
  <c r="E259" i="4" s="1"/>
  <c r="E260" i="4" s="1"/>
  <c r="E256" i="4"/>
  <c r="E254" i="4"/>
  <c r="E255" i="4" s="1"/>
  <c r="E232" i="4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29" i="4"/>
  <c r="E230" i="4" s="1"/>
  <c r="E231" i="4" s="1"/>
  <c r="E228" i="4"/>
  <c r="E227" i="4"/>
  <c r="E225" i="4"/>
  <c r="E226" i="4" s="1"/>
  <c r="E220" i="4"/>
  <c r="E221" i="4" s="1"/>
  <c r="E222" i="4" s="1"/>
  <c r="E223" i="4" s="1"/>
  <c r="E224" i="4" s="1"/>
  <c r="E218" i="4"/>
  <c r="E219" i="4" s="1"/>
  <c r="E212" i="4"/>
  <c r="E213" i="4" s="1"/>
  <c r="E214" i="4" s="1"/>
  <c r="E215" i="4" s="1"/>
  <c r="E216" i="4" s="1"/>
  <c r="E217" i="4" s="1"/>
  <c r="E209" i="4"/>
  <c r="E210" i="4" s="1"/>
  <c r="E211" i="4" s="1"/>
  <c r="E208" i="4"/>
  <c r="E205" i="4"/>
  <c r="E206" i="4" s="1"/>
  <c r="E207" i="4" s="1"/>
  <c r="E204" i="4"/>
  <c r="E202" i="4"/>
  <c r="E203" i="4" s="1"/>
  <c r="E200" i="4"/>
  <c r="E201" i="4" s="1"/>
  <c r="E199" i="4"/>
  <c r="E196" i="4"/>
  <c r="E197" i="4" s="1"/>
  <c r="E198" i="4" s="1"/>
  <c r="E194" i="4"/>
  <c r="E195" i="4" s="1"/>
  <c r="E193" i="4"/>
  <c r="E190" i="4"/>
  <c r="E191" i="4" s="1"/>
  <c r="E192" i="4" s="1"/>
  <c r="E189" i="4"/>
  <c r="E188" i="4"/>
  <c r="E187" i="4"/>
  <c r="E185" i="4"/>
  <c r="E186" i="4" s="1"/>
  <c r="E184" i="4"/>
  <c r="E181" i="4"/>
  <c r="E182" i="4" s="1"/>
  <c r="E183" i="4" s="1"/>
  <c r="E180" i="4"/>
  <c r="E178" i="4"/>
  <c r="E179" i="4" s="1"/>
  <c r="E176" i="4"/>
  <c r="E177" i="4" s="1"/>
  <c r="E175" i="4"/>
  <c r="E172" i="4"/>
  <c r="E173" i="4" s="1"/>
  <c r="E174" i="4" s="1"/>
  <c r="E168" i="4"/>
  <c r="E169" i="4" s="1"/>
  <c r="E170" i="4" s="1"/>
  <c r="E171" i="4" s="1"/>
  <c r="E165" i="4"/>
  <c r="E166" i="4" s="1"/>
  <c r="E167" i="4" s="1"/>
  <c r="E164" i="4"/>
  <c r="E161" i="4"/>
  <c r="E162" i="4" s="1"/>
  <c r="E163" i="4" s="1"/>
  <c r="E160" i="4"/>
  <c r="E158" i="4"/>
  <c r="E159" i="4" s="1"/>
  <c r="E154" i="4"/>
  <c r="E155" i="4" s="1"/>
  <c r="E156" i="4" s="1"/>
  <c r="E157" i="4" s="1"/>
  <c r="E150" i="4"/>
  <c r="E151" i="4" s="1"/>
  <c r="E152" i="4" s="1"/>
  <c r="E153" i="4" s="1"/>
  <c r="E149" i="4"/>
  <c r="E146" i="4"/>
  <c r="E147" i="4" s="1"/>
  <c r="E148" i="4" s="1"/>
  <c r="E144" i="4"/>
  <c r="E145" i="4" s="1"/>
  <c r="E143" i="4"/>
  <c r="E140" i="4"/>
  <c r="E141" i="4" s="1"/>
  <c r="E142" i="4" s="1"/>
  <c r="E139" i="4"/>
  <c r="E136" i="4"/>
  <c r="E137" i="4" s="1"/>
  <c r="E138" i="4" s="1"/>
  <c r="E133" i="4"/>
  <c r="E134" i="4" s="1"/>
  <c r="E135" i="4" s="1"/>
  <c r="E130" i="4"/>
  <c r="E131" i="4" s="1"/>
  <c r="E132" i="4" s="1"/>
  <c r="E120" i="4"/>
  <c r="E121" i="4" s="1"/>
  <c r="E122" i="4" s="1"/>
  <c r="E123" i="4" s="1"/>
  <c r="E124" i="4" s="1"/>
  <c r="E125" i="4" s="1"/>
  <c r="E126" i="4" s="1"/>
  <c r="E127" i="4" s="1"/>
  <c r="E128" i="4" s="1"/>
  <c r="E129" i="4" s="1"/>
  <c r="E116" i="4"/>
  <c r="E117" i="4" s="1"/>
  <c r="E118" i="4" s="1"/>
  <c r="E119" i="4" s="1"/>
  <c r="E114" i="4"/>
  <c r="E115" i="4" s="1"/>
  <c r="E109" i="4"/>
  <c r="E110" i="4" s="1"/>
  <c r="E111" i="4" s="1"/>
  <c r="E112" i="4" s="1"/>
  <c r="E113" i="4" s="1"/>
  <c r="E104" i="4"/>
  <c r="E105" i="4" s="1"/>
  <c r="E106" i="4" s="1"/>
  <c r="E107" i="4" s="1"/>
  <c r="E108" i="4" s="1"/>
  <c r="E103" i="4"/>
  <c r="E100" i="4"/>
  <c r="E101" i="4" s="1"/>
  <c r="E102" i="4" s="1"/>
  <c r="E96" i="4"/>
  <c r="E97" i="4" s="1"/>
  <c r="E98" i="4" s="1"/>
  <c r="E99" i="4" s="1"/>
  <c r="E95" i="4"/>
  <c r="E90" i="4"/>
  <c r="E91" i="4" s="1"/>
  <c r="E92" i="4" s="1"/>
  <c r="E93" i="4" s="1"/>
  <c r="E94" i="4" s="1"/>
  <c r="E89" i="4"/>
  <c r="E82" i="4"/>
  <c r="E83" i="4" s="1"/>
  <c r="E84" i="4" s="1"/>
  <c r="E85" i="4" s="1"/>
  <c r="E86" i="4" s="1"/>
  <c r="E87" i="4" s="1"/>
  <c r="E88" i="4" s="1"/>
  <c r="E74" i="4"/>
  <c r="E75" i="4" s="1"/>
  <c r="E76" i="4" s="1"/>
  <c r="E77" i="4" s="1"/>
  <c r="E78" i="4" s="1"/>
  <c r="E79" i="4" s="1"/>
  <c r="E80" i="4" s="1"/>
  <c r="E81" i="4" s="1"/>
  <c r="E73" i="4"/>
  <c r="E5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44" i="4"/>
  <c r="E45" i="4" s="1"/>
  <c r="E46" i="4" s="1"/>
  <c r="E47" i="4" s="1"/>
  <c r="E48" i="4" s="1"/>
  <c r="E49" i="4" s="1"/>
  <c r="E50" i="4" s="1"/>
  <c r="E51" i="4" s="1"/>
  <c r="E52" i="4" s="1"/>
  <c r="E53" i="4" s="1"/>
  <c r="E43" i="4"/>
  <c r="E40" i="4"/>
  <c r="E41" i="4" s="1"/>
  <c r="E42" i="4" s="1"/>
  <c r="E36" i="4"/>
  <c r="E37" i="4" s="1"/>
  <c r="E38" i="4" s="1"/>
  <c r="E39" i="4" s="1"/>
  <c r="E34" i="4"/>
  <c r="E35" i="4" s="1"/>
  <c r="E33" i="4"/>
  <c r="E32" i="4"/>
  <c r="E31" i="4"/>
  <c r="E26" i="4"/>
  <c r="E27" i="4" s="1"/>
  <c r="E28" i="4" s="1"/>
  <c r="E29" i="4" s="1"/>
  <c r="E30" i="4" s="1"/>
  <c r="E24" i="4"/>
  <c r="E25" i="4" s="1"/>
  <c r="E22" i="4"/>
  <c r="E23" i="4" s="1"/>
  <c r="E13" i="4"/>
  <c r="E14" i="4" s="1"/>
  <c r="E15" i="4" s="1"/>
  <c r="E16" i="4" s="1"/>
  <c r="E17" i="4" s="1"/>
  <c r="E18" i="4" s="1"/>
  <c r="E19" i="4" s="1"/>
  <c r="E20" i="4" s="1"/>
  <c r="E21" i="4" s="1"/>
  <c r="E7" i="4"/>
  <c r="E8" i="4" s="1"/>
  <c r="E9" i="4" s="1"/>
  <c r="E10" i="4" s="1"/>
  <c r="E11" i="4" s="1"/>
  <c r="E12" i="4" s="1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231" i="4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220" i="4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18" i="4"/>
  <c r="B219" i="4" s="1"/>
  <c r="B217" i="4"/>
  <c r="B211" i="4"/>
  <c r="B212" i="4" s="1"/>
  <c r="B213" i="4" s="1"/>
  <c r="B214" i="4" s="1"/>
  <c r="B215" i="4" s="1"/>
  <c r="B216" i="4" s="1"/>
  <c r="B131" i="4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130" i="4"/>
  <c r="B129" i="4"/>
  <c r="B39" i="4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V345" i="4" l="1"/>
  <c r="BV344" i="4"/>
  <c r="BV343" i="4"/>
  <c r="BV342" i="4"/>
  <c r="BV341" i="4"/>
  <c r="BV340" i="4"/>
  <c r="BV339" i="4"/>
  <c r="BV338" i="4"/>
  <c r="BV337" i="4"/>
  <c r="BV336" i="4"/>
  <c r="BV335" i="4"/>
  <c r="BV334" i="4"/>
  <c r="BV333" i="4"/>
  <c r="BV332" i="4"/>
  <c r="BV331" i="4"/>
  <c r="BV330" i="4"/>
  <c r="BV329" i="4"/>
  <c r="BV328" i="4"/>
  <c r="BV327" i="4"/>
  <c r="BV326" i="4"/>
  <c r="BV325" i="4"/>
  <c r="BV324" i="4"/>
  <c r="BV323" i="4"/>
  <c r="BV322" i="4"/>
  <c r="BV321" i="4"/>
  <c r="BV320" i="4"/>
  <c r="BV319" i="4"/>
  <c r="BV318" i="4"/>
  <c r="BV317" i="4"/>
  <c r="BV316" i="4"/>
  <c r="BV315" i="4"/>
  <c r="BV314" i="4"/>
  <c r="BV313" i="4"/>
  <c r="BV312" i="4"/>
  <c r="BV311" i="4"/>
  <c r="BV310" i="4"/>
  <c r="BV309" i="4"/>
  <c r="BV308" i="4"/>
  <c r="BV307" i="4"/>
  <c r="BV306" i="4"/>
  <c r="BV305" i="4"/>
  <c r="BV304" i="4"/>
  <c r="BV303" i="4"/>
  <c r="BV302" i="4"/>
  <c r="BV301" i="4"/>
  <c r="BV300" i="4"/>
  <c r="BV299" i="4"/>
  <c r="BV298" i="4"/>
  <c r="BV297" i="4"/>
  <c r="BV296" i="4"/>
  <c r="BV295" i="4"/>
  <c r="BV294" i="4"/>
  <c r="BV293" i="4"/>
  <c r="BV292" i="4"/>
  <c r="BV291" i="4"/>
  <c r="BV290" i="4"/>
  <c r="BV289" i="4"/>
  <c r="BV288" i="4"/>
  <c r="BV287" i="4"/>
  <c r="BV286" i="4"/>
  <c r="BV285" i="4"/>
  <c r="BV284" i="4"/>
  <c r="BV283" i="4"/>
  <c r="BV282" i="4"/>
  <c r="BV281" i="4"/>
  <c r="BV280" i="4"/>
  <c r="BV279" i="4"/>
  <c r="BV278" i="4"/>
  <c r="BV277" i="4"/>
  <c r="BV276" i="4"/>
  <c r="BV275" i="4"/>
  <c r="BV274" i="4"/>
  <c r="BV273" i="4"/>
  <c r="BV272" i="4"/>
  <c r="BV271" i="4"/>
  <c r="BV270" i="4"/>
  <c r="BV269" i="4"/>
  <c r="BV268" i="4"/>
  <c r="BV267" i="4"/>
  <c r="BV266" i="4"/>
  <c r="BV265" i="4"/>
  <c r="BV264" i="4"/>
  <c r="BV263" i="4"/>
  <c r="BV262" i="4"/>
  <c r="BV261" i="4"/>
  <c r="BV260" i="4"/>
  <c r="BV259" i="4"/>
  <c r="BV258" i="4"/>
  <c r="BV257" i="4"/>
  <c r="BV256" i="4"/>
  <c r="BV255" i="4"/>
  <c r="BV254" i="4"/>
  <c r="BV253" i="4"/>
  <c r="BV252" i="4"/>
  <c r="BV251" i="4"/>
  <c r="BV250" i="4"/>
  <c r="BV249" i="4"/>
  <c r="BV248" i="4"/>
  <c r="BV247" i="4"/>
  <c r="BV246" i="4"/>
  <c r="BV245" i="4"/>
  <c r="BV244" i="4"/>
  <c r="BV243" i="4"/>
  <c r="BV242" i="4"/>
  <c r="BV241" i="4"/>
  <c r="BV240" i="4"/>
  <c r="BV239" i="4"/>
  <c r="BV238" i="4"/>
  <c r="BV237" i="4"/>
  <c r="BV236" i="4"/>
  <c r="BV235" i="4"/>
  <c r="BV234" i="4"/>
  <c r="BV233" i="4"/>
  <c r="BV232" i="4"/>
  <c r="BV231" i="4"/>
  <c r="BV230" i="4"/>
  <c r="BV229" i="4"/>
  <c r="BV228" i="4"/>
  <c r="BV227" i="4"/>
  <c r="BV226" i="4"/>
  <c r="BV225" i="4"/>
  <c r="BV224" i="4"/>
  <c r="BV223" i="4"/>
  <c r="BV222" i="4"/>
  <c r="BV221" i="4"/>
  <c r="BV220" i="4"/>
  <c r="BV219" i="4"/>
  <c r="BV218" i="4"/>
  <c r="BV217" i="4"/>
  <c r="BV216" i="4"/>
  <c r="BV215" i="4"/>
  <c r="BV214" i="4"/>
  <c r="BV213" i="4"/>
  <c r="BV212" i="4"/>
  <c r="BV211" i="4"/>
  <c r="BV210" i="4"/>
  <c r="BV209" i="4"/>
  <c r="BV208" i="4"/>
  <c r="BV207" i="4"/>
  <c r="BV206" i="4"/>
  <c r="BV205" i="4"/>
  <c r="BV204" i="4"/>
  <c r="BV203" i="4"/>
  <c r="BV202" i="4"/>
  <c r="BV201" i="4"/>
  <c r="BV200" i="4"/>
  <c r="BV199" i="4"/>
  <c r="BV198" i="4"/>
  <c r="BV197" i="4"/>
  <c r="BV196" i="4"/>
  <c r="BV195" i="4"/>
  <c r="BV194" i="4"/>
  <c r="BV193" i="4"/>
  <c r="BV192" i="4"/>
  <c r="BV191" i="4"/>
  <c r="BV190" i="4"/>
  <c r="BV189" i="4"/>
  <c r="BV188" i="4"/>
  <c r="BV187" i="4"/>
  <c r="BV186" i="4"/>
  <c r="BV185" i="4"/>
  <c r="BV184" i="4"/>
  <c r="BV183" i="4"/>
  <c r="BV182" i="4"/>
  <c r="BV181" i="4"/>
  <c r="BV180" i="4"/>
  <c r="BV179" i="4"/>
  <c r="BV178" i="4"/>
  <c r="BV177" i="4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E404" i="4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3" i="2"/>
  <c r="C12" i="2"/>
  <c r="C13" i="2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BV1004" i="4"/>
  <c r="BV1005" i="4"/>
  <c r="BV1006" i="4"/>
  <c r="BV1007" i="4"/>
  <c r="BV1008" i="4"/>
  <c r="BV1009" i="4"/>
  <c r="BV1010" i="4"/>
  <c r="BV1011" i="4"/>
  <c r="BV1012" i="4"/>
  <c r="BV1013" i="4"/>
  <c r="BV1014" i="4"/>
  <c r="BV1015" i="4"/>
  <c r="BV1016" i="4"/>
  <c r="BV1017" i="4"/>
  <c r="BV1018" i="4"/>
  <c r="BV1019" i="4"/>
  <c r="BV1020" i="4"/>
  <c r="BV1021" i="4"/>
  <c r="BV1022" i="4"/>
  <c r="BV1023" i="4"/>
  <c r="BV1024" i="4"/>
  <c r="BV1025" i="4"/>
  <c r="BV1026" i="4"/>
  <c r="BV1027" i="4"/>
  <c r="BV1028" i="4"/>
  <c r="BV1029" i="4"/>
  <c r="BV1030" i="4"/>
  <c r="BV1031" i="4"/>
  <c r="BV1032" i="4"/>
  <c r="BV1033" i="4"/>
  <c r="BV1034" i="4"/>
  <c r="BV1035" i="4"/>
  <c r="BV1036" i="4"/>
  <c r="BV1037" i="4"/>
  <c r="BV1038" i="4"/>
  <c r="BV1039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6" i="4"/>
  <c r="M6" i="4"/>
  <c r="F6" i="4"/>
  <c r="E6" i="4"/>
  <c r="C6" i="4"/>
  <c r="B6" i="4"/>
  <c r="AK3" i="4"/>
  <c r="B6" i="3"/>
  <c r="B350" i="4" l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</calcChain>
</file>

<file path=xl/sharedStrings.xml><?xml version="1.0" encoding="utf-8"?>
<sst xmlns="http://schemas.openxmlformats.org/spreadsheetml/2006/main" count="1575" uniqueCount="674">
  <si>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</si>
  <si>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</si>
  <si>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</si>
  <si>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</si>
  <si>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</si>
  <si>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</si>
  <si>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</si>
  <si>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</si>
  <si>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</si>
  <si>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</si>
  <si>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</si>
  <si>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</si>
  <si>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</si>
  <si>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</si>
  <si>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</si>
  <si>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</si>
  <si>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</si>
  <si>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</si>
  <si>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</si>
  <si>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</si>
  <si>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</si>
  <si>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</si>
  <si>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</si>
  <si>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</si>
  <si>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</si>
  <si>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</si>
  <si>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</si>
  <si>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</si>
  <si>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</si>
  <si>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</si>
  <si>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</si>
  <si>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</si>
  <si>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</si>
  <si>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</si>
  <si>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</si>
  <si>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</si>
  <si>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</si>
  <si>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</si>
  <si>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</si>
  <si>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</si>
  <si>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</si>
  <si>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</si>
  <si>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</si>
  <si>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</si>
  <si>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</si>
  <si>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</si>
  <si>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</si>
  <si>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</si>
  <si>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</si>
  <si>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</si>
  <si>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</si>
  <si>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</si>
  <si>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</si>
  <si>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</si>
  <si>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</si>
  <si>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</si>
  <si>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</si>
  <si>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</si>
  <si>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</si>
  <si>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</si>
  <si>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</si>
  <si>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</si>
  <si>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</si>
  <si>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</si>
  <si>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</si>
  <si>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</si>
  <si>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</si>
  <si>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</si>
  <si>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</si>
  <si>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</si>
  <si>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</si>
  <si>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</si>
  <si>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</si>
  <si>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</si>
  <si>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</si>
  <si>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</si>
  <si>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</si>
  <si>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</si>
  <si>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</si>
  <si>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Maschine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</si>
  <si>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</si>
  <si>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</si>
  <si>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</si>
  <si>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</si>
  <si>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</si>
  <si>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</si>
  <si>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</si>
  <si>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</si>
  <si>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</si>
  <si>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</si>
  <si>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</si>
  <si>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</si>
  <si>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</si>
  <si>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</si>
  <si>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</si>
  <si>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</si>
  <si>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</si>
  <si>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</si>
  <si>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</si>
  <si>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</si>
  <si>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</si>
  <si>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</si>
  <si>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</si>
  <si>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</si>
  <si>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</si>
  <si>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</si>
  <si>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</si>
  <si>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</si>
  <si>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</si>
  <si>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</si>
  <si>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</si>
  <si>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</si>
  <si>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</si>
  <si>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</si>
  <si>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</si>
  <si>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</si>
  <si>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</si>
  <si>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</si>
  <si>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</si>
  <si>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</si>
  <si>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</si>
  <si>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</si>
  <si>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</si>
  <si>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</si>
  <si>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</si>
  <si>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</si>
  <si>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</si>
  <si>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</si>
  <si>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</si>
  <si>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</si>
  <si>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</si>
  <si>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</si>
  <si>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</si>
  <si>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</si>
  <si>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</si>
  <si>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</si>
  <si>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</si>
  <si>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</si>
  <si>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</si>
  <si>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</si>
  <si>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</si>
  <si>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</si>
  <si>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</si>
  <si>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???</t>
  </si>
  <si>
    <t>MC380</t>
  </si>
  <si>
    <t>Machine Version</t>
  </si>
  <si>
    <t>01-052-317</t>
  </si>
  <si>
    <t>01-052-326</t>
  </si>
  <si>
    <t>01-051-190</t>
  </si>
  <si>
    <t>Voltage &amp; Frequency at Facility</t>
  </si>
  <si>
    <t>02-065-613</t>
  </si>
  <si>
    <t>400V 50Hz</t>
  </si>
  <si>
    <t>400V 60Hz</t>
  </si>
  <si>
    <t>380V 50Hz</t>
  </si>
  <si>
    <t>380V 60Hz</t>
  </si>
  <si>
    <t>415-480V 50Hz</t>
  </si>
  <si>
    <t>415-480V 60Hz</t>
  </si>
  <si>
    <t>190-240V 50Hz</t>
  </si>
  <si>
    <t>190-240V 60Hz</t>
  </si>
  <si>
    <t>Cascade Cooler</t>
  </si>
  <si>
    <t>90-901-513</t>
  </si>
  <si>
    <t xml:space="preserve">CC-5-S </t>
  </si>
  <si>
    <t xml:space="preserve">Polycold PFC552 </t>
  </si>
  <si>
    <t>90-055-066</t>
  </si>
  <si>
    <t>Telemark TVP1800</t>
  </si>
  <si>
    <t>Cascade Cooler Charges</t>
  </si>
  <si>
    <t>60-052-945</t>
  </si>
  <si>
    <t>Topoff Charge for CC-5-S</t>
  </si>
  <si>
    <t>Full Charge for CC-5-S</t>
  </si>
  <si>
    <t>CC-18-S EXT</t>
  </si>
  <si>
    <t>Topoff Charge for CC-18-S EXT</t>
  </si>
  <si>
    <t>Full Charge for CC-18-S EXT</t>
  </si>
  <si>
    <t>92-007-780</t>
  </si>
  <si>
    <t>02-065-803</t>
  </si>
  <si>
    <t>92-005-369</t>
  </si>
  <si>
    <t>01-052-073</t>
  </si>
  <si>
    <t>SL DC-4 Dip Coating System</t>
  </si>
  <si>
    <t>Magnaspin Coating System</t>
  </si>
  <si>
    <t>01-050-740</t>
  </si>
  <si>
    <t>01-051-233</t>
  </si>
  <si>
    <t>Coating Accessories</t>
  </si>
  <si>
    <t>Coating Option</t>
  </si>
  <si>
    <t>Magnaspin Installation Kit</t>
  </si>
  <si>
    <t>02-054-304</t>
  </si>
  <si>
    <t>Mandatory for 1st System</t>
  </si>
  <si>
    <t>60-052-086</t>
  </si>
  <si>
    <t>SITE LITE Laser Scope Boresighter</t>
  </si>
  <si>
    <t>90-050-811</t>
  </si>
  <si>
    <t>Quantum 300S Radiometer</t>
  </si>
  <si>
    <t>90-050-320</t>
  </si>
  <si>
    <t>Highly Recommended</t>
  </si>
  <si>
    <t>20-051-757</t>
  </si>
  <si>
    <t>Advanced Spare Parts Kit</t>
  </si>
  <si>
    <t>02-054-590</t>
  </si>
  <si>
    <t>90-000-885</t>
  </si>
  <si>
    <t>Machine Transformer</t>
  </si>
  <si>
    <t>02-055-659</t>
  </si>
  <si>
    <t>Mandatory for any power outside 400V 50Hz</t>
  </si>
  <si>
    <t>Visual Inspection Station 220V 50Hz</t>
  </si>
  <si>
    <t>Visual Inspection Station 115V 60Hz</t>
  </si>
  <si>
    <t xml:space="preserve">02-052-524 </t>
  </si>
  <si>
    <t xml:space="preserve">Bulb for Visual Inspection Lamp </t>
  </si>
  <si>
    <t>90-000-886</t>
  </si>
  <si>
    <t>92-006-552</t>
  </si>
  <si>
    <t>92-007-720</t>
  </si>
  <si>
    <t>92-008-318</t>
  </si>
  <si>
    <t>92-008-344</t>
  </si>
  <si>
    <t>92-007-228</t>
  </si>
  <si>
    <t>92-007-659</t>
  </si>
  <si>
    <t>92-007-660</t>
  </si>
  <si>
    <t>Lens Dry Additive</t>
  </si>
  <si>
    <t>MS-800 varnish 0,473L (1 pint)</t>
  </si>
  <si>
    <t>Non-tintable CR39 coating</t>
  </si>
  <si>
    <t>MS-HR853 varnish 0,473 litres (1 pint)</t>
  </si>
  <si>
    <t>Non-tintable coating for CR39, Trivex and HI substrates</t>
  </si>
  <si>
    <t>MS-U900 varnish 0,473 litres (1 pint)</t>
  </si>
  <si>
    <t>Non tintable coating for CR39 and HI substrates</t>
  </si>
  <si>
    <t>MS-P600 varnish 0,473 litres (1 pint)</t>
  </si>
  <si>
    <t>Non-tintable coating for Polycarbonate</t>
  </si>
  <si>
    <t>92-007-721</t>
  </si>
  <si>
    <t>MS-P500 varnish 0,473 litres (1 pint)</t>
  </si>
  <si>
    <t>Tintable coating for Polycarbonate</t>
  </si>
  <si>
    <t>PM Solvent, 0,473 litres (1 pint)</t>
  </si>
  <si>
    <t>For flushing the coating bowl</t>
  </si>
  <si>
    <t>Pre-Wipe Solution; 0,473 litres (1pint)</t>
  </si>
  <si>
    <t>01-050-318</t>
  </si>
  <si>
    <t xml:space="preserve">01-050-910 </t>
  </si>
  <si>
    <t>Ultrasonic Cleaner for Lens Clips 220V 50Hz</t>
  </si>
  <si>
    <t>Ultrasonic Cleaner for Lens Clips 115V 60Hz</t>
  </si>
  <si>
    <t>92-008-115</t>
  </si>
  <si>
    <t>OP 141 Detergent</t>
  </si>
  <si>
    <t>92-007-842</t>
  </si>
  <si>
    <t>Starter Kit - 1.50 Varnish</t>
  </si>
  <si>
    <t>Includes: Primer Solvet, Solvent and Varnish</t>
  </si>
  <si>
    <t>Starter Kit - 1.60 Varnish</t>
  </si>
  <si>
    <t>92-007-844</t>
  </si>
  <si>
    <t>Cleaning System</t>
  </si>
  <si>
    <t>T-10 Ecoline Ultrasonic</t>
  </si>
  <si>
    <t>92-007-759</t>
  </si>
  <si>
    <t>92-007-589</t>
  </si>
  <si>
    <t>Recommend 10kg</t>
  </si>
  <si>
    <t>Recommend 16kg</t>
  </si>
  <si>
    <t>92-007-590</t>
  </si>
  <si>
    <t>92-009-121</t>
  </si>
  <si>
    <t xml:space="preserve">DN1601 Hardcoat 1.6 Index </t>
  </si>
  <si>
    <t>DN1500 Hardcoat 1.5 Index</t>
  </si>
  <si>
    <t>92-010-037</t>
  </si>
  <si>
    <t>DN1670 Hardcoat 1.67 Index</t>
  </si>
  <si>
    <t>DS1500 Solvent 1.5 Index HC</t>
  </si>
  <si>
    <t>DS1600 Solvent for 1.6 and 1.67 Index  HC</t>
  </si>
  <si>
    <t>OP 171 Detergent</t>
  </si>
  <si>
    <t>92-000-726</t>
  </si>
  <si>
    <t>02-052-848</t>
  </si>
  <si>
    <t>Lens Holding Baskets</t>
  </si>
  <si>
    <t>Recommend minimum 10 baskets</t>
  </si>
  <si>
    <t>Digital Thermometer</t>
  </si>
  <si>
    <t>65-050-180</t>
  </si>
  <si>
    <t>Highly recommended</t>
  </si>
  <si>
    <t>OP-141 Detergent</t>
  </si>
  <si>
    <t>OP-171 Detergent</t>
  </si>
  <si>
    <t>92-008-113</t>
  </si>
  <si>
    <t>Recommend 1 Canister</t>
  </si>
  <si>
    <t>92-005-277</t>
  </si>
  <si>
    <t>92-005-282</t>
  </si>
  <si>
    <t>Ecosolve 70 Detergent (1 Gallon)</t>
  </si>
  <si>
    <t>Ecosolve 105 Detergent (1 Gallon)</t>
  </si>
  <si>
    <t>Recommend 4 Gallons</t>
  </si>
  <si>
    <t>02-060-477</t>
  </si>
  <si>
    <t>Flow Booth</t>
  </si>
  <si>
    <t>01-051-259</t>
  </si>
  <si>
    <t>SATIS Flowbooth, CAP412-6T36-36H, WO</t>
  </si>
  <si>
    <t>01050321</t>
  </si>
  <si>
    <t>SATIS Flowbooth, CAP412-6T36-42H, WO</t>
  </si>
  <si>
    <t>01050383</t>
  </si>
  <si>
    <t>02-065-685</t>
  </si>
  <si>
    <t>FLV-72 Flowbox with SS Work table</t>
  </si>
  <si>
    <t xml:space="preserve">FB 260T Flowbooth </t>
  </si>
  <si>
    <t>02-065-686</t>
  </si>
  <si>
    <t>Can be stationed next to machine</t>
  </si>
  <si>
    <t>36" between floor and work table</t>
  </si>
  <si>
    <t>42" between floor and work table</t>
  </si>
  <si>
    <t>Ovens</t>
  </si>
  <si>
    <t>LBB1-69-A Oven Stands</t>
  </si>
  <si>
    <t>LBB1-69-A Benchtop Degas Oven (120V)</t>
  </si>
  <si>
    <t>LBB1-69-A Benchtop Degas Oven (240V)</t>
  </si>
  <si>
    <t>CV-400D Degas Oven</t>
  </si>
  <si>
    <t>02-050-423</t>
  </si>
  <si>
    <t>ULE 110 Plus Curing Oven</t>
  </si>
  <si>
    <t>01-051-814</t>
  </si>
  <si>
    <t>Over 40 lenses per hour choose 3 ovens</t>
  </si>
  <si>
    <t>90-050-428</t>
  </si>
  <si>
    <t>90-050-429</t>
  </si>
  <si>
    <t>90-050-430</t>
  </si>
  <si>
    <t>Air Compressor</t>
  </si>
  <si>
    <t>SE5H Air Compressor Package</t>
  </si>
  <si>
    <t>02-065-666</t>
  </si>
  <si>
    <t>Maintenance Kit for SE5H Air Compressor</t>
  </si>
  <si>
    <t>02-064-028</t>
  </si>
  <si>
    <t>SATIS Air Compressor 15HP Premium</t>
  </si>
  <si>
    <t>90-901-535</t>
  </si>
  <si>
    <t>SATIS Dryer D108IN 115V</t>
  </si>
  <si>
    <t>55-051-199</t>
  </si>
  <si>
    <t>SATIS filter 1 micron (1st stage)</t>
  </si>
  <si>
    <t>90-054-944</t>
  </si>
  <si>
    <t>SATIS filter 0.01 micron (2nd stage)</t>
  </si>
  <si>
    <t>90-054-943</t>
  </si>
  <si>
    <t>Sandblaster</t>
  </si>
  <si>
    <t>SA 20 Sandblasting Unit</t>
  </si>
  <si>
    <t>02-065-616</t>
  </si>
  <si>
    <t>SA 20 Sandblasting Accessories</t>
  </si>
  <si>
    <t>02-058-445</t>
  </si>
  <si>
    <t>Satis Trinco Beadblaster 36x36 120 V</t>
  </si>
  <si>
    <t>01-051-922</t>
  </si>
  <si>
    <t>SATIS Trinco Glass Beads 50 lbs</t>
  </si>
  <si>
    <t>92-010-355</t>
  </si>
  <si>
    <t>GCC-15-T Chiller</t>
  </si>
  <si>
    <t>02-065-614</t>
  </si>
  <si>
    <t>SATIS 3 Ton Chiller (230V)</t>
  </si>
  <si>
    <t>90-901-552</t>
  </si>
  <si>
    <t>SATIS 3 Ton Chiller (460V)</t>
  </si>
  <si>
    <t>90-055-043</t>
  </si>
  <si>
    <t>90-055-082</t>
  </si>
  <si>
    <t>Water Chiller</t>
  </si>
  <si>
    <t>None (Customer Sourced)</t>
  </si>
  <si>
    <t>Machine and Peripherals</t>
  </si>
  <si>
    <t>E26 Ionized Air System</t>
  </si>
  <si>
    <t>02-050-385</t>
  </si>
  <si>
    <t>SATIS Air Force Blow off gun</t>
  </si>
  <si>
    <t>90-050-880</t>
  </si>
  <si>
    <t>SATIS transformer for Air gun</t>
  </si>
  <si>
    <t>90-053-856</t>
  </si>
  <si>
    <t>SATIS footswitch/cable for Airforce gun</t>
  </si>
  <si>
    <t>05-063-303</t>
  </si>
  <si>
    <t>SATIS goose neck mounting stand for Air gun</t>
  </si>
  <si>
    <t>05-058-882</t>
  </si>
  <si>
    <t>Ionized Air System</t>
  </si>
  <si>
    <t>Light Projector</t>
  </si>
  <si>
    <t>Satis Magnetic Base Task Lamp</t>
  </si>
  <si>
    <t>20903698</t>
  </si>
  <si>
    <t>MS-400-C Spectrophotometer</t>
  </si>
  <si>
    <t>02-061-841</t>
  </si>
  <si>
    <t>MS-400 SW-Upgrade to measure HC thickness</t>
  </si>
  <si>
    <t>90-054-144</t>
  </si>
  <si>
    <t>MS-400-UV Spectrophotometer</t>
  </si>
  <si>
    <t>02-063-223</t>
  </si>
  <si>
    <t>Perkin Elmer Lambda 25 Spectrophotometer</t>
  </si>
  <si>
    <t>02-052-199</t>
  </si>
  <si>
    <t>Total Colour Software</t>
  </si>
  <si>
    <t>02-060-053</t>
  </si>
  <si>
    <t>FIBER OPT.SPECTROPHOT.(F10-ARC)new</t>
  </si>
  <si>
    <t>60-050-701</t>
  </si>
  <si>
    <t>Hardcoat Thickness capability</t>
  </si>
  <si>
    <t>05-059-196</t>
  </si>
  <si>
    <t>Spectrophotometer</t>
  </si>
  <si>
    <t>02-065-688</t>
  </si>
  <si>
    <t>02-065-689</t>
  </si>
  <si>
    <t>02-065-642</t>
  </si>
  <si>
    <t>02-065-643</t>
  </si>
  <si>
    <t>02-065-646</t>
  </si>
  <si>
    <t>02-065-647</t>
  </si>
  <si>
    <t>02-065-690</t>
  </si>
  <si>
    <t>02-063-558</t>
  </si>
  <si>
    <t>A or B Style Rings for dome sectors</t>
  </si>
  <si>
    <t>C, D, E, F or Elliptical Rings for dome sectors</t>
  </si>
  <si>
    <t xml:space="preserve"> Lens spreader for E, F Rings</t>
  </si>
  <si>
    <t>A, B, B1, C, D, D1 Rings for flip sectors</t>
  </si>
  <si>
    <t>Fast Flipover Carousel (15, 16, 18 Position)</t>
  </si>
  <si>
    <t>External Frame Kit</t>
  </si>
  <si>
    <t>Yes</t>
  </si>
  <si>
    <t>02-058-215</t>
  </si>
  <si>
    <t>No</t>
  </si>
  <si>
    <t>Set of Parts for Connecting Gases</t>
  </si>
  <si>
    <t>02-060-382</t>
  </si>
  <si>
    <t>Set of maintenance parts</t>
  </si>
  <si>
    <t>02-060-823</t>
  </si>
  <si>
    <t>Wheels group for moving the machine</t>
  </si>
  <si>
    <t>02-057-707</t>
  </si>
  <si>
    <t>Set of Sectors with Lens Rings</t>
  </si>
  <si>
    <t>Set of Sectors without Rings</t>
  </si>
  <si>
    <t>Set of Fast Flipover Rings</t>
  </si>
  <si>
    <t>For sealing machine into Cleanroom wall</t>
  </si>
  <si>
    <t>Optional or Add'l Items</t>
  </si>
  <si>
    <t>02-059-395</t>
  </si>
  <si>
    <t>Satisloh Coating Process</t>
  </si>
  <si>
    <t>Additional Satisloh Coating Process</t>
  </si>
  <si>
    <t>02-051-396</t>
  </si>
  <si>
    <t>Additional Special Index or Colour</t>
  </si>
  <si>
    <t>02-059-397</t>
  </si>
  <si>
    <t>Set of Chamber Shields</t>
  </si>
  <si>
    <t>Twin Gas Kit (Non-Satisloh Process</t>
  </si>
  <si>
    <t>02-057-872</t>
  </si>
  <si>
    <t>05-062-587</t>
  </si>
  <si>
    <t>Additional Crucible (8-Pocket)</t>
  </si>
  <si>
    <t>Additional EB Emmitter</t>
  </si>
  <si>
    <t>02-059-662</t>
  </si>
  <si>
    <t>Add Single Thermal Source</t>
  </si>
  <si>
    <t>02-060-869</t>
  </si>
  <si>
    <t>Mark II Ion Gun Head</t>
  </si>
  <si>
    <t>02-059-811</t>
  </si>
  <si>
    <t>02-065-698</t>
  </si>
  <si>
    <t>02-061-286</t>
  </si>
  <si>
    <t>Additional Fixed Mask</t>
  </si>
  <si>
    <t>05-060-999</t>
  </si>
  <si>
    <t>Additional Extended Mask Sysem</t>
  </si>
  <si>
    <t>02-057-703</t>
  </si>
  <si>
    <t>MC380_Machine_and_Peripherals_Cascade_Cooler_CC-5-S_</t>
  </si>
  <si>
    <t>MC380_Machine_and_Peripherals_Cascade_Cooler_CC-18-S_EXT</t>
  </si>
  <si>
    <t>Lab Options</t>
  </si>
  <si>
    <t>MC380_Lab_Options_Coating_Option_Magnaspin_Coating_System</t>
  </si>
  <si>
    <t>MC380_Lab_Options_Coating_Option_SL_DC-4_Dip_Coating_System</t>
  </si>
  <si>
    <t>Remote Condenser for Chiller</t>
  </si>
  <si>
    <t>02-065-692</t>
  </si>
  <si>
    <t>SalesOrg-0003, SalesOrg-0005, SalesOrg-0006, SalesOrg-0008</t>
  </si>
  <si>
    <r>
      <t>High Temperature Heater (300 deg.</t>
    </r>
    <r>
      <rPr>
        <b/>
        <sz val="8.6"/>
        <color indexed="8"/>
        <rFont val="Calibri"/>
        <family val="2"/>
      </rPr>
      <t xml:space="preserve"> for glass)</t>
    </r>
  </si>
  <si>
    <r>
      <t>High Temperature Heater (150 deg.</t>
    </r>
    <r>
      <rPr>
        <b/>
        <sz val="8.6"/>
        <color indexed="8"/>
        <rFont val="Calibri"/>
        <family val="2"/>
      </rPr>
      <t xml:space="preserve"> for glass)</t>
    </r>
  </si>
  <si>
    <t>SalesOrg-0003, SalesOrg-0006, SalesOrg-0008</t>
  </si>
  <si>
    <t>SalesOrg-0005</t>
  </si>
  <si>
    <t>Starter Kit - 1.50 Varnish (Tintable)</t>
  </si>
  <si>
    <t>92-007-846</t>
  </si>
  <si>
    <t>STEP</t>
  </si>
  <si>
    <t>STEP Contracts</t>
  </si>
  <si>
    <t>Basic STEP</t>
  </si>
  <si>
    <t>Secure STEP</t>
  </si>
  <si>
    <t>Total STEP</t>
  </si>
  <si>
    <t>None</t>
  </si>
  <si>
    <t>96-901-158</t>
  </si>
  <si>
    <t>96-902-158</t>
  </si>
  <si>
    <t>96-903-158</t>
  </si>
  <si>
    <t>01-050-383</t>
  </si>
  <si>
    <t>01-050-321</t>
  </si>
  <si>
    <t>20-057-072</t>
  </si>
  <si>
    <t>20-903-698</t>
  </si>
  <si>
    <t>01052317</t>
  </si>
  <si>
    <t>01052326</t>
  </si>
  <si>
    <t>01051190</t>
  </si>
  <si>
    <t>02065613</t>
  </si>
  <si>
    <t>90901513</t>
  </si>
  <si>
    <t>90055066</t>
  </si>
  <si>
    <t>92005369</t>
  </si>
  <si>
    <t>92007780</t>
  </si>
  <si>
    <t>60052945</t>
  </si>
  <si>
    <t>02065803</t>
  </si>
  <si>
    <t>02065614</t>
  </si>
  <si>
    <t>90901552</t>
  </si>
  <si>
    <t>90055043</t>
  </si>
  <si>
    <t>90055082</t>
  </si>
  <si>
    <t>01050740</t>
  </si>
  <si>
    <t>01052073</t>
  </si>
  <si>
    <t>02054304</t>
  </si>
  <si>
    <t>60052086</t>
  </si>
  <si>
    <t>90050811</t>
  </si>
  <si>
    <t>02054590</t>
  </si>
  <si>
    <t>01050318</t>
  </si>
  <si>
    <t xml:space="preserve">01050910 </t>
  </si>
  <si>
    <t>02055659</t>
  </si>
  <si>
    <t>90000885</t>
  </si>
  <si>
    <t xml:space="preserve">02052524 </t>
  </si>
  <si>
    <t>90000886</t>
  </si>
  <si>
    <t>92006552</t>
  </si>
  <si>
    <t>92007720</t>
  </si>
  <si>
    <t>92008318</t>
  </si>
  <si>
    <t>92008344</t>
  </si>
  <si>
    <t>92007721</t>
  </si>
  <si>
    <t>92007228</t>
  </si>
  <si>
    <t>92007659</t>
  </si>
  <si>
    <t>92007660</t>
  </si>
  <si>
    <t>92008115</t>
  </si>
  <si>
    <t>92000726</t>
  </si>
  <si>
    <t>92007842</t>
  </si>
  <si>
    <t>92007846</t>
  </si>
  <si>
    <t>92007844</t>
  </si>
  <si>
    <t>92007759</t>
  </si>
  <si>
    <t>92007589</t>
  </si>
  <si>
    <t>92009121</t>
  </si>
  <si>
    <t>92010037</t>
  </si>
  <si>
    <t>92007590</t>
  </si>
  <si>
    <t>01051233</t>
  </si>
  <si>
    <t>02052848</t>
  </si>
  <si>
    <t>65050180</t>
  </si>
  <si>
    <t>92008113</t>
  </si>
  <si>
    <t>92005282</t>
  </si>
  <si>
    <t>92005277</t>
  </si>
  <si>
    <t>02060477</t>
  </si>
  <si>
    <t>90050428</t>
  </si>
  <si>
    <t>90050429</t>
  </si>
  <si>
    <t>90050430</t>
  </si>
  <si>
    <t>02050423</t>
  </si>
  <si>
    <t>01051814</t>
  </si>
  <si>
    <t>02065685</t>
  </si>
  <si>
    <t>02065686</t>
  </si>
  <si>
    <t>02065666</t>
  </si>
  <si>
    <t>02064028</t>
  </si>
  <si>
    <t>90901535</t>
  </si>
  <si>
    <t>55051199</t>
  </si>
  <si>
    <t>90054944</t>
  </si>
  <si>
    <t>90054943</t>
  </si>
  <si>
    <t>02065616</t>
  </si>
  <si>
    <t>02058445</t>
  </si>
  <si>
    <t>01051922</t>
  </si>
  <si>
    <t>92010355</t>
  </si>
  <si>
    <t>02050385</t>
  </si>
  <si>
    <t>90050880</t>
  </si>
  <si>
    <t>90053856</t>
  </si>
  <si>
    <t>05063303</t>
  </si>
  <si>
    <t>05058882</t>
  </si>
  <si>
    <t>02061841</t>
  </si>
  <si>
    <t>90054144</t>
  </si>
  <si>
    <t>02063223</t>
  </si>
  <si>
    <t>02052199</t>
  </si>
  <si>
    <t>02060053</t>
  </si>
  <si>
    <t>05059196</t>
  </si>
  <si>
    <t>02065692</t>
  </si>
  <si>
    <t>02065688</t>
  </si>
  <si>
    <t>02065689</t>
  </si>
  <si>
    <t>02065642</t>
  </si>
  <si>
    <t>02065643</t>
  </si>
  <si>
    <t>02065646</t>
  </si>
  <si>
    <t>02065647</t>
  </si>
  <si>
    <t>02065690</t>
  </si>
  <si>
    <t>02063558</t>
  </si>
  <si>
    <t>02058215</t>
  </si>
  <si>
    <t>02060382</t>
  </si>
  <si>
    <t>02060823</t>
  </si>
  <si>
    <t>02057707</t>
  </si>
  <si>
    <t>02059395</t>
  </si>
  <si>
    <t>02059397</t>
  </si>
  <si>
    <t>02057872</t>
  </si>
  <si>
    <t>05062587</t>
  </si>
  <si>
    <t>02059662</t>
  </si>
  <si>
    <t>02060869</t>
  </si>
  <si>
    <t>02059811</t>
  </si>
  <si>
    <t>02065698</t>
  </si>
  <si>
    <t>02061286</t>
  </si>
  <si>
    <t>05060999</t>
  </si>
  <si>
    <t>02057703</t>
  </si>
  <si>
    <t>96901158</t>
  </si>
  <si>
    <t>96902158</t>
  </si>
  <si>
    <t>96903158</t>
  </si>
  <si>
    <t>MC380 Coating System</t>
  </si>
  <si>
    <t>1. MC380 Premium</t>
  </si>
  <si>
    <t>2. MC380 Basic</t>
  </si>
  <si>
    <t>3. MC380 Economy</t>
  </si>
  <si>
    <t>4. MC380 Essilor</t>
  </si>
  <si>
    <t>5. MC380 Full Lab</t>
  </si>
  <si>
    <t>Essilor Process Ready; includes 2 Processes, 3 sets of shields, 3 sets of rings and sectors</t>
  </si>
  <si>
    <t>Satisloh Processes ONLY; includes 1 Process, 2 sets of shields, 2 sets of rings and sectors</t>
  </si>
  <si>
    <t>Essilor Process Ready; includes 2 Processes, 3 sets of shields, 3 sets of rings and sectors, coating &amp; cleaning, all peripherals</t>
  </si>
  <si>
    <t>Hard Coating Consumables</t>
  </si>
  <si>
    <t>Not Required</t>
  </si>
  <si>
    <t>MC380_Machine_and_Peripherals_Machine_Version_1._MC380_Premium</t>
  </si>
  <si>
    <t>MC380_Machine_and_Peripherals_Machine_Version_2._MC380_Basic</t>
  </si>
  <si>
    <t>MC380_Machine_and_Peripherals_Machine_Version_3._MC380_Economy</t>
  </si>
  <si>
    <t>MC380_Machine_and_Peripherals_Machine_Version_4._MC380_Essilor</t>
  </si>
  <si>
    <t>MC380_Machine_and_Peripherals_Water_Chiller_SATIS_3_Ton_Chiller_(460V)</t>
  </si>
  <si>
    <t>01-900-898</t>
  </si>
  <si>
    <t>01900898</t>
  </si>
  <si>
    <t>valid if customer orders the following processes: Multiquartz, Ioncote KX-CP, Ioncote KX UV</t>
  </si>
  <si>
    <t>Consumable Options</t>
  </si>
  <si>
    <t>S3F</t>
  </si>
  <si>
    <t>S26P</t>
  </si>
  <si>
    <t>SA1G</t>
  </si>
  <si>
    <t>SC1G</t>
  </si>
  <si>
    <t>Satin Pills</t>
  </si>
  <si>
    <t>Grip Pills</t>
  </si>
  <si>
    <t>Process Consumables</t>
  </si>
  <si>
    <t>Evaporant Consumables</t>
  </si>
  <si>
    <t>5.98MHz Crystals</t>
  </si>
  <si>
    <t>92-005-241</t>
  </si>
  <si>
    <t>92005241</t>
  </si>
  <si>
    <t>92-005-261</t>
  </si>
  <si>
    <t>92005261</t>
  </si>
  <si>
    <t>92-005-264</t>
  </si>
  <si>
    <t>92005264</t>
  </si>
  <si>
    <t>92-005-260</t>
  </si>
  <si>
    <t>92005260</t>
  </si>
  <si>
    <t>92-006-299</t>
  </si>
  <si>
    <t>92006299</t>
  </si>
  <si>
    <t>92-009-308</t>
  </si>
  <si>
    <t>92009308</t>
  </si>
  <si>
    <t>92-005-881</t>
  </si>
  <si>
    <t>92-006-285</t>
  </si>
  <si>
    <t>EB Filament</t>
  </si>
  <si>
    <t>Ion Filament</t>
  </si>
  <si>
    <t>92-005-235</t>
  </si>
  <si>
    <t>92-006-294</t>
  </si>
  <si>
    <t>92005881</t>
  </si>
  <si>
    <t>92006285</t>
  </si>
  <si>
    <t>92006294</t>
  </si>
  <si>
    <t>Processes, shields, sectors and rings must be quoted seperately</t>
  </si>
  <si>
    <t>Essilor ONLY (no processes - shields, sectors,rings must be chosen seperately)</t>
  </si>
  <si>
    <t>MC380_Machine_and_Peripherals_Water_Chiller_SATIS_3_Ton_Chiller_(230V)</t>
  </si>
  <si>
    <t>50 Cycle Consumables Kit</t>
  </si>
  <si>
    <t>50 cycles - consumption materials</t>
  </si>
  <si>
    <t>02-057-246</t>
  </si>
  <si>
    <t>02057246</t>
  </si>
  <si>
    <t>First attempt</t>
  </si>
  <si>
    <t>1.1</t>
  </si>
  <si>
    <t>W. Daniels</t>
  </si>
  <si>
    <t>Revised Version</t>
  </si>
  <si>
    <t>1.2</t>
  </si>
  <si>
    <t>MC380_Machine_and_Peripherals_Machine_Version_5._MC380_Full_Lab</t>
  </si>
  <si>
    <t>Select for MC380 Lab</t>
  </si>
  <si>
    <t>July 5, 2016</t>
  </si>
  <si>
    <t>2.1</t>
  </si>
  <si>
    <t>MC380_Machine_and_Peripherals_Water_Chiller_GCC-15-T_Chiller</t>
  </si>
  <si>
    <t>MC380_Machine_and_Peripherals_Water_Chiller_None_(Customer_Sourced)</t>
  </si>
  <si>
    <t>Note: Premium/Lab include 3 sets, Basic includes 2 Sets</t>
  </si>
  <si>
    <t>Note: Economy does not include any shields</t>
  </si>
  <si>
    <t>Process &amp; Tooling</t>
  </si>
  <si>
    <t>Process Choice(s)</t>
  </si>
  <si>
    <t>IONCOTE KX-CP - 06-903-311</t>
  </si>
  <si>
    <t>IONCOTE K X UV (Index 1.5) - 06-902-263</t>
  </si>
  <si>
    <t>PERFORMANCE X (index 1.5 or 1.6) - 06-901-152</t>
  </si>
  <si>
    <t>MULTIQUARTZ X (index 1.5 or 1.6) - 06-901-152</t>
  </si>
  <si>
    <t>MULTICOTE X (index 1.5 or 1.6) - 06-902-262</t>
  </si>
  <si>
    <t>SPECTRAFLEX X Blue - 06-901-153</t>
  </si>
  <si>
    <t>SPECTRAFLEX X Red - 06-901-153</t>
  </si>
  <si>
    <t>SPECTRAFLEX X Green - 06-901-153</t>
  </si>
  <si>
    <t>SPECTRAFLEX X Infrared - 06-901-154</t>
  </si>
  <si>
    <t>SPECTRAFLEX X Orange - 06-901-154</t>
  </si>
  <si>
    <t>SPECTRAFLEX X White / Silver - 06-901-154</t>
  </si>
  <si>
    <t>SPECTRAFLEX X Jade - 06-901-154</t>
  </si>
  <si>
    <t>SPECTRAFLEX X Violet - 06-901-154</t>
  </si>
  <si>
    <t>SPECTRAFLEX X Gold - 06-903-333</t>
  </si>
  <si>
    <t>ACHROMA (only for 1.6 substrates) - 06-902-262</t>
  </si>
  <si>
    <t>FLASH MIRROR SILVER - 06-902-262</t>
  </si>
  <si>
    <t>FLASH MIRROR BLU - 06-902-262</t>
  </si>
  <si>
    <t>FLASH MIRROR GOLD - 06-902-262</t>
  </si>
  <si>
    <t>IONCOTE KX-CP CUSTOMIZED - 06-903-311</t>
  </si>
  <si>
    <t>Select 2 if Premium, Select 1 if Basic</t>
  </si>
  <si>
    <t>Lens Holding System</t>
  </si>
  <si>
    <t>Dome</t>
  </si>
  <si>
    <t>Flip-over</t>
  </si>
  <si>
    <t>Sector Option 1</t>
  </si>
  <si>
    <t>15 Position (81mm lens max) 02-902-397</t>
  </si>
  <si>
    <t>Qty 1</t>
  </si>
  <si>
    <t>Qty 2</t>
  </si>
  <si>
    <t>Qty 3</t>
  </si>
  <si>
    <t>Qty 4</t>
  </si>
  <si>
    <t>Qty 5</t>
  </si>
  <si>
    <t>Qty 6</t>
  </si>
  <si>
    <t>Qty 7</t>
  </si>
  <si>
    <t>Qty 8</t>
  </si>
  <si>
    <t>Qty 9</t>
  </si>
  <si>
    <t>MC380_Process_&amp;_Tooling_Lens_Holding_System_Dome</t>
  </si>
  <si>
    <t>19 Position (75mm lens max) 02-902-398</t>
  </si>
  <si>
    <t>Sector Option 2</t>
  </si>
  <si>
    <t>Sector Option 3</t>
  </si>
  <si>
    <t>Sector Option 4</t>
  </si>
  <si>
    <t>20 Position (75mm lens max) 02-902-396</t>
  </si>
  <si>
    <t>24 Position (75mm lens max) 02-902-399</t>
  </si>
  <si>
    <t>Revised sectors</t>
  </si>
  <si>
    <t>2.2</t>
  </si>
  <si>
    <t>IONCOTE K X (index 1.5 or 1.6) - 06-901-152</t>
  </si>
  <si>
    <t>IONCOTE Kplus X (index 1.5 or 1.6) - 06-901-152</t>
  </si>
  <si>
    <t>Ring Style</t>
  </si>
  <si>
    <t>A Style Rings</t>
  </si>
  <si>
    <t>B Style Rings</t>
  </si>
  <si>
    <t>C Style Rings</t>
  </si>
  <si>
    <t>D Style Rings</t>
  </si>
  <si>
    <t>E Style Rings</t>
  </si>
  <si>
    <t>F Style Rings</t>
  </si>
  <si>
    <t>15 Position Hub and Rings</t>
  </si>
  <si>
    <t>16 Position Hub and Rings</t>
  </si>
  <si>
    <t>MC380_Process_&amp;_Tooling_Lens_Holding_System_Flip-over</t>
  </si>
  <si>
    <t>01900897</t>
  </si>
  <si>
    <t>39.9</t>
  </si>
  <si>
    <t>Revised</t>
  </si>
  <si>
    <t>2.3</t>
  </si>
  <si>
    <t>02059396</t>
  </si>
  <si>
    <t>SAT-200 LED Projector</t>
  </si>
  <si>
    <t>SalesOrg-0005, SalesOrg-0006</t>
  </si>
  <si>
    <t>EU Revisions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</si>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</sst>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22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8.6"/>
      <color indexed="8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/>
    <xf numFmtId="0" fontId="12" fillId="0" borderId="0">
      <alignment vertical="center"/>
    </xf>
  </cellStyleXfs>
  <cellXfs count="112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2" fillId="0" borderId="0" xfId="3" applyFont="1" applyAlignment="1" applyProtection="1">
      <alignment horizontal="left" vertical="center"/>
      <protection locked="0"/>
    </xf>
    <xf numFmtId="0" fontId="10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2" fillId="0" borderId="0" xfId="3" applyFont="1" applyAlignment="1" applyProtection="1">
      <alignment horizontal="center" vertical="center"/>
      <protection locked="0"/>
    </xf>
    <xf numFmtId="0" fontId="7" fillId="0" borderId="0" xfId="3" applyFont="1" applyAlignment="1" applyProtection="1">
      <alignment horizontal="center"/>
      <protection locked="0"/>
    </xf>
    <xf numFmtId="0" fontId="7" fillId="0" borderId="0" xfId="3" applyFont="1" applyAlignment="1" applyProtection="1">
      <protection locked="0"/>
    </xf>
    <xf numFmtId="0" fontId="5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49" fontId="5" fillId="0" borderId="0" xfId="1" applyNumberFormat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2" fillId="0" borderId="0" xfId="3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5" fillId="0" borderId="0" xfId="3" applyFont="1" applyAlignment="1" applyProtection="1">
      <alignment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49" fontId="5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" fillId="0" borderId="0" xfId="3" applyNumberFormat="1" applyFont="1" applyAlignment="1" applyProtection="1"/>
    <xf numFmtId="49" fontId="5" fillId="0" borderId="0" xfId="3" applyNumberFormat="1" applyFont="1" applyAlignment="1" applyProtection="1"/>
    <xf numFmtId="49" fontId="9" fillId="0" borderId="0" xfId="4" applyNumberFormat="1" applyFont="1" applyAlignment="1" applyProtection="1"/>
    <xf numFmtId="49" fontId="11" fillId="0" borderId="0" xfId="3" applyNumberFormat="1" applyFont="1" applyAlignment="1" applyProtection="1">
      <alignment vertical="center"/>
    </xf>
    <xf numFmtId="49" fontId="2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2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5" fillId="3" borderId="0" xfId="1" applyNumberFormat="1" applyFont="1" applyFill="1" applyAlignment="1" applyProtection="1">
      <alignment vertical="center"/>
    </xf>
    <xf numFmtId="0" fontId="5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4" fillId="3" borderId="0" xfId="4" applyFont="1" applyFill="1" applyAlignment="1" applyProtection="1">
      <alignment horizontal="left" vertical="center"/>
    </xf>
    <xf numFmtId="0" fontId="3" fillId="3" borderId="0" xfId="4" applyFill="1" applyAlignment="1" applyProtection="1">
      <alignment horizontal="left" vertical="center"/>
    </xf>
    <xf numFmtId="0" fontId="6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3" fillId="3" borderId="0" xfId="4" applyNumberFormat="1" applyFont="1" applyFill="1" applyAlignment="1" applyProtection="1">
      <alignment horizontal="left" vertical="center"/>
    </xf>
    <xf numFmtId="49" fontId="8" fillId="3" borderId="0" xfId="3" applyNumberFormat="1" applyFont="1" applyFill="1" applyAlignment="1" applyProtection="1">
      <alignment horizontal="left" vertical="center"/>
    </xf>
    <xf numFmtId="0" fontId="9" fillId="3" borderId="0" xfId="4" applyFont="1" applyFill="1" applyAlignment="1" applyProtection="1">
      <alignment horizontal="left"/>
    </xf>
    <xf numFmtId="0" fontId="5" fillId="3" borderId="0" xfId="3" applyFont="1" applyFill="1" applyAlignment="1" applyProtection="1">
      <alignment horizontal="left"/>
    </xf>
    <xf numFmtId="0" fontId="8" fillId="3" borderId="0" xfId="3" applyFont="1" applyFill="1" applyAlignment="1" applyProtection="1">
      <alignment vertical="center"/>
    </xf>
    <xf numFmtId="0" fontId="2" fillId="3" borderId="0" xfId="3" applyFont="1" applyFill="1" applyAlignment="1" applyProtection="1">
      <alignment vertical="center"/>
    </xf>
    <xf numFmtId="0" fontId="2" fillId="3" borderId="0" xfId="1" applyFont="1" applyFill="1" applyAlignment="1" applyProtection="1">
      <alignment vertical="center"/>
    </xf>
    <xf numFmtId="0" fontId="2" fillId="3" borderId="0" xfId="3" applyFont="1" applyFill="1" applyAlignment="1" applyProtection="1">
      <alignment horizontal="left" vertical="center" textRotation="90"/>
    </xf>
    <xf numFmtId="0" fontId="2" fillId="3" borderId="0" xfId="3" applyFont="1" applyFill="1" applyAlignment="1" applyProtection="1">
      <alignment horizontal="center" vertical="center" textRotation="90"/>
    </xf>
    <xf numFmtId="49" fontId="2" fillId="3" borderId="0" xfId="3" applyNumberFormat="1" applyFont="1" applyFill="1" applyAlignment="1" applyProtection="1">
      <alignment vertical="center"/>
    </xf>
    <xf numFmtId="0" fontId="2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5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2" fillId="3" borderId="0" xfId="3" applyNumberFormat="1" applyFont="1" applyFill="1" applyAlignment="1" applyProtection="1">
      <alignment vertical="center"/>
      <protection locked="0"/>
    </xf>
    <xf numFmtId="49" fontId="13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2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4" fillId="0" borderId="0" xfId="3" applyFont="1" applyAlignment="1" applyProtection="1">
      <alignment horizontal="left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left"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15" fillId="0" borderId="0" xfId="3" applyNumberFormat="1" applyFont="1" applyAlignment="1" applyProtection="1">
      <alignment horizontal="left" vertical="center"/>
      <protection locked="0"/>
    </xf>
    <xf numFmtId="49" fontId="17" fillId="0" borderId="0" xfId="3" applyNumberFormat="1" applyFont="1" applyAlignment="1" applyProtection="1">
      <protection locked="0"/>
    </xf>
    <xf numFmtId="49" fontId="15" fillId="0" borderId="0" xfId="0" applyNumberFormat="1" applyFont="1" applyFill="1" applyAlignment="1" applyProtection="1">
      <alignment horizontal="left" vertical="center"/>
      <protection locked="0"/>
    </xf>
    <xf numFmtId="49" fontId="15" fillId="0" borderId="0" xfId="0" applyNumberFormat="1" applyFont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0" fontId="15" fillId="0" borderId="0" xfId="3" applyFont="1" applyAlignment="1" applyProtection="1">
      <alignment horizontal="left" vertical="center"/>
      <protection locked="0"/>
    </xf>
    <xf numFmtId="0" fontId="15" fillId="0" borderId="0" xfId="3" applyFont="1" applyAlignment="1">
      <alignment horizontal="left" vertical="center"/>
    </xf>
    <xf numFmtId="0" fontId="15" fillId="0" borderId="0" xfId="3" applyFont="1" applyAlignment="1" applyProtection="1">
      <alignment horizontal="center" vertical="center"/>
      <protection locked="0"/>
    </xf>
    <xf numFmtId="0" fontId="14" fillId="3" borderId="0" xfId="3" applyFont="1" applyFill="1" applyAlignment="1" applyProtection="1">
      <alignment horizontal="left" vertical="center"/>
    </xf>
    <xf numFmtId="0" fontId="14" fillId="0" borderId="0" xfId="3" applyFont="1" applyAlignment="1" applyProtection="1">
      <alignment vertical="center"/>
      <protection locked="0"/>
    </xf>
    <xf numFmtId="0" fontId="19" fillId="0" borderId="0" xfId="3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6" fillId="0" borderId="0" xfId="3" applyFont="1" applyAlignment="1" applyProtection="1">
      <alignment horizontal="left" vertical="center"/>
      <protection locked="0"/>
    </xf>
    <xf numFmtId="49" fontId="14" fillId="0" borderId="0" xfId="3" applyNumberFormat="1" applyFont="1" applyAlignment="1" applyProtection="1">
      <alignment horizontal="left" vertical="center"/>
      <protection locked="0"/>
    </xf>
    <xf numFmtId="0" fontId="0" fillId="0" borderId="0" xfId="0" applyAlignment="1"/>
    <xf numFmtId="0" fontId="15" fillId="0" borderId="0" xfId="0" applyFont="1" applyAlignment="1" applyProtection="1">
      <protection locked="0"/>
    </xf>
    <xf numFmtId="49" fontId="15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horizontal="left" vertical="center"/>
      <protection locked="0"/>
    </xf>
    <xf numFmtId="49" fontId="0" fillId="0" borderId="0" xfId="0" applyNumberFormat="1" applyFill="1" applyAlignment="1" applyProtection="1">
      <alignment vertical="center"/>
      <protection locked="0"/>
    </xf>
    <xf numFmtId="0" fontId="1" fillId="0" borderId="0" xfId="5"/>
    <xf numFmtId="0" fontId="0" fillId="0" borderId="0" xfId="0" applyAlignment="1">
      <alignment horizontal="left"/>
    </xf>
    <xf numFmtId="49" fontId="12" fillId="0" borderId="0" xfId="0" applyNumberFormat="1" applyFont="1" applyAlignment="1">
      <alignment horizontal="left"/>
    </xf>
    <xf numFmtId="164" fontId="12" fillId="0" borderId="1" xfId="3" applyNumberFormat="1" applyFont="1" applyBorder="1" applyAlignment="1" applyProtection="1">
      <alignment vertical="center"/>
      <protection locked="0"/>
    </xf>
    <xf numFmtId="0" fontId="12" fillId="0" borderId="1" xfId="3" applyFont="1" applyBorder="1" applyAlignment="1" applyProtection="1">
      <alignment vertical="center"/>
      <protection locked="0"/>
    </xf>
    <xf numFmtId="49" fontId="12" fillId="0" borderId="1" xfId="3" applyNumberFormat="1" applyFont="1" applyBorder="1" applyAlignment="1" applyProtection="1">
      <alignment vertical="center"/>
      <protection locked="0"/>
    </xf>
    <xf numFmtId="49" fontId="12" fillId="0" borderId="0" xfId="0" applyNumberFormat="1" applyFont="1" applyAlignment="1"/>
    <xf numFmtId="0" fontId="21" fillId="0" borderId="0" xfId="0" applyFont="1" applyAlignment="1">
      <alignment horizontal="left" vertical="center"/>
    </xf>
  </cellXfs>
  <cellStyles count="7">
    <cellStyle name="Link" xfId="4"/>
    <cellStyle name="Normal" xfId="0" builtinId="0"/>
    <cellStyle name="Normal 2" xfId="5"/>
    <cellStyle name="Normal 4" xfId="6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59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daniels/Documents/C4C%20Project/Coating%20Product%20Configurations/Past%20Versions/Model%20Input%20Document%20Template%200.3%20-%20MC380%20Box%20Coater%20Serie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9" sqref="A9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42551</v>
      </c>
      <c r="B3" s="26" t="s">
        <v>595</v>
      </c>
      <c r="C3" s="27" t="s">
        <v>596</v>
      </c>
      <c r="D3" s="27" t="s">
        <v>14</v>
      </c>
      <c r="E3" s="26" t="s">
        <v>597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42552</v>
      </c>
      <c r="B4" s="26" t="s">
        <v>598</v>
      </c>
      <c r="C4" s="27" t="s">
        <v>599</v>
      </c>
      <c r="D4" s="27" t="s">
        <v>14</v>
      </c>
      <c r="E4" s="26" t="s">
        <v>597</v>
      </c>
      <c r="F4" s="26" t="s">
        <v>9</v>
      </c>
      <c r="G4" s="26"/>
      <c r="H4" s="28"/>
      <c r="I4" s="28"/>
    </row>
    <row r="5" spans="1:9" ht="15" customHeight="1">
      <c r="A5" s="25" t="s">
        <v>602</v>
      </c>
      <c r="B5" s="26" t="s">
        <v>598</v>
      </c>
      <c r="C5" s="27" t="s">
        <v>603</v>
      </c>
      <c r="D5" s="27" t="s">
        <v>14</v>
      </c>
      <c r="E5" s="26" t="s">
        <v>597</v>
      </c>
      <c r="F5" s="26" t="s">
        <v>9</v>
      </c>
      <c r="G5" s="26"/>
      <c r="H5" s="28"/>
      <c r="I5" s="28"/>
    </row>
    <row r="6" spans="1:9" ht="15" customHeight="1">
      <c r="A6" s="25">
        <v>42621</v>
      </c>
      <c r="B6" s="26" t="s">
        <v>651</v>
      </c>
      <c r="C6" s="27" t="s">
        <v>652</v>
      </c>
      <c r="D6" s="27" t="s">
        <v>14</v>
      </c>
      <c r="E6" s="26" t="s">
        <v>597</v>
      </c>
      <c r="F6" s="26" t="s">
        <v>9</v>
      </c>
      <c r="G6" s="26" t="s">
        <v>10</v>
      </c>
      <c r="H6" s="28"/>
      <c r="I6" s="28"/>
    </row>
    <row r="7" spans="1:9" ht="15" customHeight="1">
      <c r="A7" s="107" t="s">
        <v>666</v>
      </c>
      <c r="B7" s="108" t="s">
        <v>667</v>
      </c>
      <c r="C7" s="109" t="s">
        <v>668</v>
      </c>
      <c r="D7" s="109" t="s">
        <v>14</v>
      </c>
      <c r="E7" s="108" t="s">
        <v>597</v>
      </c>
      <c r="F7" s="108" t="s">
        <v>9</v>
      </c>
      <c r="G7" s="108" t="s">
        <v>10</v>
      </c>
      <c r="H7" s="28"/>
      <c r="I7" s="28"/>
    </row>
    <row r="8" spans="1:9" ht="15" customHeight="1">
      <c r="A8" s="25">
        <v>42810</v>
      </c>
      <c r="B8" s="26" t="s">
        <v>672</v>
      </c>
      <c r="C8" s="27" t="s">
        <v>673</v>
      </c>
      <c r="D8" s="27" t="s">
        <v>14</v>
      </c>
      <c r="E8" s="26" t="s">
        <v>597</v>
      </c>
      <c r="F8" s="26" t="s">
        <v>9</v>
      </c>
      <c r="G8" s="26" t="s">
        <v>10</v>
      </c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G5" sqref="G5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144</v>
      </c>
      <c r="F2" t="s">
        <v>18</v>
      </c>
      <c r="G2" s="8" t="s">
        <v>538</v>
      </c>
    </row>
    <row r="3" spans="1:7" ht="15" customHeight="1">
      <c r="B3" t="s">
        <v>19</v>
      </c>
      <c r="C3" s="8" t="str">
        <f>C2&amp;".jpg"</f>
        <v>MC380.jpg</v>
      </c>
      <c r="F3" t="s">
        <v>20</v>
      </c>
      <c r="G3" s="8" t="s">
        <v>143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MC380-KB-1.0</v>
      </c>
    </row>
    <row r="13" spans="1:7" ht="15" customHeight="1">
      <c r="B13" s="6" t="s">
        <v>35</v>
      </c>
      <c r="C13" s="8" t="str">
        <f>C2</f>
        <v>MC380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C6" sqref="C6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6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4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4"/>
      <c r="D2" s="31"/>
      <c r="E2" s="31"/>
      <c r="F2" s="31"/>
      <c r="G2" s="39" t="s">
        <v>42</v>
      </c>
      <c r="H2" s="40"/>
      <c r="I2" s="40"/>
      <c r="J2" s="39" t="s">
        <v>43</v>
      </c>
      <c r="K2" s="40"/>
      <c r="L2" s="31"/>
      <c r="M2" s="31"/>
    </row>
    <row r="3" spans="1:26" s="30" customFormat="1" ht="15" hidden="1" customHeight="1">
      <c r="A3" s="31"/>
      <c r="B3" s="31"/>
      <c r="C3" s="74"/>
      <c r="D3" s="31"/>
      <c r="E3" s="31"/>
      <c r="F3" s="31"/>
      <c r="G3" s="41" t="s">
        <v>44</v>
      </c>
      <c r="H3" s="40"/>
      <c r="I3" s="40"/>
      <c r="J3" s="41" t="s">
        <v>45</v>
      </c>
      <c r="K3" s="40"/>
      <c r="L3" s="31"/>
      <c r="M3" s="31"/>
    </row>
    <row r="4" spans="1:26" s="30" customFormat="1" ht="15" customHeight="1">
      <c r="A4" s="31"/>
      <c r="B4" s="31"/>
      <c r="C4" s="74"/>
      <c r="D4" s="31"/>
      <c r="E4" s="31"/>
      <c r="F4" s="31"/>
      <c r="G4" s="41"/>
      <c r="H4" s="40"/>
      <c r="I4" s="40"/>
      <c r="J4" s="41"/>
      <c r="K4" s="40"/>
      <c r="L4" s="31"/>
      <c r="M4" s="31"/>
    </row>
    <row r="5" spans="1:26" s="30" customFormat="1" ht="15" customHeight="1">
      <c r="A5" s="42" t="s">
        <v>46</v>
      </c>
      <c r="B5" s="33" t="s">
        <v>47</v>
      </c>
      <c r="C5" s="75" t="s">
        <v>48</v>
      </c>
      <c r="D5" s="43" t="s">
        <v>49</v>
      </c>
      <c r="E5" s="43" t="s">
        <v>50</v>
      </c>
      <c r="F5" s="43" t="s">
        <v>51</v>
      </c>
      <c r="G5" s="43" t="s">
        <v>18</v>
      </c>
      <c r="H5" s="43" t="s">
        <v>20</v>
      </c>
      <c r="I5" s="43"/>
      <c r="J5" s="43" t="s">
        <v>18</v>
      </c>
      <c r="K5" s="43" t="s">
        <v>20</v>
      </c>
      <c r="L5" s="31"/>
      <c r="M5" s="31"/>
    </row>
    <row r="6" spans="1:26" ht="15" customHeight="1">
      <c r="A6" s="79" t="s">
        <v>146</v>
      </c>
      <c r="B6" s="19" t="str">
        <f t="shared" ref="B6:B69" si="0">SUBSTITUTE(A6,"-","")</f>
        <v>01052317</v>
      </c>
      <c r="C6" s="38"/>
      <c r="D6" s="38"/>
      <c r="G6" s="37"/>
      <c r="H6" s="37"/>
      <c r="I6" s="37"/>
      <c r="J6" s="37"/>
      <c r="K6" s="37"/>
    </row>
    <row r="7" spans="1:26" ht="15" customHeight="1">
      <c r="A7" s="79" t="s">
        <v>147</v>
      </c>
      <c r="B7" s="19" t="str">
        <f t="shared" si="0"/>
        <v>01052326</v>
      </c>
      <c r="C7" s="38"/>
      <c r="D7" s="38"/>
      <c r="G7" s="37"/>
      <c r="H7" s="37"/>
      <c r="I7" s="37"/>
      <c r="J7" s="37"/>
      <c r="K7" s="37"/>
    </row>
    <row r="8" spans="1:26" ht="15" customHeight="1">
      <c r="A8" s="79" t="s">
        <v>148</v>
      </c>
      <c r="B8" s="19" t="str">
        <f t="shared" si="0"/>
        <v>01051190</v>
      </c>
      <c r="C8" s="38"/>
      <c r="D8" s="38"/>
      <c r="G8" s="37"/>
      <c r="H8" s="37"/>
      <c r="I8" s="37"/>
      <c r="J8" s="37"/>
      <c r="K8" s="37"/>
    </row>
    <row r="9" spans="1:26" ht="15" customHeight="1">
      <c r="A9" s="79" t="s">
        <v>269</v>
      </c>
      <c r="B9" s="19" t="str">
        <f t="shared" si="0"/>
        <v>01051259</v>
      </c>
      <c r="C9" s="38"/>
      <c r="D9" s="38"/>
      <c r="G9" s="37"/>
      <c r="H9" s="37"/>
      <c r="I9" s="37"/>
      <c r="J9" s="37"/>
      <c r="K9" s="37"/>
    </row>
    <row r="10" spans="1:26" ht="15" customHeight="1">
      <c r="A10" s="79" t="s">
        <v>554</v>
      </c>
      <c r="B10" s="19" t="str">
        <f t="shared" si="0"/>
        <v>01900898</v>
      </c>
      <c r="C10" s="38"/>
      <c r="D10" s="38"/>
      <c r="G10" s="37"/>
      <c r="H10" s="37"/>
      <c r="I10" s="37"/>
      <c r="J10" s="37"/>
      <c r="K10" s="37"/>
    </row>
    <row r="11" spans="1:26" ht="15" customHeight="1">
      <c r="A11" s="19" t="s">
        <v>150</v>
      </c>
      <c r="B11" s="19" t="str">
        <f t="shared" si="0"/>
        <v>02065613</v>
      </c>
      <c r="C11" s="38"/>
      <c r="D11" s="38"/>
    </row>
    <row r="12" spans="1:26" ht="15" customHeight="1">
      <c r="A12" s="19" t="s">
        <v>150</v>
      </c>
      <c r="B12" s="19" t="str">
        <f t="shared" si="0"/>
        <v>02065613</v>
      </c>
      <c r="C12" s="38"/>
      <c r="D12" s="38"/>
    </row>
    <row r="13" spans="1:26" ht="15" customHeight="1">
      <c r="A13" s="19" t="s">
        <v>150</v>
      </c>
      <c r="B13" s="19" t="str">
        <f t="shared" si="0"/>
        <v>02065613</v>
      </c>
      <c r="C13" s="38"/>
      <c r="D13" s="38"/>
    </row>
    <row r="14" spans="1:26" ht="15" customHeight="1">
      <c r="A14" s="19" t="s">
        <v>150</v>
      </c>
      <c r="B14" s="19" t="str">
        <f t="shared" si="0"/>
        <v>02065613</v>
      </c>
      <c r="C14" s="38"/>
      <c r="D14" s="38"/>
    </row>
    <row r="15" spans="1:26" ht="15" customHeight="1">
      <c r="A15" s="19" t="s">
        <v>150</v>
      </c>
      <c r="B15" s="19" t="str">
        <f t="shared" si="0"/>
        <v>02065613</v>
      </c>
      <c r="C15" s="38"/>
      <c r="D15" s="38"/>
    </row>
    <row r="16" spans="1:26" ht="15" customHeight="1">
      <c r="A16" s="19" t="s">
        <v>150</v>
      </c>
      <c r="B16" s="19" t="str">
        <f t="shared" si="0"/>
        <v>02065613</v>
      </c>
      <c r="C16" s="38"/>
      <c r="D16" s="38"/>
    </row>
    <row r="17" spans="1:5" ht="15" customHeight="1">
      <c r="A17" s="19" t="s">
        <v>150</v>
      </c>
      <c r="B17" s="19" t="str">
        <f t="shared" si="0"/>
        <v>02065613</v>
      </c>
      <c r="C17" s="38"/>
      <c r="D17" s="38"/>
    </row>
    <row r="18" spans="1:5" ht="15" customHeight="1">
      <c r="A18" s="19" t="s">
        <v>160</v>
      </c>
      <c r="B18" s="19" t="str">
        <f t="shared" si="0"/>
        <v>90901513</v>
      </c>
      <c r="C18" s="38"/>
      <c r="D18" s="38"/>
      <c r="E18" s="35"/>
    </row>
    <row r="19" spans="1:5" ht="15" customHeight="1">
      <c r="A19" s="19" t="s">
        <v>163</v>
      </c>
      <c r="B19" s="19" t="str">
        <f t="shared" si="0"/>
        <v>90055066</v>
      </c>
      <c r="C19" s="38"/>
      <c r="D19" s="38"/>
    </row>
    <row r="20" spans="1:5" ht="15" customHeight="1">
      <c r="A20" s="19" t="s">
        <v>174</v>
      </c>
      <c r="B20" s="19" t="str">
        <f t="shared" si="0"/>
        <v>92005369</v>
      </c>
      <c r="C20" s="38"/>
      <c r="D20" s="38"/>
    </row>
    <row r="21" spans="1:5" ht="15" customHeight="1">
      <c r="A21" s="19" t="s">
        <v>172</v>
      </c>
      <c r="B21" s="19" t="str">
        <f t="shared" si="0"/>
        <v>92007780</v>
      </c>
      <c r="C21" s="38"/>
      <c r="D21" s="38"/>
    </row>
    <row r="22" spans="1:5" ht="15" customHeight="1">
      <c r="A22" s="19" t="s">
        <v>166</v>
      </c>
      <c r="B22" s="19" t="str">
        <f t="shared" si="0"/>
        <v>60052945</v>
      </c>
      <c r="C22" s="38"/>
      <c r="D22" s="38"/>
    </row>
    <row r="23" spans="1:5" ht="15" customHeight="1">
      <c r="A23" s="19" t="s">
        <v>173</v>
      </c>
      <c r="B23" s="19" t="str">
        <f t="shared" si="0"/>
        <v>02065803</v>
      </c>
      <c r="C23" s="38"/>
      <c r="D23" s="38"/>
    </row>
    <row r="24" spans="1:5" ht="15" customHeight="1">
      <c r="A24" s="80" t="s">
        <v>316</v>
      </c>
      <c r="B24" s="19" t="str">
        <f t="shared" si="0"/>
        <v>02065614</v>
      </c>
      <c r="C24" s="38"/>
      <c r="D24" s="38"/>
    </row>
    <row r="25" spans="1:5" ht="15" customHeight="1">
      <c r="A25" s="80" t="s">
        <v>318</v>
      </c>
      <c r="B25" s="19" t="str">
        <f t="shared" si="0"/>
        <v>90901552</v>
      </c>
      <c r="C25" s="38"/>
      <c r="D25" s="38"/>
    </row>
    <row r="26" spans="1:5" ht="15" customHeight="1">
      <c r="A26" s="80" t="s">
        <v>320</v>
      </c>
      <c r="B26" s="19" t="str">
        <f t="shared" si="0"/>
        <v>90055043</v>
      </c>
      <c r="C26" s="38"/>
      <c r="D26" s="38"/>
    </row>
    <row r="27" spans="1:5" ht="15" customHeight="1">
      <c r="A27" s="79" t="s">
        <v>321</v>
      </c>
      <c r="B27" s="19" t="str">
        <f t="shared" si="0"/>
        <v>90055082</v>
      </c>
      <c r="C27" s="38"/>
      <c r="D27" s="38"/>
    </row>
    <row r="28" spans="1:5" ht="15" customHeight="1">
      <c r="A28" s="19" t="s">
        <v>178</v>
      </c>
      <c r="B28" s="19" t="str">
        <f t="shared" si="0"/>
        <v>01050740</v>
      </c>
      <c r="C28" s="38"/>
      <c r="D28" s="38"/>
    </row>
    <row r="29" spans="1:5" ht="15" customHeight="1">
      <c r="A29" s="19" t="s">
        <v>175</v>
      </c>
      <c r="B29" s="19" t="str">
        <f t="shared" si="0"/>
        <v>01052073</v>
      </c>
      <c r="C29" s="38"/>
      <c r="D29" s="38"/>
    </row>
    <row r="30" spans="1:5" ht="15" customHeight="1">
      <c r="A30" s="19" t="s">
        <v>183</v>
      </c>
      <c r="B30" s="19" t="str">
        <f t="shared" si="0"/>
        <v>02054304</v>
      </c>
      <c r="C30" s="38"/>
      <c r="D30" s="38"/>
    </row>
    <row r="31" spans="1:5" ht="15" customHeight="1">
      <c r="A31" s="19" t="s">
        <v>185</v>
      </c>
      <c r="B31" s="19" t="str">
        <f t="shared" si="0"/>
        <v>60052086</v>
      </c>
      <c r="C31" s="38"/>
      <c r="D31" s="38"/>
    </row>
    <row r="32" spans="1:5" ht="15" customHeight="1">
      <c r="A32" s="79" t="s">
        <v>187</v>
      </c>
      <c r="B32" s="19" t="str">
        <f t="shared" si="0"/>
        <v>90050811</v>
      </c>
      <c r="C32" s="38"/>
      <c r="D32" s="38"/>
    </row>
    <row r="33" spans="1:4" ht="15" customHeight="1">
      <c r="A33" s="19" t="s">
        <v>189</v>
      </c>
      <c r="B33" s="19" t="str">
        <f t="shared" si="0"/>
        <v>90050320</v>
      </c>
      <c r="C33" s="38"/>
      <c r="D33" s="38"/>
    </row>
    <row r="34" spans="1:4" ht="15" customHeight="1">
      <c r="A34" s="19" t="s">
        <v>191</v>
      </c>
      <c r="B34" s="19" t="str">
        <f t="shared" si="0"/>
        <v>20051757</v>
      </c>
      <c r="C34" s="38"/>
      <c r="D34" s="38"/>
    </row>
    <row r="35" spans="1:4" ht="15" customHeight="1">
      <c r="A35" s="19" t="s">
        <v>193</v>
      </c>
      <c r="B35" s="19" t="str">
        <f t="shared" si="0"/>
        <v>02054590</v>
      </c>
      <c r="C35" s="38"/>
      <c r="D35" s="38"/>
    </row>
    <row r="36" spans="1:4" ht="15" customHeight="1">
      <c r="A36" s="19" t="s">
        <v>225</v>
      </c>
      <c r="B36" s="19" t="str">
        <f t="shared" si="0"/>
        <v>01050318</v>
      </c>
      <c r="C36" s="38"/>
      <c r="D36" s="38"/>
    </row>
    <row r="37" spans="1:4" ht="15" customHeight="1">
      <c r="A37" s="79" t="s">
        <v>226</v>
      </c>
      <c r="B37" s="19" t="str">
        <f t="shared" si="0"/>
        <v xml:space="preserve">01050910 </v>
      </c>
      <c r="C37" s="38"/>
      <c r="D37" s="38"/>
    </row>
    <row r="38" spans="1:4" ht="15" customHeight="1">
      <c r="A38" s="19" t="s">
        <v>196</v>
      </c>
      <c r="B38" s="19" t="str">
        <f t="shared" si="0"/>
        <v>02055659</v>
      </c>
      <c r="C38" s="38"/>
      <c r="D38" s="38"/>
    </row>
    <row r="39" spans="1:4" ht="15" customHeight="1">
      <c r="A39" s="19" t="s">
        <v>194</v>
      </c>
      <c r="B39" s="19" t="str">
        <f t="shared" si="0"/>
        <v>90000885</v>
      </c>
      <c r="C39" s="38"/>
      <c r="D39" s="38"/>
    </row>
    <row r="40" spans="1:4" ht="15" customHeight="1">
      <c r="A40" s="19" t="s">
        <v>200</v>
      </c>
      <c r="B40" s="19" t="str">
        <f t="shared" si="0"/>
        <v xml:space="preserve">02052524 </v>
      </c>
      <c r="C40" s="38"/>
      <c r="D40" s="38"/>
    </row>
    <row r="41" spans="1:4" ht="15" customHeight="1">
      <c r="A41" s="19" t="s">
        <v>202</v>
      </c>
      <c r="B41" s="19" t="str">
        <f t="shared" si="0"/>
        <v>90000886</v>
      </c>
      <c r="C41" s="38"/>
      <c r="D41" s="38"/>
    </row>
    <row r="42" spans="1:4" ht="15" customHeight="1">
      <c r="A42" s="19" t="s">
        <v>203</v>
      </c>
      <c r="B42" s="19" t="str">
        <f t="shared" si="0"/>
        <v>92006552</v>
      </c>
      <c r="C42" s="38"/>
      <c r="D42" s="38"/>
    </row>
    <row r="43" spans="1:4" ht="15" customHeight="1">
      <c r="A43" s="19" t="s">
        <v>204</v>
      </c>
      <c r="B43" s="19" t="str">
        <f t="shared" si="0"/>
        <v>92007720</v>
      </c>
      <c r="C43" s="38"/>
      <c r="D43" s="38"/>
    </row>
    <row r="44" spans="1:4" ht="15" customHeight="1">
      <c r="A44" s="19" t="s">
        <v>205</v>
      </c>
      <c r="B44" s="19" t="str">
        <f t="shared" si="0"/>
        <v>92008318</v>
      </c>
      <c r="C44" s="38"/>
      <c r="D44" s="38"/>
    </row>
    <row r="45" spans="1:4" ht="15" customHeight="1">
      <c r="A45" s="19" t="s">
        <v>206</v>
      </c>
      <c r="B45" s="19" t="str">
        <f t="shared" si="0"/>
        <v>92008344</v>
      </c>
      <c r="C45" s="38"/>
      <c r="D45" s="38"/>
    </row>
    <row r="46" spans="1:4" ht="15" customHeight="1">
      <c r="A46" s="20" t="s">
        <v>219</v>
      </c>
      <c r="B46" s="19" t="str">
        <f t="shared" si="0"/>
        <v>92007721</v>
      </c>
      <c r="C46" s="38"/>
      <c r="D46" s="38"/>
    </row>
    <row r="47" spans="1:4" ht="15" customHeight="1">
      <c r="A47" s="19" t="s">
        <v>207</v>
      </c>
      <c r="B47" s="19" t="str">
        <f t="shared" si="0"/>
        <v>92007228</v>
      </c>
      <c r="C47" s="38"/>
      <c r="D47" s="38"/>
    </row>
    <row r="48" spans="1:4" ht="15" customHeight="1">
      <c r="A48" s="19" t="s">
        <v>208</v>
      </c>
      <c r="B48" s="19" t="str">
        <f t="shared" si="0"/>
        <v>92007659</v>
      </c>
      <c r="C48" s="38"/>
      <c r="D48" s="38"/>
    </row>
    <row r="49" spans="1:4" ht="15" customHeight="1">
      <c r="A49" s="19" t="s">
        <v>209</v>
      </c>
      <c r="B49" s="19" t="str">
        <f t="shared" si="0"/>
        <v>92007660</v>
      </c>
      <c r="C49" s="38"/>
      <c r="D49" s="38"/>
    </row>
    <row r="50" spans="1:4" ht="15" customHeight="1">
      <c r="A50" s="19" t="s">
        <v>229</v>
      </c>
      <c r="B50" s="19" t="str">
        <f t="shared" si="0"/>
        <v>92008115</v>
      </c>
      <c r="C50" s="38"/>
      <c r="D50" s="38"/>
    </row>
    <row r="51" spans="1:4" ht="15" customHeight="1">
      <c r="A51" s="19" t="s">
        <v>251</v>
      </c>
      <c r="B51" s="19" t="str">
        <f t="shared" si="0"/>
        <v>92000726</v>
      </c>
      <c r="C51" s="38"/>
      <c r="D51" s="38"/>
    </row>
    <row r="52" spans="1:4" ht="15" customHeight="1">
      <c r="A52" s="19" t="s">
        <v>231</v>
      </c>
      <c r="B52" s="19" t="str">
        <f t="shared" si="0"/>
        <v>92007842</v>
      </c>
      <c r="C52" s="38"/>
      <c r="D52" s="38"/>
    </row>
    <row r="53" spans="1:4" ht="15" customHeight="1">
      <c r="A53" s="19" t="s">
        <v>418</v>
      </c>
      <c r="B53" s="19" t="str">
        <f t="shared" si="0"/>
        <v>92007846</v>
      </c>
      <c r="C53" s="38"/>
      <c r="D53" s="38"/>
    </row>
    <row r="54" spans="1:4" ht="15" customHeight="1">
      <c r="A54" s="19" t="s">
        <v>235</v>
      </c>
      <c r="B54" s="19" t="str">
        <f t="shared" si="0"/>
        <v>92007844</v>
      </c>
      <c r="C54" s="38"/>
      <c r="D54" s="38"/>
    </row>
    <row r="55" spans="1:4" ht="15" customHeight="1">
      <c r="A55" s="19" t="s">
        <v>238</v>
      </c>
      <c r="B55" s="19" t="str">
        <f t="shared" si="0"/>
        <v>92007759</v>
      </c>
      <c r="C55" s="38"/>
      <c r="D55" s="38"/>
    </row>
    <row r="56" spans="1:4" ht="15" customHeight="1">
      <c r="A56" s="19" t="s">
        <v>239</v>
      </c>
      <c r="B56" s="19" t="str">
        <f t="shared" si="0"/>
        <v>92007589</v>
      </c>
      <c r="C56" s="38"/>
      <c r="D56" s="38"/>
    </row>
    <row r="57" spans="1:4" ht="15" customHeight="1">
      <c r="A57" s="19" t="s">
        <v>243</v>
      </c>
      <c r="B57" s="19" t="str">
        <f t="shared" si="0"/>
        <v>92009121</v>
      </c>
      <c r="C57" s="38"/>
      <c r="D57" s="38"/>
    </row>
    <row r="58" spans="1:4" ht="15" customHeight="1">
      <c r="A58" s="19" t="s">
        <v>246</v>
      </c>
      <c r="B58" s="19" t="str">
        <f t="shared" si="0"/>
        <v>92010037</v>
      </c>
      <c r="C58" s="38"/>
      <c r="D58" s="38"/>
    </row>
    <row r="59" spans="1:4" ht="15" customHeight="1">
      <c r="A59" s="79" t="s">
        <v>242</v>
      </c>
      <c r="B59" s="19" t="str">
        <f t="shared" si="0"/>
        <v>92007590</v>
      </c>
      <c r="C59" s="38"/>
      <c r="D59" s="38"/>
    </row>
    <row r="60" spans="1:4" ht="15" customHeight="1">
      <c r="A60" s="19" t="s">
        <v>179</v>
      </c>
      <c r="B60" s="19" t="str">
        <f t="shared" si="0"/>
        <v>01051233</v>
      </c>
      <c r="C60" s="38"/>
      <c r="D60" s="38"/>
    </row>
    <row r="61" spans="1:4" ht="15" customHeight="1">
      <c r="A61" s="19" t="s">
        <v>252</v>
      </c>
      <c r="B61" s="19" t="str">
        <f t="shared" si="0"/>
        <v>02052848</v>
      </c>
      <c r="C61" s="38"/>
      <c r="D61" s="38"/>
    </row>
    <row r="62" spans="1:4" ht="15" customHeight="1">
      <c r="A62" s="19" t="s">
        <v>256</v>
      </c>
      <c r="B62" s="19" t="str">
        <f t="shared" si="0"/>
        <v>65050180</v>
      </c>
      <c r="C62" s="38"/>
      <c r="D62" s="38"/>
    </row>
    <row r="63" spans="1:4" ht="15" customHeight="1">
      <c r="A63" s="19" t="s">
        <v>260</v>
      </c>
      <c r="B63" s="19" t="str">
        <f t="shared" si="0"/>
        <v>92008113</v>
      </c>
      <c r="C63" s="38"/>
      <c r="D63" s="38"/>
    </row>
    <row r="64" spans="1:4" ht="15" customHeight="1">
      <c r="A64" s="19" t="s">
        <v>251</v>
      </c>
      <c r="B64" s="19" t="str">
        <f t="shared" si="0"/>
        <v>92000726</v>
      </c>
      <c r="C64" s="38"/>
      <c r="D64" s="38"/>
    </row>
    <row r="65" spans="1:4" ht="15" customHeight="1">
      <c r="A65" s="19" t="s">
        <v>263</v>
      </c>
      <c r="B65" s="19" t="str">
        <f t="shared" si="0"/>
        <v>92005282</v>
      </c>
      <c r="D65" s="38"/>
    </row>
    <row r="66" spans="1:4" ht="15" customHeight="1">
      <c r="A66" s="19" t="s">
        <v>262</v>
      </c>
      <c r="B66" s="19" t="str">
        <f t="shared" si="0"/>
        <v>92005277</v>
      </c>
      <c r="D66" s="38"/>
    </row>
    <row r="67" spans="1:4" ht="15" customHeight="1">
      <c r="A67" s="19" t="s">
        <v>267</v>
      </c>
      <c r="B67" s="19" t="str">
        <f t="shared" si="0"/>
        <v>02060477</v>
      </c>
      <c r="D67" s="38"/>
    </row>
    <row r="68" spans="1:4" ht="15" customHeight="1">
      <c r="A68" s="19" t="s">
        <v>290</v>
      </c>
      <c r="B68" s="19" t="str">
        <f t="shared" si="0"/>
        <v>90050428</v>
      </c>
      <c r="C68" s="77"/>
      <c r="D68" s="38"/>
    </row>
    <row r="69" spans="1:4" ht="15" customHeight="1">
      <c r="A69" s="79" t="s">
        <v>291</v>
      </c>
      <c r="B69" s="19" t="str">
        <f t="shared" si="0"/>
        <v>90050429</v>
      </c>
      <c r="C69" s="77"/>
      <c r="D69" s="38"/>
    </row>
    <row r="70" spans="1:4" ht="15" customHeight="1">
      <c r="A70" s="79" t="s">
        <v>292</v>
      </c>
      <c r="B70" s="19" t="str">
        <f t="shared" ref="B70:B133" si="1">SUBSTITUTE(A70,"-","")</f>
        <v>90050430</v>
      </c>
      <c r="D70" s="38"/>
    </row>
    <row r="71" spans="1:4" ht="15" customHeight="1">
      <c r="A71" s="19" t="s">
        <v>286</v>
      </c>
      <c r="B71" s="19" t="str">
        <f t="shared" si="1"/>
        <v>02050423</v>
      </c>
      <c r="D71" s="38"/>
    </row>
    <row r="72" spans="1:4" ht="15" customHeight="1">
      <c r="A72" s="19" t="s">
        <v>288</v>
      </c>
      <c r="B72" s="19" t="str">
        <f t="shared" si="1"/>
        <v>01051814</v>
      </c>
      <c r="D72" s="38"/>
    </row>
    <row r="73" spans="1:4" ht="15" customHeight="1">
      <c r="A73" s="100" t="s">
        <v>274</v>
      </c>
      <c r="B73" s="19" t="str">
        <f t="shared" si="1"/>
        <v>02065685</v>
      </c>
      <c r="D73" s="38"/>
    </row>
    <row r="74" spans="1:4" ht="15" customHeight="1">
      <c r="A74" s="101" t="s">
        <v>429</v>
      </c>
      <c r="B74" s="19" t="str">
        <f t="shared" si="1"/>
        <v>01050321</v>
      </c>
      <c r="D74" s="38"/>
    </row>
    <row r="75" spans="1:4" ht="15" customHeight="1">
      <c r="A75" s="101" t="s">
        <v>428</v>
      </c>
      <c r="B75" s="19" t="str">
        <f t="shared" si="1"/>
        <v>01050383</v>
      </c>
      <c r="D75" s="38"/>
    </row>
    <row r="76" spans="1:4" ht="15" customHeight="1">
      <c r="A76" s="19" t="s">
        <v>277</v>
      </c>
      <c r="B76" s="19" t="str">
        <f t="shared" si="1"/>
        <v>02065686</v>
      </c>
    </row>
    <row r="77" spans="1:4" ht="15" customHeight="1">
      <c r="A77" s="80" t="s">
        <v>295</v>
      </c>
      <c r="B77" s="19" t="str">
        <f t="shared" si="1"/>
        <v>02065666</v>
      </c>
    </row>
    <row r="78" spans="1:4" ht="15" customHeight="1">
      <c r="A78" s="80" t="s">
        <v>297</v>
      </c>
      <c r="B78" s="19" t="str">
        <f t="shared" si="1"/>
        <v>02064028</v>
      </c>
    </row>
    <row r="79" spans="1:4" ht="15" customHeight="1">
      <c r="A79" s="86" t="s">
        <v>299</v>
      </c>
      <c r="B79" s="19" t="str">
        <f t="shared" si="1"/>
        <v>90901535</v>
      </c>
    </row>
    <row r="80" spans="1:4" ht="15" customHeight="1">
      <c r="A80" s="80" t="s">
        <v>301</v>
      </c>
      <c r="B80" s="19" t="str">
        <f t="shared" si="1"/>
        <v>55051199</v>
      </c>
    </row>
    <row r="81" spans="1:2" ht="15" customHeight="1">
      <c r="A81" s="80" t="s">
        <v>303</v>
      </c>
      <c r="B81" s="19" t="str">
        <f t="shared" si="1"/>
        <v>90054944</v>
      </c>
    </row>
    <row r="82" spans="1:2" ht="15" customHeight="1">
      <c r="A82" s="80" t="s">
        <v>305</v>
      </c>
      <c r="B82" s="19" t="str">
        <f t="shared" si="1"/>
        <v>90054943</v>
      </c>
    </row>
    <row r="83" spans="1:2" ht="15" customHeight="1">
      <c r="A83" s="87" t="s">
        <v>308</v>
      </c>
      <c r="B83" s="19" t="str">
        <f t="shared" si="1"/>
        <v>02065616</v>
      </c>
    </row>
    <row r="84" spans="1:2" ht="15" customHeight="1">
      <c r="A84" s="88" t="s">
        <v>310</v>
      </c>
      <c r="B84" s="19" t="str">
        <f t="shared" si="1"/>
        <v>02058445</v>
      </c>
    </row>
    <row r="85" spans="1:2" ht="15" customHeight="1">
      <c r="A85" s="88" t="s">
        <v>312</v>
      </c>
      <c r="B85" s="19" t="str">
        <f t="shared" si="1"/>
        <v>01051922</v>
      </c>
    </row>
    <row r="86" spans="1:2" ht="15" customHeight="1">
      <c r="A86" s="88" t="s">
        <v>314</v>
      </c>
      <c r="B86" s="19" t="str">
        <f t="shared" si="1"/>
        <v>92010355</v>
      </c>
    </row>
    <row r="87" spans="1:2" ht="15" customHeight="1">
      <c r="A87" s="102" t="s">
        <v>326</v>
      </c>
      <c r="B87" s="19" t="str">
        <f t="shared" si="1"/>
        <v>02050385</v>
      </c>
    </row>
    <row r="88" spans="1:2" ht="15" customHeight="1">
      <c r="A88" s="88" t="s">
        <v>328</v>
      </c>
      <c r="B88" s="19" t="str">
        <f t="shared" si="1"/>
        <v>90050880</v>
      </c>
    </row>
    <row r="89" spans="1:2" ht="15" customHeight="1">
      <c r="A89" s="88" t="s">
        <v>330</v>
      </c>
      <c r="B89" s="19" t="str">
        <f t="shared" si="1"/>
        <v>90053856</v>
      </c>
    </row>
    <row r="90" spans="1:2" ht="15" customHeight="1">
      <c r="A90" s="88" t="s">
        <v>332</v>
      </c>
      <c r="B90" s="19" t="str">
        <f t="shared" si="1"/>
        <v>05063303</v>
      </c>
    </row>
    <row r="91" spans="1:2" ht="15" customHeight="1">
      <c r="A91" s="88" t="s">
        <v>334</v>
      </c>
      <c r="B91" s="19" t="str">
        <f t="shared" si="1"/>
        <v>05058882</v>
      </c>
    </row>
    <row r="92" spans="1:2" ht="15" customHeight="1">
      <c r="A92" s="102" t="s">
        <v>430</v>
      </c>
      <c r="B92" s="19" t="str">
        <f t="shared" si="1"/>
        <v>20057072</v>
      </c>
    </row>
    <row r="93" spans="1:2" ht="15" customHeight="1">
      <c r="A93" s="88" t="s">
        <v>431</v>
      </c>
      <c r="B93" s="19" t="str">
        <f t="shared" si="1"/>
        <v>20903698</v>
      </c>
    </row>
    <row r="94" spans="1:2" ht="15" customHeight="1">
      <c r="A94" s="88" t="s">
        <v>340</v>
      </c>
      <c r="B94" s="19" t="str">
        <f t="shared" si="1"/>
        <v>02061841</v>
      </c>
    </row>
    <row r="95" spans="1:2" ht="15" customHeight="1">
      <c r="A95" s="88" t="s">
        <v>342</v>
      </c>
      <c r="B95" s="19" t="str">
        <f t="shared" si="1"/>
        <v>90054144</v>
      </c>
    </row>
    <row r="96" spans="1:2" ht="15" customHeight="1">
      <c r="A96" s="88" t="s">
        <v>344</v>
      </c>
      <c r="B96" s="19" t="str">
        <f t="shared" si="1"/>
        <v>02063223</v>
      </c>
    </row>
    <row r="97" spans="1:2" ht="15" customHeight="1">
      <c r="A97" s="88" t="s">
        <v>346</v>
      </c>
      <c r="B97" s="19" t="str">
        <f t="shared" si="1"/>
        <v>02052199</v>
      </c>
    </row>
    <row r="98" spans="1:2" ht="15" customHeight="1">
      <c r="A98" s="88" t="s">
        <v>348</v>
      </c>
      <c r="B98" s="19" t="str">
        <f t="shared" si="1"/>
        <v>02060053</v>
      </c>
    </row>
    <row r="99" spans="1:2" ht="15" customHeight="1">
      <c r="A99" s="88" t="s">
        <v>350</v>
      </c>
      <c r="B99" s="19" t="str">
        <f t="shared" si="1"/>
        <v>60050701</v>
      </c>
    </row>
    <row r="100" spans="1:2" ht="15" customHeight="1">
      <c r="A100" s="88" t="s">
        <v>352</v>
      </c>
      <c r="B100" s="19" t="str">
        <f t="shared" si="1"/>
        <v>05059196</v>
      </c>
    </row>
    <row r="101" spans="1:2" ht="15" customHeight="1">
      <c r="A101" s="19" t="s">
        <v>411</v>
      </c>
      <c r="B101" s="19" t="str">
        <f t="shared" si="1"/>
        <v>02065692</v>
      </c>
    </row>
    <row r="102" spans="1:2" ht="15" customHeight="1">
      <c r="A102" s="19" t="s">
        <v>354</v>
      </c>
      <c r="B102" s="19" t="str">
        <f t="shared" si="1"/>
        <v>02065688</v>
      </c>
    </row>
    <row r="103" spans="1:2" ht="15" customHeight="1">
      <c r="A103" s="19" t="s">
        <v>355</v>
      </c>
      <c r="B103" s="19" t="str">
        <f t="shared" si="1"/>
        <v>02065689</v>
      </c>
    </row>
    <row r="104" spans="1:2" ht="15" customHeight="1">
      <c r="A104" s="19" t="s">
        <v>356</v>
      </c>
      <c r="B104" s="19" t="str">
        <f t="shared" si="1"/>
        <v>02065642</v>
      </c>
    </row>
    <row r="105" spans="1:2" ht="15" customHeight="1">
      <c r="A105" s="19" t="s">
        <v>357</v>
      </c>
      <c r="B105" s="19" t="str">
        <f t="shared" si="1"/>
        <v>02065643</v>
      </c>
    </row>
    <row r="106" spans="1:2" ht="15" customHeight="1">
      <c r="A106" s="19" t="s">
        <v>358</v>
      </c>
      <c r="B106" s="19" t="str">
        <f t="shared" si="1"/>
        <v>02065646</v>
      </c>
    </row>
    <row r="107" spans="1:2" ht="15" customHeight="1">
      <c r="A107" s="19" t="s">
        <v>359</v>
      </c>
      <c r="B107" s="19" t="str">
        <f t="shared" si="1"/>
        <v>02065647</v>
      </c>
    </row>
    <row r="108" spans="1:2" ht="15" customHeight="1">
      <c r="A108" s="19" t="s">
        <v>360</v>
      </c>
      <c r="B108" s="19" t="str">
        <f t="shared" si="1"/>
        <v>02065690</v>
      </c>
    </row>
    <row r="109" spans="1:2" ht="15" customHeight="1">
      <c r="A109" s="23" t="s">
        <v>361</v>
      </c>
      <c r="B109" s="19" t="str">
        <f t="shared" si="1"/>
        <v>02063558</v>
      </c>
    </row>
    <row r="110" spans="1:2" ht="15" customHeight="1">
      <c r="A110" s="88" t="s">
        <v>369</v>
      </c>
      <c r="B110" s="19" t="str">
        <f t="shared" si="1"/>
        <v>02058215</v>
      </c>
    </row>
    <row r="111" spans="1:2" ht="15" customHeight="1">
      <c r="A111" s="88" t="s">
        <v>372</v>
      </c>
      <c r="B111" s="19" t="str">
        <f t="shared" si="1"/>
        <v>02060382</v>
      </c>
    </row>
    <row r="112" spans="1:2" ht="15" customHeight="1">
      <c r="A112" s="88" t="s">
        <v>374</v>
      </c>
      <c r="B112" s="19" t="str">
        <f t="shared" si="1"/>
        <v>02060823</v>
      </c>
    </row>
    <row r="113" spans="1:2" ht="15" customHeight="1">
      <c r="A113" s="88" t="s">
        <v>376</v>
      </c>
      <c r="B113" s="19" t="str">
        <f t="shared" si="1"/>
        <v>02057707</v>
      </c>
    </row>
    <row r="114" spans="1:2" ht="15" customHeight="1">
      <c r="A114" s="88" t="s">
        <v>382</v>
      </c>
      <c r="B114" s="19" t="str">
        <f t="shared" si="1"/>
        <v>02059395</v>
      </c>
    </row>
    <row r="115" spans="1:2" ht="15" customHeight="1">
      <c r="A115" s="88" t="s">
        <v>385</v>
      </c>
      <c r="B115" s="19" t="str">
        <f t="shared" si="1"/>
        <v>02051396</v>
      </c>
    </row>
    <row r="116" spans="1:2" ht="15" customHeight="1">
      <c r="A116" s="88" t="s">
        <v>387</v>
      </c>
      <c r="B116" s="19" t="str">
        <f t="shared" si="1"/>
        <v>02059397</v>
      </c>
    </row>
    <row r="117" spans="1:2" ht="15" customHeight="1">
      <c r="A117" s="19" t="s">
        <v>390</v>
      </c>
      <c r="B117" s="19" t="str">
        <f t="shared" si="1"/>
        <v>02057872</v>
      </c>
    </row>
    <row r="118" spans="1:2" ht="15" customHeight="1">
      <c r="A118" s="19" t="s">
        <v>391</v>
      </c>
      <c r="B118" s="19" t="str">
        <f t="shared" si="1"/>
        <v>05062587</v>
      </c>
    </row>
    <row r="119" spans="1:2" ht="15" customHeight="1">
      <c r="A119" s="19" t="s">
        <v>394</v>
      </c>
      <c r="B119" s="19" t="str">
        <f t="shared" si="1"/>
        <v>02059662</v>
      </c>
    </row>
    <row r="120" spans="1:2" ht="15" customHeight="1">
      <c r="A120" s="19" t="s">
        <v>396</v>
      </c>
      <c r="B120" s="19" t="str">
        <f t="shared" si="1"/>
        <v>02060869</v>
      </c>
    </row>
    <row r="121" spans="1:2" ht="15" customHeight="1">
      <c r="A121" s="19" t="s">
        <v>398</v>
      </c>
      <c r="B121" s="19" t="str">
        <f t="shared" si="1"/>
        <v>02059811</v>
      </c>
    </row>
    <row r="122" spans="1:2" ht="15" customHeight="1">
      <c r="A122" s="19" t="s">
        <v>399</v>
      </c>
      <c r="B122" s="19" t="str">
        <f t="shared" si="1"/>
        <v>02065698</v>
      </c>
    </row>
    <row r="123" spans="1:2" ht="15" customHeight="1">
      <c r="A123" s="19" t="s">
        <v>400</v>
      </c>
      <c r="B123" s="19" t="str">
        <f t="shared" si="1"/>
        <v>02061286</v>
      </c>
    </row>
    <row r="124" spans="1:2" ht="15" customHeight="1">
      <c r="A124" s="19" t="s">
        <v>372</v>
      </c>
      <c r="B124" s="19" t="str">
        <f t="shared" si="1"/>
        <v>02060382</v>
      </c>
    </row>
    <row r="125" spans="1:2" ht="15" customHeight="1">
      <c r="A125" s="19" t="s">
        <v>402</v>
      </c>
      <c r="B125" s="19" t="str">
        <f t="shared" si="1"/>
        <v>05060999</v>
      </c>
    </row>
    <row r="126" spans="1:2" ht="15" customHeight="1">
      <c r="A126" s="19" t="s">
        <v>404</v>
      </c>
      <c r="B126" s="19" t="str">
        <f t="shared" si="1"/>
        <v>02057703</v>
      </c>
    </row>
    <row r="127" spans="1:2" ht="15" customHeight="1">
      <c r="A127" s="23" t="s">
        <v>374</v>
      </c>
      <c r="B127" s="19" t="str">
        <f t="shared" si="1"/>
        <v>02060823</v>
      </c>
    </row>
    <row r="128" spans="1:2" ht="15" customHeight="1">
      <c r="A128" s="103" t="s">
        <v>425</v>
      </c>
      <c r="B128" s="19" t="str">
        <f t="shared" si="1"/>
        <v>96901158</v>
      </c>
    </row>
    <row r="129" spans="1:2" ht="15" customHeight="1">
      <c r="A129" s="103" t="s">
        <v>426</v>
      </c>
      <c r="B129" s="19" t="str">
        <f t="shared" si="1"/>
        <v>96902158</v>
      </c>
    </row>
    <row r="130" spans="1:2" ht="15" customHeight="1">
      <c r="A130" s="103" t="s">
        <v>427</v>
      </c>
      <c r="B130" s="19" t="str">
        <f t="shared" si="1"/>
        <v>96903158</v>
      </c>
    </row>
    <row r="131" spans="1:2" ht="15" customHeight="1">
      <c r="A131" s="19" t="s">
        <v>567</v>
      </c>
      <c r="B131" s="19" t="str">
        <f t="shared" si="1"/>
        <v>92005241</v>
      </c>
    </row>
    <row r="132" spans="1:2" ht="15" customHeight="1">
      <c r="A132" s="19" t="s">
        <v>569</v>
      </c>
      <c r="B132" s="19" t="str">
        <f t="shared" si="1"/>
        <v>92005261</v>
      </c>
    </row>
    <row r="133" spans="1:2" ht="15" customHeight="1">
      <c r="A133" s="19" t="s">
        <v>573</v>
      </c>
      <c r="B133" s="19" t="str">
        <f t="shared" si="1"/>
        <v>92005260</v>
      </c>
    </row>
    <row r="134" spans="1:2" ht="15" customHeight="1">
      <c r="A134" s="19" t="s">
        <v>571</v>
      </c>
      <c r="B134" s="19" t="str">
        <f t="shared" ref="B134:B197" si="2">SUBSTITUTE(A134,"-","")</f>
        <v>92005264</v>
      </c>
    </row>
    <row r="135" spans="1:2" ht="15" customHeight="1">
      <c r="A135" s="104" t="s">
        <v>575</v>
      </c>
      <c r="B135" s="19" t="str">
        <f t="shared" si="2"/>
        <v>92006299</v>
      </c>
    </row>
    <row r="136" spans="1:2" ht="15" customHeight="1">
      <c r="A136" s="19" t="s">
        <v>577</v>
      </c>
      <c r="B136" s="19" t="str">
        <f t="shared" si="2"/>
        <v>92009308</v>
      </c>
    </row>
    <row r="137" spans="1:2" ht="15" customHeight="1">
      <c r="A137" s="19" t="s">
        <v>579</v>
      </c>
      <c r="B137" s="19" t="str">
        <f t="shared" si="2"/>
        <v>92005881</v>
      </c>
    </row>
    <row r="138" spans="1:2" ht="15" customHeight="1">
      <c r="A138" s="19" t="s">
        <v>580</v>
      </c>
      <c r="B138" s="19" t="str">
        <f t="shared" si="2"/>
        <v>92006285</v>
      </c>
    </row>
    <row r="139" spans="1:2" ht="15" customHeight="1">
      <c r="A139" s="19" t="s">
        <v>583</v>
      </c>
      <c r="B139" s="19" t="str">
        <f t="shared" si="2"/>
        <v>92005235</v>
      </c>
    </row>
    <row r="140" spans="1:2" ht="15" customHeight="1">
      <c r="A140" s="19" t="s">
        <v>584</v>
      </c>
      <c r="B140" s="19" t="str">
        <f t="shared" si="2"/>
        <v>92006294</v>
      </c>
    </row>
    <row r="141" spans="1:2" ht="15" customHeight="1">
      <c r="A141" s="23" t="s">
        <v>593</v>
      </c>
      <c r="B141" s="19" t="str">
        <f t="shared" si="2"/>
        <v>02057246</v>
      </c>
    </row>
    <row r="142" spans="1:2" ht="15" customHeight="1">
      <c r="B142" s="19" t="str">
        <f t="shared" si="2"/>
        <v/>
      </c>
    </row>
    <row r="143" spans="1:2" ht="15" customHeight="1">
      <c r="B143" s="19" t="str">
        <f t="shared" si="2"/>
        <v/>
      </c>
    </row>
    <row r="144" spans="1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440"/>
  <sheetViews>
    <sheetView zoomScale="78" zoomScaleNormal="78" workbookViewId="0">
      <pane xSplit="7" ySplit="5" topLeftCell="N101" activePane="bottomRight" state="frozen"/>
      <selection pane="topRight" activeCell="H1" sqref="H1"/>
      <selection pane="bottomLeft" activeCell="A6" sqref="A6"/>
      <selection pane="bottomRight" activeCell="N118" sqref="N118"/>
    </sheetView>
  </sheetViews>
  <sheetFormatPr defaultColWidth="15.140625" defaultRowHeight="15" customHeight="1" outlineLevelCol="2"/>
  <cols>
    <col min="1" max="1" width="23.28515625" style="8" bestFit="1" customWidth="1" outlineLevel="1" collapsed="1"/>
    <col min="2" max="2" width="13.7109375" hidden="1" customWidth="1" outlineLevel="2"/>
    <col min="3" max="3" width="27" hidden="1" customWidth="1" outlineLevel="2"/>
    <col min="4" max="4" width="40.140625" style="96" bestFit="1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8" customWidth="1"/>
    <col min="9" max="9" width="5.7109375" style="8" customWidth="1"/>
    <col min="10" max="10" width="5.42578125" style="8" customWidth="1"/>
    <col min="11" max="11" width="4.42578125" style="8" customWidth="1"/>
    <col min="12" max="12" width="51.140625" style="19" customWidth="1" collapsed="1"/>
    <col min="13" max="13" width="60.42578125" hidden="1" customWidth="1" outlineLevel="1"/>
    <col min="14" max="14" width="20.28515625" style="19" customWidth="1"/>
    <col min="15" max="15" width="38.28515625" style="19" customWidth="1" collapsed="1"/>
    <col min="16" max="23" width="26.42578125" style="19" hidden="1" customWidth="1" outlineLevel="1"/>
    <col min="24" max="24" width="14.28515625" style="19" hidden="1" customWidth="1" outlineLevel="1"/>
    <col min="25" max="25" width="25.85546875" style="19" customWidth="1" collapsed="1"/>
    <col min="26" max="34" width="16.5703125" style="19" hidden="1" customWidth="1" outlineLevel="1"/>
    <col min="35" max="37" width="7.85546875" style="19" customWidth="1"/>
    <col min="38" max="39" width="7.85546875" style="8" customWidth="1"/>
    <col min="40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4" customFormat="1" ht="15" customHeight="1">
      <c r="D1" s="93"/>
      <c r="E1" s="45"/>
      <c r="F1" s="45"/>
      <c r="G1" s="46"/>
      <c r="H1" s="46"/>
      <c r="I1" s="47"/>
      <c r="J1" s="47"/>
      <c r="K1" s="47"/>
      <c r="L1" s="48"/>
      <c r="N1" s="48"/>
      <c r="O1" s="69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81" s="44" customFormat="1" ht="15" customHeight="1">
      <c r="D2" s="93"/>
      <c r="E2" s="45"/>
      <c r="F2" s="45"/>
      <c r="G2" s="46"/>
      <c r="H2" s="46"/>
      <c r="I2" s="47"/>
      <c r="J2" s="47"/>
      <c r="K2" s="47"/>
      <c r="L2" s="48"/>
      <c r="N2" s="48"/>
      <c r="O2" s="70" t="s">
        <v>52</v>
      </c>
      <c r="P2" s="49"/>
      <c r="Q2" s="49"/>
      <c r="R2" s="49"/>
      <c r="S2" s="49"/>
      <c r="T2" s="49"/>
      <c r="U2" s="49"/>
      <c r="V2" s="49"/>
      <c r="W2" s="49"/>
      <c r="X2" s="49"/>
      <c r="Y2" s="49" t="s">
        <v>53</v>
      </c>
      <c r="Z2" s="49"/>
      <c r="AA2" s="49"/>
      <c r="AB2" s="49"/>
      <c r="AC2" s="49"/>
      <c r="AD2" s="49"/>
      <c r="AE2" s="49"/>
      <c r="AF2" s="49"/>
      <c r="AG2" s="49"/>
      <c r="AH2" s="49"/>
      <c r="AI2" s="48"/>
      <c r="AJ2" s="48"/>
      <c r="AK2" s="48" t="s">
        <v>54</v>
      </c>
      <c r="BV2" s="50" t="s">
        <v>42</v>
      </c>
      <c r="BW2" s="50"/>
      <c r="CA2" s="50" t="s">
        <v>43</v>
      </c>
      <c r="CB2" s="50"/>
      <c r="CC2" s="50"/>
    </row>
    <row r="3" spans="1:81" s="51" customFormat="1" ht="18.95" hidden="1" customHeight="1">
      <c r="A3" s="45" t="s">
        <v>55</v>
      </c>
      <c r="B3" s="51" t="s">
        <v>56</v>
      </c>
      <c r="C3" s="52" t="s">
        <v>57</v>
      </c>
      <c r="D3" s="93" t="s">
        <v>55</v>
      </c>
      <c r="E3" s="45" t="s">
        <v>56</v>
      </c>
      <c r="F3" s="52" t="s">
        <v>58</v>
      </c>
      <c r="G3" s="53" t="s">
        <v>59</v>
      </c>
      <c r="H3" s="54" t="s">
        <v>142</v>
      </c>
      <c r="I3" s="52" t="s">
        <v>60</v>
      </c>
      <c r="J3" s="52" t="s">
        <v>61</v>
      </c>
      <c r="K3" s="55" t="s">
        <v>62</v>
      </c>
      <c r="L3" s="56" t="s">
        <v>55</v>
      </c>
      <c r="M3" s="52" t="s">
        <v>63</v>
      </c>
      <c r="N3" s="57" t="s">
        <v>64</v>
      </c>
      <c r="O3" s="71" t="s">
        <v>65</v>
      </c>
      <c r="P3" s="57"/>
      <c r="Q3" s="57"/>
      <c r="R3" s="57"/>
      <c r="S3" s="57"/>
      <c r="T3" s="57"/>
      <c r="U3" s="57"/>
      <c r="V3" s="57"/>
      <c r="W3" s="57"/>
      <c r="X3" s="57"/>
      <c r="Y3" s="58" t="s">
        <v>66</v>
      </c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0" t="s">
        <v>44</v>
      </c>
      <c r="BW3" s="61"/>
      <c r="CA3" s="60" t="s">
        <v>45</v>
      </c>
      <c r="CB3" s="61"/>
      <c r="CC3" s="61"/>
    </row>
    <row r="4" spans="1:81" s="44" customFormat="1" ht="51" hidden="1" customHeight="1">
      <c r="D4" s="93"/>
      <c r="E4" s="45"/>
      <c r="F4" s="45"/>
      <c r="G4" s="46"/>
      <c r="H4" s="46"/>
      <c r="I4" s="47"/>
      <c r="J4" s="47"/>
      <c r="K4" s="47"/>
      <c r="L4" s="48"/>
      <c r="N4" s="48"/>
      <c r="O4" s="69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62"/>
    </row>
    <row r="5" spans="1:81" s="44" customFormat="1" ht="57.75" customHeight="1">
      <c r="A5" s="63" t="s">
        <v>67</v>
      </c>
      <c r="B5" s="63" t="s">
        <v>68</v>
      </c>
      <c r="C5" s="64" t="s">
        <v>69</v>
      </c>
      <c r="D5" s="93" t="s">
        <v>70</v>
      </c>
      <c r="E5" s="46" t="s">
        <v>71</v>
      </c>
      <c r="F5" s="46" t="s">
        <v>72</v>
      </c>
      <c r="G5" s="46" t="s">
        <v>59</v>
      </c>
      <c r="H5" s="65" t="s">
        <v>141</v>
      </c>
      <c r="I5" s="66" t="s">
        <v>73</v>
      </c>
      <c r="J5" s="66" t="s">
        <v>74</v>
      </c>
      <c r="K5" s="66" t="s">
        <v>62</v>
      </c>
      <c r="L5" s="67" t="s">
        <v>75</v>
      </c>
      <c r="M5" s="63" t="s">
        <v>76</v>
      </c>
      <c r="N5" s="67" t="s">
        <v>77</v>
      </c>
      <c r="O5" s="72" t="s">
        <v>52</v>
      </c>
      <c r="P5" s="67" t="s">
        <v>52</v>
      </c>
      <c r="Q5" s="67" t="s">
        <v>52</v>
      </c>
      <c r="R5" s="67" t="s">
        <v>52</v>
      </c>
      <c r="S5" s="67" t="s">
        <v>52</v>
      </c>
      <c r="T5" s="67" t="s">
        <v>52</v>
      </c>
      <c r="U5" s="67" t="s">
        <v>52</v>
      </c>
      <c r="V5" s="67" t="s">
        <v>52</v>
      </c>
      <c r="W5" s="67" t="s">
        <v>52</v>
      </c>
      <c r="X5" s="67" t="s">
        <v>52</v>
      </c>
      <c r="Y5" s="67" t="s">
        <v>53</v>
      </c>
      <c r="Z5" s="67" t="s">
        <v>53</v>
      </c>
      <c r="AA5" s="67" t="s">
        <v>53</v>
      </c>
      <c r="AB5" s="67" t="s">
        <v>53</v>
      </c>
      <c r="AC5" s="67" t="s">
        <v>53</v>
      </c>
      <c r="AD5" s="67" t="s">
        <v>53</v>
      </c>
      <c r="AE5" s="67" t="s">
        <v>53</v>
      </c>
      <c r="AF5" s="67" t="s">
        <v>53</v>
      </c>
      <c r="AG5" s="67" t="s">
        <v>53</v>
      </c>
      <c r="AH5" s="67" t="s">
        <v>53</v>
      </c>
      <c r="AI5" s="67"/>
      <c r="AJ5" s="67"/>
      <c r="AK5" s="67" t="s">
        <v>78</v>
      </c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 t="s">
        <v>18</v>
      </c>
      <c r="BW5" s="63" t="s">
        <v>20</v>
      </c>
      <c r="CA5" s="63" t="s">
        <v>18</v>
      </c>
      <c r="CB5" s="68" t="s">
        <v>20</v>
      </c>
    </row>
    <row r="6" spans="1:81" ht="15" customHeight="1">
      <c r="A6" s="83" t="s">
        <v>324</v>
      </c>
      <c r="B6" s="2" t="str">
        <f>IF(A6="",B5,A6)</f>
        <v>Machine and Peripherals</v>
      </c>
      <c r="C6" s="2" t="str">
        <f>SUBSTITUTE(IF(A6="","",'Root Material'!$C$2&amp;"_Group_"&amp;A6)," ","_")</f>
        <v>MC380_Group_Machine_and_Peripherals</v>
      </c>
      <c r="D6" s="78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71" si="0">IF(AND(L6&lt;&gt;"true",L6&lt;&gt;"false"),A6&amp;D6&amp;L6,"")</f>
        <v>Machine and Peripherals</v>
      </c>
      <c r="BW6" s="34" t="s">
        <v>79</v>
      </c>
      <c r="BY6" s="12"/>
      <c r="BZ6" s="9"/>
    </row>
    <row r="7" spans="1:81" ht="15" customHeight="1">
      <c r="B7" s="2" t="str">
        <f t="shared" ref="B7:B70" si="1">IF(A7="",B6,A7)</f>
        <v>Machine and Peripherals</v>
      </c>
      <c r="C7" s="2" t="str">
        <f>SUBSTITUTE(IF(A7="","",'Root Material'!$C$2&amp;"_Group_"&amp;A7)," ","_")</f>
        <v/>
      </c>
      <c r="D7" s="78" t="s">
        <v>145</v>
      </c>
      <c r="E7" s="3" t="str">
        <f t="shared" ref="E7:E70" si="2">IF(D7="",E6,D7)</f>
        <v>Machine Version</v>
      </c>
      <c r="F7" s="3" t="str">
        <f>SUBSTITUTE(IF(D7="","",'Root Material'!$C$2&amp;"_"&amp;B7&amp;"_"&amp;D7)," ","_")</f>
        <v>MC380_Machine_and_Peripherals_Machine_Version</v>
      </c>
      <c r="G7" s="3" t="s">
        <v>80</v>
      </c>
      <c r="H7" s="12"/>
      <c r="I7" s="14" t="s">
        <v>81</v>
      </c>
      <c r="J7" s="14" t="s">
        <v>81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>Machine Version</v>
      </c>
      <c r="BW7" s="18" t="s">
        <v>82</v>
      </c>
      <c r="BZ7" s="12"/>
    </row>
    <row r="8" spans="1:81" ht="15" customHeight="1">
      <c r="A8" s="9"/>
      <c r="B8" s="2" t="str">
        <f t="shared" si="1"/>
        <v>Machine and Peripherals</v>
      </c>
      <c r="C8" s="2" t="str">
        <f>SUBSTITUTE(IF(A8="","",'Root Material'!$C$2&amp;"_Group_"&amp;A8)," ","_")</f>
        <v/>
      </c>
      <c r="D8" s="78"/>
      <c r="E8" s="3" t="str">
        <f t="shared" si="2"/>
        <v>Machine Version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539</v>
      </c>
      <c r="M8" s="4" t="str">
        <f>SUBSTITUTE(IF(L8="","",'Root Material'!$C$2&amp;"_"&amp;B8&amp;"_"&amp;E8&amp;"_"&amp;L8)," ","_")</f>
        <v>MC380_Machine_and_Peripherals_Machine_Version_1._MC380_Premium</v>
      </c>
      <c r="N8" s="99" t="s">
        <v>432</v>
      </c>
      <c r="AK8" s="79" t="s">
        <v>412</v>
      </c>
      <c r="BV8" s="5" t="str">
        <f t="shared" si="0"/>
        <v>1. MC380 Premium</v>
      </c>
      <c r="BW8" s="18"/>
      <c r="BY8" s="9"/>
      <c r="BZ8" s="9"/>
      <c r="CA8" s="8" t="s">
        <v>544</v>
      </c>
    </row>
    <row r="9" spans="1:81" ht="15" customHeight="1">
      <c r="B9" s="2" t="str">
        <f t="shared" si="1"/>
        <v>Machine and Peripherals</v>
      </c>
      <c r="C9" s="2" t="str">
        <f>SUBSTITUTE(IF(A9="","",'Root Material'!$C$2&amp;"_Group_"&amp;A9)," ","_")</f>
        <v/>
      </c>
      <c r="D9" s="78"/>
      <c r="E9" s="3" t="str">
        <f t="shared" si="2"/>
        <v>Machine Version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540</v>
      </c>
      <c r="M9" s="4" t="str">
        <f>SUBSTITUTE(IF(L9="","",'Root Material'!$C$2&amp;"_"&amp;B9&amp;"_"&amp;E9&amp;"_"&amp;L9)," ","_")</f>
        <v>MC380_Machine_and_Peripherals_Machine_Version_2._MC380_Basic</v>
      </c>
      <c r="N9" s="99" t="s">
        <v>433</v>
      </c>
      <c r="AK9" s="79" t="s">
        <v>412</v>
      </c>
      <c r="BV9" s="5" t="str">
        <f t="shared" si="0"/>
        <v>2. MC380 Basic</v>
      </c>
      <c r="BW9" s="18"/>
      <c r="BY9" s="9"/>
      <c r="CA9" s="8" t="s">
        <v>545</v>
      </c>
    </row>
    <row r="10" spans="1:81" ht="15" customHeight="1">
      <c r="B10" s="2" t="str">
        <f t="shared" si="1"/>
        <v>Machine and Peripherals</v>
      </c>
      <c r="C10" s="2" t="str">
        <f>SUBSTITUTE(IF(A10="","",'Root Material'!$C$2&amp;"_Group_"&amp;A10)," ","_")</f>
        <v/>
      </c>
      <c r="D10" s="78"/>
      <c r="E10" s="3" t="str">
        <f t="shared" si="2"/>
        <v>Machine Version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19" t="s">
        <v>541</v>
      </c>
      <c r="M10" s="4" t="str">
        <f>SUBSTITUTE(IF(L10="","",'Root Material'!$C$2&amp;"_"&amp;B10&amp;"_"&amp;E10&amp;"_"&amp;L10)," ","_")</f>
        <v>MC380_Machine_and_Peripherals_Machine_Version_3._MC380_Economy</v>
      </c>
      <c r="N10" s="99" t="s">
        <v>434</v>
      </c>
      <c r="AK10" s="79" t="s">
        <v>412</v>
      </c>
      <c r="BV10" s="5" t="str">
        <f t="shared" si="0"/>
        <v>3. MC380 Economy</v>
      </c>
      <c r="BW10" s="18"/>
      <c r="BY10" s="9"/>
      <c r="CA10" s="8" t="s">
        <v>588</v>
      </c>
    </row>
    <row r="11" spans="1:81" ht="15" customHeight="1">
      <c r="B11" s="2" t="str">
        <f t="shared" si="1"/>
        <v>Machine and Peripherals</v>
      </c>
      <c r="C11" s="2" t="str">
        <f>SUBSTITUTE(IF(A11="","",'Root Material'!$C$2&amp;"_Group_"&amp;A11)," ","_")</f>
        <v/>
      </c>
      <c r="D11" s="78"/>
      <c r="E11" s="3" t="str">
        <f t="shared" si="2"/>
        <v>Machine Version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19" t="s">
        <v>542</v>
      </c>
      <c r="M11" s="4" t="str">
        <f>SUBSTITUTE(IF(L11="","",'Root Material'!$C$2&amp;"_"&amp;B11&amp;"_"&amp;E11&amp;"_"&amp;L11)," ","_")</f>
        <v>MC380_Machine_and_Peripherals_Machine_Version_4._MC380_Essilor</v>
      </c>
      <c r="N11" s="106" t="s">
        <v>665</v>
      </c>
      <c r="O11" s="22" t="s">
        <v>83</v>
      </c>
      <c r="AK11" s="79" t="s">
        <v>412</v>
      </c>
      <c r="BV11" s="5" t="str">
        <f t="shared" si="0"/>
        <v>4. MC380 Essilor</v>
      </c>
      <c r="BW11" s="18"/>
      <c r="BY11" s="9"/>
      <c r="CA11" s="8" t="s">
        <v>589</v>
      </c>
    </row>
    <row r="12" spans="1:81" ht="15" customHeight="1">
      <c r="B12" s="2" t="str">
        <f t="shared" si="1"/>
        <v>Machine and Peripherals</v>
      </c>
      <c r="C12" s="2" t="str">
        <f>SUBSTITUTE(IF(A12="","",'Root Material'!$C$2&amp;"_Group_"&amp;A12)," ","_")</f>
        <v/>
      </c>
      <c r="D12" s="78"/>
      <c r="E12" s="3" t="str">
        <f t="shared" si="2"/>
        <v>Machine Version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19" t="s">
        <v>543</v>
      </c>
      <c r="M12" s="4" t="str">
        <f>SUBSTITUTE(IF(L12="","",'Root Material'!$C$2&amp;"_"&amp;B12&amp;"_"&amp;E12&amp;"_"&amp;L12)," ","_")</f>
        <v>MC380_Machine_and_Peripherals_Machine_Version_5._MC380_Full_Lab</v>
      </c>
      <c r="N12" s="99" t="s">
        <v>555</v>
      </c>
      <c r="AK12" s="79"/>
      <c r="BV12" s="5" t="str">
        <f t="shared" si="0"/>
        <v>5. MC380 Full Lab</v>
      </c>
      <c r="BW12" s="18"/>
      <c r="BY12" s="9"/>
      <c r="CA12" s="8" t="s">
        <v>546</v>
      </c>
    </row>
    <row r="13" spans="1:81" ht="15" customHeight="1">
      <c r="B13" s="2" t="str">
        <f t="shared" si="1"/>
        <v>Machine and Peripherals</v>
      </c>
      <c r="C13" s="2" t="str">
        <f>SUBSTITUTE(IF(A13="","",'Root Material'!$C$2&amp;"_Group_"&amp;A13)," ","_")</f>
        <v/>
      </c>
      <c r="D13" s="94" t="s">
        <v>149</v>
      </c>
      <c r="E13" s="3" t="str">
        <f t="shared" si="2"/>
        <v>Voltage &amp; Frequency at Facility</v>
      </c>
      <c r="F13" s="3" t="str">
        <f>SUBSTITUTE(IF(D13="","",'Root Material'!$C$2&amp;"_"&amp;B13&amp;"_"&amp;D13)," ","_")</f>
        <v>MC380_Machine_and_Peripherals_Voltage_&amp;_Frequency_at_Facility</v>
      </c>
      <c r="G13" s="3" t="s">
        <v>80</v>
      </c>
      <c r="H13" s="12"/>
      <c r="I13" s="84" t="s">
        <v>81</v>
      </c>
      <c r="J13" s="14" t="s">
        <v>81</v>
      </c>
      <c r="K13" s="14"/>
      <c r="M13" s="4" t="str">
        <f>SUBSTITUTE(IF(L13="","",'Root Material'!$C$2&amp;"_"&amp;B13&amp;"_"&amp;E13&amp;"_"&amp;L13)," ","_")</f>
        <v/>
      </c>
      <c r="N13" s="99" t="s">
        <v>83</v>
      </c>
      <c r="BV13" s="5" t="str">
        <f t="shared" si="0"/>
        <v>Voltage &amp; Frequency at Facility</v>
      </c>
      <c r="BW13" s="18"/>
      <c r="BY13" s="10"/>
    </row>
    <row r="14" spans="1:81" ht="15" customHeight="1">
      <c r="B14" s="2" t="str">
        <f t="shared" si="1"/>
        <v>Machine and Peripherals</v>
      </c>
      <c r="C14" s="2" t="str">
        <f>SUBSTITUTE(IF(A14="","",'Root Material'!$C$2&amp;"_Group_"&amp;A14)," ","_")</f>
        <v/>
      </c>
      <c r="D14" s="78"/>
      <c r="E14" s="3" t="str">
        <f t="shared" si="2"/>
        <v>Voltage &amp; Frequency at Facility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19" t="s">
        <v>151</v>
      </c>
      <c r="M14" s="4" t="str">
        <f>SUBSTITUTE(IF(L14="","",'Root Material'!$C$2&amp;"_"&amp;B14&amp;"_"&amp;E14&amp;"_"&amp;L14)," ","_")</f>
        <v>MC380_Machine_and_Peripherals_Voltage_&amp;_Frequency_at_Facility_400V_50Hz</v>
      </c>
      <c r="N14" s="99" t="s">
        <v>83</v>
      </c>
      <c r="AK14" s="79" t="s">
        <v>412</v>
      </c>
      <c r="BV14" s="5" t="str">
        <f t="shared" si="0"/>
        <v>400V 50Hz</v>
      </c>
      <c r="BW14" s="18" t="s">
        <v>84</v>
      </c>
      <c r="BY14" s="9"/>
    </row>
    <row r="15" spans="1:81" ht="15" customHeight="1">
      <c r="B15" s="2" t="str">
        <f t="shared" si="1"/>
        <v>Machine and Peripherals</v>
      </c>
      <c r="C15" s="2" t="str">
        <f>SUBSTITUTE(IF(A15="","",'Root Material'!$C$2&amp;"_Group_"&amp;A15)," ","_")</f>
        <v/>
      </c>
      <c r="D15" s="78"/>
      <c r="E15" s="3" t="str">
        <f t="shared" si="2"/>
        <v>Voltage &amp; Frequency at Facility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19" t="s">
        <v>152</v>
      </c>
      <c r="M15" s="4" t="str">
        <f>SUBSTITUTE(IF(L15="","",'Root Material'!$C$2&amp;"_"&amp;B15&amp;"_"&amp;E15&amp;"_"&amp;L15)," ","_")</f>
        <v>MC380_Machine_and_Peripherals_Voltage_&amp;_Frequency_at_Facility_400V_60Hz</v>
      </c>
      <c r="N15" s="99" t="s">
        <v>435</v>
      </c>
      <c r="AK15" s="79" t="s">
        <v>671</v>
      </c>
      <c r="BV15" s="5" t="str">
        <f t="shared" si="0"/>
        <v>400V 60Hz</v>
      </c>
      <c r="BW15" s="18"/>
      <c r="BY15" s="9"/>
    </row>
    <row r="16" spans="1:81" ht="15" customHeight="1">
      <c r="B16" s="2" t="str">
        <f t="shared" si="1"/>
        <v>Machine and Peripherals</v>
      </c>
      <c r="C16" s="2" t="str">
        <f>SUBSTITUTE(IF(A16="","",'Root Material'!$C$2&amp;"_Group_"&amp;A16)," ","_")</f>
        <v/>
      </c>
      <c r="D16" s="78"/>
      <c r="E16" s="3" t="str">
        <f t="shared" si="2"/>
        <v>Voltage &amp; Frequency at Facility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19" t="s">
        <v>153</v>
      </c>
      <c r="M16" s="4" t="str">
        <f>SUBSTITUTE(IF(L16="","",'Root Material'!$C$2&amp;"_"&amp;B16&amp;"_"&amp;E16&amp;"_"&amp;L16)," ","_")</f>
        <v>MC380_Machine_and_Peripherals_Voltage_&amp;_Frequency_at_Facility_380V_50Hz</v>
      </c>
      <c r="N16" s="99" t="s">
        <v>435</v>
      </c>
      <c r="AK16" s="79" t="s">
        <v>412</v>
      </c>
      <c r="BV16" s="5" t="str">
        <f t="shared" si="0"/>
        <v>380V 50Hz</v>
      </c>
      <c r="BW16" s="18"/>
      <c r="BY16" s="9"/>
    </row>
    <row r="17" spans="2:79" ht="15" customHeight="1">
      <c r="B17" s="2" t="str">
        <f t="shared" si="1"/>
        <v>Machine and Peripherals</v>
      </c>
      <c r="C17" s="2" t="str">
        <f>SUBSTITUTE(IF(A17="","",'Root Material'!$C$2&amp;"_Group_"&amp;A17)," ","_")</f>
        <v/>
      </c>
      <c r="D17" s="78"/>
      <c r="E17" s="3" t="str">
        <f t="shared" si="2"/>
        <v>Voltage &amp; Frequency at Facility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19" t="s">
        <v>154</v>
      </c>
      <c r="M17" s="4" t="str">
        <f>SUBSTITUTE(IF(L17="","",'Root Material'!$C$2&amp;"_"&amp;B17&amp;"_"&amp;E17&amp;"_"&amp;L17)," ","_")</f>
        <v>MC380_Machine_and_Peripherals_Voltage_&amp;_Frequency_at_Facility_380V_60Hz</v>
      </c>
      <c r="N17" s="99" t="s">
        <v>435</v>
      </c>
      <c r="AK17" s="79" t="s">
        <v>671</v>
      </c>
      <c r="BV17" s="5" t="str">
        <f t="shared" si="0"/>
        <v>380V 60Hz</v>
      </c>
      <c r="BW17" s="18"/>
      <c r="BY17" s="9"/>
    </row>
    <row r="18" spans="2:79" ht="15" customHeight="1">
      <c r="B18" s="2" t="str">
        <f t="shared" si="1"/>
        <v>Machine and Peripherals</v>
      </c>
      <c r="C18" s="2" t="str">
        <f>SUBSTITUTE(IF(A18="","",'Root Material'!$C$2&amp;"_Group_"&amp;A18)," ","_")</f>
        <v/>
      </c>
      <c r="D18" s="78"/>
      <c r="E18" s="3" t="str">
        <f t="shared" si="2"/>
        <v>Voltage &amp; Frequency at Facility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22" t="s">
        <v>155</v>
      </c>
      <c r="M18" s="4" t="str">
        <f>SUBSTITUTE(IF(L18="","",'Root Material'!$C$2&amp;"_"&amp;B18&amp;"_"&amp;E18&amp;"_"&amp;L18)," ","_")</f>
        <v>MC380_Machine_and_Peripherals_Voltage_&amp;_Frequency_at_Facility_415-480V_50Hz</v>
      </c>
      <c r="N18" s="99" t="s">
        <v>435</v>
      </c>
      <c r="AK18" s="79" t="s">
        <v>412</v>
      </c>
      <c r="BV18" s="5" t="str">
        <f t="shared" si="0"/>
        <v>415-480V 50Hz</v>
      </c>
      <c r="BW18" s="18"/>
      <c r="BY18" s="9"/>
    </row>
    <row r="19" spans="2:79" ht="15" customHeight="1">
      <c r="B19" s="2" t="str">
        <f t="shared" si="1"/>
        <v>Machine and Peripherals</v>
      </c>
      <c r="C19" s="2" t="str">
        <f>SUBSTITUTE(IF(A19="","",'Root Material'!$C$2&amp;"_Group_"&amp;A19)," ","_")</f>
        <v/>
      </c>
      <c r="D19" s="94"/>
      <c r="E19" s="3" t="str">
        <f t="shared" si="2"/>
        <v>Voltage &amp; Frequency at Facility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19" t="s">
        <v>156</v>
      </c>
      <c r="M19" s="4" t="str">
        <f>SUBSTITUTE(IF(L19="","",'Root Material'!$C$2&amp;"_"&amp;B19&amp;"_"&amp;E19&amp;"_"&amp;L19)," ","_")</f>
        <v>MC380_Machine_and_Peripherals_Voltage_&amp;_Frequency_at_Facility_415-480V_60Hz</v>
      </c>
      <c r="N19" s="99" t="s">
        <v>435</v>
      </c>
      <c r="AK19" s="79" t="s">
        <v>671</v>
      </c>
      <c r="BV19" s="5" t="str">
        <f t="shared" si="0"/>
        <v>415-480V 60Hz</v>
      </c>
      <c r="BW19" s="18"/>
      <c r="BY19" s="10"/>
    </row>
    <row r="20" spans="2:79" ht="15" customHeight="1">
      <c r="B20" s="2" t="str">
        <f t="shared" si="1"/>
        <v>Machine and Peripherals</v>
      </c>
      <c r="C20" s="2" t="str">
        <f>SUBSTITUTE(IF(A20="","",'Root Material'!$C$2&amp;"_Group_"&amp;A20)," ","_")</f>
        <v/>
      </c>
      <c r="D20" s="94"/>
      <c r="E20" s="3" t="str">
        <f t="shared" si="2"/>
        <v>Voltage &amp; Frequency at Facility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19" t="s">
        <v>157</v>
      </c>
      <c r="M20" s="4" t="str">
        <f>SUBSTITUTE(IF(L20="","",'Root Material'!$C$2&amp;"_"&amp;B20&amp;"_"&amp;E20&amp;"_"&amp;L20)," ","_")</f>
        <v>MC380_Machine_and_Peripherals_Voltage_&amp;_Frequency_at_Facility_190-240V_50Hz</v>
      </c>
      <c r="N20" s="99" t="s">
        <v>435</v>
      </c>
      <c r="AK20" s="79" t="s">
        <v>412</v>
      </c>
      <c r="BV20" s="5" t="str">
        <f t="shared" si="0"/>
        <v>190-240V 50Hz</v>
      </c>
      <c r="BW20" s="18"/>
      <c r="BY20" s="10"/>
    </row>
    <row r="21" spans="2:79" ht="15" customHeight="1">
      <c r="B21" s="2" t="str">
        <f t="shared" si="1"/>
        <v>Machine and Peripherals</v>
      </c>
      <c r="C21" s="2" t="str">
        <f>SUBSTITUTE(IF(A21="","",'Root Material'!$C$2&amp;"_Group_"&amp;A21)," ","_")</f>
        <v/>
      </c>
      <c r="D21" s="78"/>
      <c r="E21" s="3" t="str">
        <f t="shared" si="2"/>
        <v>Voltage &amp; Frequency at Facility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19" t="s">
        <v>158</v>
      </c>
      <c r="M21" s="4" t="str">
        <f>SUBSTITUTE(IF(L21="","",'Root Material'!$C$2&amp;"_"&amp;B21&amp;"_"&amp;E21&amp;"_"&amp;L21)," ","_")</f>
        <v>MC380_Machine_and_Peripherals_Voltage_&amp;_Frequency_at_Facility_190-240V_60Hz</v>
      </c>
      <c r="N21" s="99" t="s">
        <v>435</v>
      </c>
      <c r="AK21" s="79" t="s">
        <v>671</v>
      </c>
      <c r="BV21" s="5" t="str">
        <f t="shared" si="0"/>
        <v>190-240V 60Hz</v>
      </c>
      <c r="BW21" s="18"/>
      <c r="BY21" s="9"/>
    </row>
    <row r="22" spans="2:79" ht="15" customHeight="1">
      <c r="B22" s="2" t="str">
        <f t="shared" si="1"/>
        <v>Machine and Peripherals</v>
      </c>
      <c r="C22" s="2" t="str">
        <f>SUBSTITUTE(IF(A22="","",'Root Material'!$C$2&amp;"_Group_"&amp;A22)," ","_")</f>
        <v/>
      </c>
      <c r="D22" s="78" t="s">
        <v>159</v>
      </c>
      <c r="E22" s="3" t="str">
        <f t="shared" si="2"/>
        <v>Cascade Cooler</v>
      </c>
      <c r="F22" s="3" t="str">
        <f>SUBSTITUTE(IF(D22="","",'Root Material'!$C$2&amp;"_"&amp;B22&amp;"_"&amp;D22)," ","_")</f>
        <v>MC380_Machine_and_Peripherals_Cascade_Cooler</v>
      </c>
      <c r="G22" s="3" t="s">
        <v>80</v>
      </c>
      <c r="H22" s="12"/>
      <c r="I22" s="14" t="s">
        <v>81</v>
      </c>
      <c r="J22" s="14" t="s">
        <v>81</v>
      </c>
      <c r="K22" s="14"/>
      <c r="M22" s="4" t="str">
        <f>SUBSTITUTE(IF(L22="","",'Root Material'!$C$2&amp;"_"&amp;B22&amp;"_"&amp;E22&amp;"_"&amp;L22)," ","_")</f>
        <v/>
      </c>
      <c r="N22" s="99" t="s">
        <v>83</v>
      </c>
      <c r="BV22" s="5" t="str">
        <f t="shared" si="0"/>
        <v>Cascade Cooler</v>
      </c>
      <c r="BW22" s="18"/>
      <c r="BY22" s="9"/>
      <c r="CA22" s="8" t="s">
        <v>601</v>
      </c>
    </row>
    <row r="23" spans="2:79" ht="15" customHeight="1">
      <c r="B23" s="2" t="str">
        <f t="shared" si="1"/>
        <v>Machine and Peripherals</v>
      </c>
      <c r="C23" s="2" t="str">
        <f>SUBSTITUTE(IF(A23="","",'Root Material'!$C$2&amp;"_Group_"&amp;A23)," ","_")</f>
        <v/>
      </c>
      <c r="D23" s="78"/>
      <c r="E23" s="3" t="str">
        <f t="shared" si="2"/>
        <v>Cascade Cooler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19" t="s">
        <v>161</v>
      </c>
      <c r="M23" s="4" t="str">
        <f>SUBSTITUTE(IF(L23="","",'Root Material'!$C$2&amp;"_"&amp;B23&amp;"_"&amp;E23&amp;"_"&amp;L23)," ","_")</f>
        <v>MC380_Machine_and_Peripherals_Cascade_Cooler_CC-5-S_</v>
      </c>
      <c r="N23" s="99" t="s">
        <v>436</v>
      </c>
      <c r="AK23" s="79" t="s">
        <v>412</v>
      </c>
      <c r="BV23" s="5" t="str">
        <f t="shared" si="0"/>
        <v xml:space="preserve">CC-5-S </v>
      </c>
      <c r="BW23" s="18"/>
      <c r="BY23" s="9"/>
      <c r="CA23" s="8" t="s">
        <v>162</v>
      </c>
    </row>
    <row r="24" spans="2:79" ht="15" customHeight="1">
      <c r="B24" s="2" t="str">
        <f t="shared" si="1"/>
        <v>Machine and Peripherals</v>
      </c>
      <c r="C24" s="2" t="str">
        <f>SUBSTITUTE(IF(A24="","",'Root Material'!$C$2&amp;"_Group_"&amp;A24)," ","_")</f>
        <v/>
      </c>
      <c r="D24" s="94"/>
      <c r="E24" s="3" t="str">
        <f t="shared" si="2"/>
        <v>Cascade Cooler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35" t="s">
        <v>169</v>
      </c>
      <c r="M24" s="4" t="str">
        <f>SUBSTITUTE(IF(L24="","",'Root Material'!$C$2&amp;"_"&amp;B24&amp;"_"&amp;E24&amp;"_"&amp;L24)," ","_")</f>
        <v>MC380_Machine_and_Peripherals_Cascade_Cooler_CC-18-S_EXT</v>
      </c>
      <c r="N24" s="99" t="s">
        <v>437</v>
      </c>
      <c r="AK24" s="79" t="s">
        <v>412</v>
      </c>
      <c r="BV24" s="5" t="str">
        <f t="shared" si="0"/>
        <v>CC-18-S EXT</v>
      </c>
      <c r="BW24" s="18"/>
      <c r="BY24" s="9"/>
      <c r="CA24" s="8" t="s">
        <v>164</v>
      </c>
    </row>
    <row r="25" spans="2:79" ht="15" customHeight="1">
      <c r="B25" s="2" t="str">
        <f t="shared" si="1"/>
        <v>Machine and Peripherals</v>
      </c>
      <c r="C25" s="2" t="str">
        <f>SUBSTITUTE(IF(A25="","",'Root Material'!$C$2&amp;"_Group_"&amp;A25)," ","_")</f>
        <v/>
      </c>
      <c r="D25" s="94"/>
      <c r="E25" s="3" t="str">
        <f t="shared" si="2"/>
        <v>Cascade Cooler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79" t="s">
        <v>323</v>
      </c>
      <c r="M25" s="4" t="str">
        <f>SUBSTITUTE(IF(L25="","",'Root Material'!$C$2&amp;"_"&amp;B25&amp;"_"&amp;E25&amp;"_"&amp;L25)," ","_")</f>
        <v>MC380_Machine_and_Peripherals_Cascade_Cooler_None_(Customer_Sourced)</v>
      </c>
      <c r="N25" s="99" t="s">
        <v>83</v>
      </c>
      <c r="O25" s="19" t="s">
        <v>549</v>
      </c>
      <c r="P25" s="19" t="s">
        <v>550</v>
      </c>
      <c r="Q25" s="19" t="s">
        <v>551</v>
      </c>
      <c r="R25" s="19" t="s">
        <v>552</v>
      </c>
      <c r="AK25" s="79" t="s">
        <v>412</v>
      </c>
      <c r="BV25" s="5" t="str">
        <f t="shared" si="0"/>
        <v>None (Customer Sourced)</v>
      </c>
      <c r="BW25" s="18"/>
      <c r="BY25" s="9"/>
    </row>
    <row r="26" spans="2:79" ht="15" customHeight="1">
      <c r="B26" s="2" t="str">
        <f t="shared" si="1"/>
        <v>Machine and Peripherals</v>
      </c>
      <c r="C26" s="2" t="str">
        <f>SUBSTITUTE(IF(A26="","",'Root Material'!$C$2&amp;"_Group_"&amp;A26)," ","_")</f>
        <v/>
      </c>
      <c r="D26" s="94" t="s">
        <v>165</v>
      </c>
      <c r="E26" s="3" t="str">
        <f t="shared" si="2"/>
        <v>Cascade Cooler Charges</v>
      </c>
      <c r="F26" s="3" t="str">
        <f>SUBSTITUTE(IF(D26="","",'Root Material'!$C$2&amp;"_"&amp;B26&amp;"_"&amp;D26)," ","_")</f>
        <v>MC380_Machine_and_Peripherals_Cascade_Cooler_Charges</v>
      </c>
      <c r="G26" s="3" t="s">
        <v>80</v>
      </c>
      <c r="H26" s="12" t="s">
        <v>81</v>
      </c>
      <c r="I26" s="84"/>
      <c r="J26" s="14" t="s">
        <v>81</v>
      </c>
      <c r="K26" s="14"/>
      <c r="M26" s="4" t="str">
        <f>SUBSTITUTE(IF(L26="","",'Root Material'!$C$2&amp;"_"&amp;B26&amp;"_"&amp;E26&amp;"_"&amp;L26)," ","_")</f>
        <v/>
      </c>
      <c r="N26" s="99" t="s">
        <v>83</v>
      </c>
      <c r="BV26" s="5" t="str">
        <f t="shared" si="0"/>
        <v>Cascade Cooler Charges</v>
      </c>
      <c r="BW26" s="18"/>
      <c r="BY26" s="9"/>
      <c r="CA26" s="8" t="s">
        <v>601</v>
      </c>
    </row>
    <row r="27" spans="2:79" ht="15" customHeight="1">
      <c r="B27" s="2" t="str">
        <f t="shared" si="1"/>
        <v>Machine and Peripherals</v>
      </c>
      <c r="C27" s="2" t="str">
        <f>SUBSTITUTE(IF(A27="","",'Root Material'!$C$2&amp;"_Group_"&amp;A27)," ","_")</f>
        <v/>
      </c>
      <c r="D27" s="78"/>
      <c r="E27" s="3" t="str">
        <f t="shared" si="2"/>
        <v>Cascade Cooler Charges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19" t="s">
        <v>167</v>
      </c>
      <c r="M27" s="4" t="str">
        <f>SUBSTITUTE(IF(L27="","",'Root Material'!$C$2&amp;"_"&amp;B27&amp;"_"&amp;E27&amp;"_"&amp;L27)," ","_")</f>
        <v>MC380_Machine_and_Peripherals_Cascade_Cooler_Charges_Topoff_Charge_for_CC-5-S</v>
      </c>
      <c r="N27" s="99" t="s">
        <v>438</v>
      </c>
      <c r="O27" s="23" t="s">
        <v>405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K27" s="79" t="s">
        <v>412</v>
      </c>
      <c r="BV27" s="5" t="str">
        <f t="shared" si="0"/>
        <v>Topoff Charge for CC-5-S</v>
      </c>
      <c r="BW27" s="18"/>
      <c r="BY27" s="9"/>
    </row>
    <row r="28" spans="2:79" ht="15" customHeight="1">
      <c r="B28" s="2" t="str">
        <f t="shared" si="1"/>
        <v>Machine and Peripherals</v>
      </c>
      <c r="C28" s="2" t="str">
        <f>SUBSTITUTE(IF(A28="","",'Root Material'!$C$2&amp;"_Group_"&amp;A28)," ","_")</f>
        <v/>
      </c>
      <c r="D28" s="78"/>
      <c r="E28" s="3" t="str">
        <f t="shared" si="2"/>
        <v>Cascade Cooler Charges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35" t="s">
        <v>168</v>
      </c>
      <c r="M28" s="4" t="str">
        <f>SUBSTITUTE(IF(L28="","",'Root Material'!$C$2&amp;"_"&amp;B28&amp;"_"&amp;E28&amp;"_"&amp;L28)," ","_")</f>
        <v>MC380_Machine_and_Peripherals_Cascade_Cooler_Charges_Full_Charge_for_CC-5-S</v>
      </c>
      <c r="N28" s="99" t="s">
        <v>439</v>
      </c>
      <c r="O28" s="23" t="s">
        <v>405</v>
      </c>
      <c r="AK28" s="79" t="s">
        <v>412</v>
      </c>
      <c r="BV28" s="5" t="str">
        <f t="shared" si="0"/>
        <v>Full Charge for CC-5-S</v>
      </c>
      <c r="BW28" s="18"/>
      <c r="BY28" s="9"/>
    </row>
    <row r="29" spans="2:79" ht="15" customHeight="1">
      <c r="B29" s="2" t="str">
        <f t="shared" si="1"/>
        <v>Machine and Peripherals</v>
      </c>
      <c r="C29" s="2" t="str">
        <f>SUBSTITUTE(IF(A29="","",'Root Material'!$C$2&amp;"_Group_"&amp;A29)," ","_")</f>
        <v/>
      </c>
      <c r="D29" s="94"/>
      <c r="E29" s="3" t="str">
        <f t="shared" si="2"/>
        <v>Cascade Cooler Charges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35" t="s">
        <v>170</v>
      </c>
      <c r="M29" s="4" t="str">
        <f>SUBSTITUTE(IF(L29="","",'Root Material'!$C$2&amp;"_"&amp;B29&amp;"_"&amp;E29&amp;"_"&amp;L29)," ","_")</f>
        <v>MC380_Machine_and_Peripherals_Cascade_Cooler_Charges_Topoff_Charge_for_CC-18-S_EXT</v>
      </c>
      <c r="N29" s="99" t="s">
        <v>440</v>
      </c>
      <c r="O29" s="23" t="s">
        <v>406</v>
      </c>
      <c r="AK29" s="79" t="s">
        <v>412</v>
      </c>
      <c r="BV29" s="5" t="str">
        <f t="shared" si="0"/>
        <v>Topoff Charge for CC-18-S EXT</v>
      </c>
      <c r="BW29" s="18"/>
      <c r="BY29" s="10"/>
    </row>
    <row r="30" spans="2:79" ht="15" customHeight="1">
      <c r="B30" s="2" t="str">
        <f t="shared" si="1"/>
        <v>Machine and Peripherals</v>
      </c>
      <c r="C30" s="2" t="str">
        <f>SUBSTITUTE(IF(A30="","",'Root Material'!$C$2&amp;"_Group_"&amp;A30)," ","_")</f>
        <v/>
      </c>
      <c r="D30" s="78"/>
      <c r="E30" s="3" t="str">
        <f t="shared" si="2"/>
        <v>Cascade Cooler Charges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35" t="s">
        <v>171</v>
      </c>
      <c r="M30" s="4" t="str">
        <f>SUBSTITUTE(IF(L30="","",'Root Material'!$C$2&amp;"_"&amp;B30&amp;"_"&amp;E30&amp;"_"&amp;L30)," ","_")</f>
        <v>MC380_Machine_and_Peripherals_Cascade_Cooler_Charges_Full_Charge_for_CC-18-S_EXT</v>
      </c>
      <c r="N30" s="99" t="s">
        <v>441</v>
      </c>
      <c r="O30" s="23" t="s">
        <v>406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K30" s="79" t="s">
        <v>412</v>
      </c>
      <c r="BV30" s="5" t="str">
        <f t="shared" si="0"/>
        <v>Full Charge for CC-18-S EXT</v>
      </c>
      <c r="BW30" s="18"/>
      <c r="BY30" s="9"/>
    </row>
    <row r="31" spans="2:79" ht="15" customHeight="1">
      <c r="B31" s="2" t="str">
        <f t="shared" si="1"/>
        <v>Machine and Peripherals</v>
      </c>
      <c r="C31" s="2" t="str">
        <f>SUBSTITUTE(IF(A31="","",'Root Material'!$C$2&amp;"_Group_"&amp;A31)," ","_")</f>
        <v/>
      </c>
      <c r="D31" s="78" t="s">
        <v>322</v>
      </c>
      <c r="E31" s="3" t="str">
        <f t="shared" si="2"/>
        <v>Water Chiller</v>
      </c>
      <c r="F31" s="3" t="str">
        <f>SUBSTITUTE(IF(D31="","",'Root Material'!$C$2&amp;"_"&amp;B31&amp;"_"&amp;D31)," ","_")</f>
        <v>MC380_Machine_and_Peripherals_Water_Chiller</v>
      </c>
      <c r="G31" s="3" t="s">
        <v>80</v>
      </c>
      <c r="H31" s="12"/>
      <c r="I31" s="84" t="s">
        <v>81</v>
      </c>
      <c r="J31" s="84" t="s">
        <v>81</v>
      </c>
      <c r="K31" s="14"/>
      <c r="L31" s="35"/>
      <c r="M31" s="4" t="str">
        <f>SUBSTITUTE(IF(L31="","",'Root Material'!$C$2&amp;"_"&amp;B31&amp;"_"&amp;E31&amp;"_"&amp;L31)," ","_")</f>
        <v/>
      </c>
      <c r="N31" s="99" t="s">
        <v>83</v>
      </c>
      <c r="O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BV31" s="5" t="str">
        <f t="shared" si="0"/>
        <v>Water Chiller</v>
      </c>
      <c r="BW31" s="18"/>
      <c r="BY31" s="9"/>
      <c r="CA31" s="8" t="s">
        <v>601</v>
      </c>
    </row>
    <row r="32" spans="2:79" ht="15" customHeight="1">
      <c r="B32" s="2" t="str">
        <f t="shared" si="1"/>
        <v>Machine and Peripherals</v>
      </c>
      <c r="C32" s="2" t="str">
        <f>SUBSTITUTE(IF(A32="","",'Root Material'!$C$2&amp;"_Group_"&amp;A32)," ","_")</f>
        <v/>
      </c>
      <c r="D32" s="78"/>
      <c r="E32" s="3" t="str">
        <f t="shared" si="2"/>
        <v>Water Chiller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85" t="s">
        <v>315</v>
      </c>
      <c r="M32" s="4" t="str">
        <f>SUBSTITUTE(IF(L32="","",'Root Material'!$C$2&amp;"_"&amp;B32&amp;"_"&amp;E32&amp;"_"&amp;L32)," ","_")</f>
        <v>MC380_Machine_and_Peripherals_Water_Chiller_GCC-15-T_Chiller</v>
      </c>
      <c r="N32" s="99" t="s">
        <v>442</v>
      </c>
      <c r="O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K32" s="79" t="s">
        <v>415</v>
      </c>
      <c r="BV32" s="5" t="str">
        <f t="shared" si="0"/>
        <v>GCC-15-T Chiller</v>
      </c>
      <c r="BW32" s="18"/>
      <c r="BY32" s="9"/>
    </row>
    <row r="33" spans="1:79" ht="15" customHeight="1">
      <c r="B33" s="2" t="str">
        <f t="shared" si="1"/>
        <v>Machine and Peripherals</v>
      </c>
      <c r="C33" s="2" t="str">
        <f>SUBSTITUTE(IF(A33="","",'Root Material'!$C$2&amp;"_Group_"&amp;A33)," ","_")</f>
        <v/>
      </c>
      <c r="D33" s="78"/>
      <c r="E33" s="3" t="str">
        <f t="shared" si="2"/>
        <v>Water Chiller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80" t="s">
        <v>317</v>
      </c>
      <c r="M33" s="4" t="str">
        <f>SUBSTITUTE(IF(L33="","",'Root Material'!$C$2&amp;"_"&amp;B33&amp;"_"&amp;E33&amp;"_"&amp;L33)," ","_")</f>
        <v>MC380_Machine_and_Peripherals_Water_Chiller_SATIS_3_Ton_Chiller_(230V)</v>
      </c>
      <c r="N33" s="99" t="s">
        <v>443</v>
      </c>
      <c r="O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K33" s="79" t="s">
        <v>416</v>
      </c>
      <c r="BV33" s="5" t="str">
        <f t="shared" si="0"/>
        <v>SATIS 3 Ton Chiller (230V)</v>
      </c>
      <c r="BW33" s="18"/>
      <c r="BY33" s="9"/>
    </row>
    <row r="34" spans="1:79" ht="15" customHeight="1">
      <c r="B34" s="2" t="str">
        <f t="shared" si="1"/>
        <v>Machine and Peripherals</v>
      </c>
      <c r="C34" s="2" t="str">
        <f>SUBSTITUTE(IF(A34="","",'Root Material'!$C$2&amp;"_Group_"&amp;A34)," ","_")</f>
        <v/>
      </c>
      <c r="D34" s="78"/>
      <c r="E34" s="3" t="str">
        <f t="shared" si="2"/>
        <v>Water Chiller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80" t="s">
        <v>319</v>
      </c>
      <c r="M34" s="4" t="str">
        <f>SUBSTITUTE(IF(L34="","",'Root Material'!$C$2&amp;"_"&amp;B34&amp;"_"&amp;E34&amp;"_"&amp;L34)," ","_")</f>
        <v>MC380_Machine_and_Peripherals_Water_Chiller_SATIS_3_Ton_Chiller_(460V)</v>
      </c>
      <c r="N34" s="99" t="s">
        <v>444</v>
      </c>
      <c r="O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K34" s="79" t="s">
        <v>416</v>
      </c>
      <c r="BV34" s="5" t="str">
        <f t="shared" si="0"/>
        <v>SATIS 3 Ton Chiller (460V)</v>
      </c>
      <c r="BW34" s="18"/>
      <c r="BY34" s="9"/>
    </row>
    <row r="35" spans="1:79" ht="15" customHeight="1">
      <c r="B35" s="2" t="str">
        <f t="shared" si="1"/>
        <v>Machine and Peripherals</v>
      </c>
      <c r="C35" s="2" t="str">
        <f>SUBSTITUTE(IF(A35="","",'Root Material'!$C$2&amp;"_Group_"&amp;A35)," ","_")</f>
        <v/>
      </c>
      <c r="D35" s="78"/>
      <c r="E35" s="3" t="str">
        <f t="shared" si="2"/>
        <v>Water Chiller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80" t="s">
        <v>323</v>
      </c>
      <c r="M35" s="4" t="str">
        <f>SUBSTITUTE(IF(L35="","",'Root Material'!$C$2&amp;"_"&amp;B35&amp;"_"&amp;E35&amp;"_"&amp;L35)," ","_")</f>
        <v>MC380_Machine_and_Peripherals_Water_Chiller_None_(Customer_Sourced)</v>
      </c>
      <c r="N35" s="99"/>
      <c r="O35" s="23" t="s">
        <v>549</v>
      </c>
      <c r="P35" s="19" t="s">
        <v>550</v>
      </c>
      <c r="Q35" s="19" t="s">
        <v>551</v>
      </c>
      <c r="R35" s="19" t="s">
        <v>552</v>
      </c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K35" s="79" t="s">
        <v>412</v>
      </c>
      <c r="BV35" s="5" t="str">
        <f t="shared" si="0"/>
        <v>None (Customer Sourced)</v>
      </c>
      <c r="BW35" s="18"/>
      <c r="BY35" s="9"/>
    </row>
    <row r="36" spans="1:79" ht="15" customHeight="1">
      <c r="B36" s="2" t="str">
        <f t="shared" si="1"/>
        <v>Machine and Peripherals</v>
      </c>
      <c r="C36" s="2" t="str">
        <f>SUBSTITUTE(IF(A36="","",'Root Material'!$C$2&amp;"_Group_"&amp;A36)," ","_")</f>
        <v/>
      </c>
      <c r="D36" s="78" t="s">
        <v>410</v>
      </c>
      <c r="E36" s="3" t="str">
        <f t="shared" si="2"/>
        <v>Remote Condenser for Chiller</v>
      </c>
      <c r="F36" s="3" t="str">
        <f>SUBSTITUTE(IF(D36="","",'Root Material'!$C$2&amp;"_"&amp;B36&amp;"_"&amp;D36)," ","_")</f>
        <v>MC380_Machine_and_Peripherals_Remote_Condenser_for_Chiller</v>
      </c>
      <c r="G36" s="3" t="s">
        <v>80</v>
      </c>
      <c r="H36" s="12"/>
      <c r="I36" s="84" t="s">
        <v>81</v>
      </c>
      <c r="J36" s="84" t="s">
        <v>81</v>
      </c>
      <c r="K36" s="14"/>
      <c r="L36" s="80"/>
      <c r="M36" s="4" t="str">
        <f>SUBSTITUTE(IF(L36="","",'Root Material'!$C$2&amp;"_"&amp;B36&amp;"_"&amp;E36&amp;"_"&amp;L36)," ","_")</f>
        <v/>
      </c>
      <c r="N36" s="99" t="s">
        <v>83</v>
      </c>
      <c r="O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BV36" s="5" t="str">
        <f t="shared" si="0"/>
        <v>Remote Condenser for Chiller</v>
      </c>
      <c r="BW36" s="18"/>
      <c r="BY36" s="9"/>
    </row>
    <row r="37" spans="1:79" ht="15" customHeight="1">
      <c r="B37" s="2" t="str">
        <f t="shared" si="1"/>
        <v>Machine and Peripherals</v>
      </c>
      <c r="C37" s="2" t="str">
        <f>SUBSTITUTE(IF(A37="","",'Root Material'!$C$2&amp;"_Group_"&amp;A37)," ","_")</f>
        <v/>
      </c>
      <c r="D37" s="78"/>
      <c r="E37" s="3" t="str">
        <f t="shared" si="2"/>
        <v>Remote Condenser for Chiller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84"/>
      <c r="L37" s="85" t="s">
        <v>368</v>
      </c>
      <c r="M37" s="4" t="str">
        <f>SUBSTITUTE(IF(L37="","",'Root Material'!$C$2&amp;"_"&amp;B37&amp;"_"&amp;E37&amp;"_"&amp;L37)," ","_")</f>
        <v>MC380_Machine_and_Peripherals_Remote_Condenser_for_Chiller_Yes</v>
      </c>
      <c r="N37" s="99" t="s">
        <v>445</v>
      </c>
      <c r="O37" s="23"/>
      <c r="Y37" s="23" t="s">
        <v>590</v>
      </c>
      <c r="Z37" s="23" t="s">
        <v>553</v>
      </c>
      <c r="AA37" s="23"/>
      <c r="AB37" s="23"/>
      <c r="AC37" s="23"/>
      <c r="AD37" s="23"/>
      <c r="AE37" s="23"/>
      <c r="AF37" s="23"/>
      <c r="AG37" s="23"/>
      <c r="AH37" s="23"/>
      <c r="AK37" s="79" t="s">
        <v>416</v>
      </c>
      <c r="BV37" s="5" t="str">
        <f t="shared" si="0"/>
        <v>Yes</v>
      </c>
      <c r="BW37" s="18"/>
      <c r="BY37" s="9"/>
    </row>
    <row r="38" spans="1:79" ht="15" customHeight="1">
      <c r="B38" s="2" t="str">
        <f t="shared" si="1"/>
        <v>Machine and Peripherals</v>
      </c>
      <c r="C38" s="2" t="str">
        <f>SUBSTITUTE(IF(A38="","",'Root Material'!$C$2&amp;"_Group_"&amp;A38)," ","_")</f>
        <v/>
      </c>
      <c r="D38" s="78"/>
      <c r="E38" s="3" t="str">
        <f t="shared" si="2"/>
        <v>Remote Condenser for Chiller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79" t="s">
        <v>370</v>
      </c>
      <c r="M38" s="4" t="str">
        <f>SUBSTITUTE(IF(L38="","",'Root Material'!$C$2&amp;"_"&amp;B38&amp;"_"&amp;E38&amp;"_"&amp;L38)," ","_")</f>
        <v>MC380_Machine_and_Peripherals_Remote_Condenser_for_Chiller_No</v>
      </c>
      <c r="N38" s="99" t="s">
        <v>83</v>
      </c>
      <c r="O38" s="23"/>
      <c r="Y38" s="23" t="s">
        <v>604</v>
      </c>
      <c r="Z38" s="23" t="s">
        <v>605</v>
      </c>
      <c r="AA38" s="23"/>
      <c r="AB38" s="23"/>
      <c r="AC38" s="23"/>
      <c r="AD38" s="23"/>
      <c r="AE38" s="23"/>
      <c r="AF38" s="23"/>
      <c r="AG38" s="23"/>
      <c r="AH38" s="23"/>
      <c r="AK38" s="79" t="s">
        <v>416</v>
      </c>
      <c r="BV38" s="5" t="str">
        <f t="shared" si="0"/>
        <v>No</v>
      </c>
      <c r="BW38" s="18"/>
      <c r="BY38" s="9"/>
    </row>
    <row r="39" spans="1:79" ht="15" customHeight="1">
      <c r="A39" s="82" t="s">
        <v>407</v>
      </c>
      <c r="B39" s="2" t="str">
        <f t="shared" si="1"/>
        <v>Lab Options</v>
      </c>
      <c r="C39" s="2" t="str">
        <f>SUBSTITUTE(IF(A39="","",'Root Material'!$C$2&amp;"_Group_"&amp;A39)," ","_")</f>
        <v>MC380_Group_Lab_Options</v>
      </c>
      <c r="D39" s="78"/>
      <c r="E39" s="3" t="str">
        <f t="shared" si="2"/>
        <v>Remote Condenser for Chiller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35"/>
      <c r="M39" s="4" t="str">
        <f>SUBSTITUTE(IF(L39="","",'Root Material'!$C$2&amp;"_"&amp;B39&amp;"_"&amp;E39&amp;"_"&amp;L39)," ","_")</f>
        <v/>
      </c>
      <c r="N39" s="99" t="s">
        <v>83</v>
      </c>
      <c r="O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BV39" s="5" t="str">
        <f t="shared" si="0"/>
        <v>Lab Options</v>
      </c>
      <c r="BW39" s="18"/>
      <c r="BY39" s="9"/>
    </row>
    <row r="40" spans="1:79" ht="15" customHeight="1">
      <c r="B40" s="2" t="str">
        <f t="shared" si="1"/>
        <v>Lab Options</v>
      </c>
      <c r="C40" s="2" t="str">
        <f>SUBSTITUTE(IF(A40="","",'Root Material'!$C$2&amp;"_Group_"&amp;A40)," ","_")</f>
        <v/>
      </c>
      <c r="D40" s="78" t="s">
        <v>181</v>
      </c>
      <c r="E40" s="3" t="str">
        <f t="shared" si="2"/>
        <v>Coating Option</v>
      </c>
      <c r="F40" s="3" t="str">
        <f>SUBSTITUTE(IF(D40="","",'Root Material'!$C$2&amp;"_"&amp;B40&amp;"_"&amp;D40)," ","_")</f>
        <v>MC380_Lab_Options_Coating_Option</v>
      </c>
      <c r="G40" s="3" t="s">
        <v>80</v>
      </c>
      <c r="H40" s="12"/>
      <c r="I40" s="36"/>
      <c r="J40" s="36" t="s">
        <v>81</v>
      </c>
      <c r="K40" s="14"/>
      <c r="M40" s="4" t="str">
        <f>SUBSTITUTE(IF(L40="","",'Root Material'!$C$2&amp;"_"&amp;B40&amp;"_"&amp;E40&amp;"_"&amp;L40)," ","_")</f>
        <v/>
      </c>
      <c r="N40" s="99" t="s">
        <v>83</v>
      </c>
      <c r="O40" s="19" t="s">
        <v>600</v>
      </c>
      <c r="BV40" s="5" t="str">
        <f t="shared" si="0"/>
        <v>Coating Option</v>
      </c>
      <c r="BW40" s="18"/>
      <c r="BY40" s="9"/>
      <c r="CA40" s="8" t="s">
        <v>601</v>
      </c>
    </row>
    <row r="41" spans="1:79" ht="15" customHeight="1">
      <c r="B41" s="2" t="str">
        <f t="shared" si="1"/>
        <v>Lab Options</v>
      </c>
      <c r="C41" s="2" t="str">
        <f>SUBSTITUTE(IF(A41="","",'Root Material'!$C$2&amp;"_Group_"&amp;A41)," ","_")</f>
        <v/>
      </c>
      <c r="D41" s="78"/>
      <c r="E41" s="3" t="str">
        <f t="shared" si="2"/>
        <v>Coating Option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35" t="s">
        <v>177</v>
      </c>
      <c r="M41" s="4" t="str">
        <f>SUBSTITUTE(IF(L41="","",'Root Material'!$C$2&amp;"_"&amp;B41&amp;"_"&amp;E41&amp;"_"&amp;L41)," ","_")</f>
        <v>MC380_Lab_Options_Coating_Option_Magnaspin_Coating_System</v>
      </c>
      <c r="N41" s="99" t="s">
        <v>446</v>
      </c>
      <c r="AK41" s="79" t="s">
        <v>412</v>
      </c>
      <c r="BV41" s="5" t="str">
        <f t="shared" si="0"/>
        <v>Magnaspin Coating System</v>
      </c>
      <c r="BW41" s="18"/>
      <c r="BY41" s="9"/>
    </row>
    <row r="42" spans="1:79" ht="15" customHeight="1">
      <c r="B42" s="2" t="str">
        <f t="shared" si="1"/>
        <v>Lab Options</v>
      </c>
      <c r="C42" s="2" t="str">
        <f>SUBSTITUTE(IF(A42="","",'Root Material'!$C$2&amp;"_Group_"&amp;A42)," ","_")</f>
        <v/>
      </c>
      <c r="D42" s="78"/>
      <c r="E42" s="3" t="str">
        <f t="shared" si="2"/>
        <v>Coating Option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35" t="s">
        <v>176</v>
      </c>
      <c r="M42" s="4" t="str">
        <f>SUBSTITUTE(IF(L42="","",'Root Material'!$C$2&amp;"_"&amp;B42&amp;"_"&amp;E42&amp;"_"&amp;L42)," ","_")</f>
        <v>MC380_Lab_Options_Coating_Option_SL_DC-4_Dip_Coating_System</v>
      </c>
      <c r="N42" s="99" t="s">
        <v>447</v>
      </c>
      <c r="AK42" s="79" t="s">
        <v>412</v>
      </c>
      <c r="BV42" s="5" t="str">
        <f t="shared" si="0"/>
        <v>SL DC-4 Dip Coating System</v>
      </c>
      <c r="BW42" s="18"/>
      <c r="BY42" s="9"/>
    </row>
    <row r="43" spans="1:79" ht="15" customHeight="1">
      <c r="B43" s="2" t="str">
        <f t="shared" si="1"/>
        <v>Lab Options</v>
      </c>
      <c r="C43" s="2" t="str">
        <f>SUBSTITUTE(IF(A43="","",'Root Material'!$C$2&amp;"_Group_"&amp;A43)," ","_")</f>
        <v/>
      </c>
      <c r="D43" s="78" t="s">
        <v>180</v>
      </c>
      <c r="E43" s="3" t="str">
        <f t="shared" si="2"/>
        <v>Coating Accessories</v>
      </c>
      <c r="F43" s="3" t="str">
        <f>SUBSTITUTE(IF(D43="","",'Root Material'!$C$2&amp;"_"&amp;B43&amp;"_"&amp;D43)," ","_")</f>
        <v>MC380_Lab_Options_Coating_Accessories</v>
      </c>
      <c r="G43" s="3" t="s">
        <v>80</v>
      </c>
      <c r="H43" s="12" t="s">
        <v>81</v>
      </c>
      <c r="I43" s="36"/>
      <c r="J43" s="36" t="s">
        <v>81</v>
      </c>
      <c r="K43" s="14"/>
      <c r="M43" s="4" t="str">
        <f>SUBSTITUTE(IF(L43="","",'Root Material'!$C$2&amp;"_"&amp;B43&amp;"_"&amp;E43&amp;"_"&amp;L43)," ","_")</f>
        <v/>
      </c>
      <c r="N43" s="99" t="s">
        <v>83</v>
      </c>
      <c r="O43" s="19" t="s">
        <v>600</v>
      </c>
      <c r="BV43" s="5" t="str">
        <f t="shared" si="0"/>
        <v>Coating Accessories</v>
      </c>
      <c r="BW43" s="18"/>
      <c r="BY43" s="9"/>
      <c r="CA43" s="8" t="s">
        <v>601</v>
      </c>
    </row>
    <row r="44" spans="1:79" ht="15" customHeight="1">
      <c r="B44" s="2" t="str">
        <f t="shared" si="1"/>
        <v>Lab Options</v>
      </c>
      <c r="C44" s="2" t="str">
        <f>SUBSTITUTE(IF(A44="","",'Root Material'!$C$2&amp;"_Group_"&amp;A44)," ","_")</f>
        <v/>
      </c>
      <c r="D44" s="94"/>
      <c r="E44" s="3" t="str">
        <f t="shared" si="2"/>
        <v>Coating Accessories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35" t="s">
        <v>182</v>
      </c>
      <c r="M44" s="4" t="str">
        <f>SUBSTITUTE(IF(L44="","",'Root Material'!$C$2&amp;"_"&amp;B44&amp;"_"&amp;E44&amp;"_"&amp;L44)," ","_")</f>
        <v>MC380_Lab_Options_Coating_Accessories_Magnaspin_Installation_Kit</v>
      </c>
      <c r="N44" s="99" t="s">
        <v>448</v>
      </c>
      <c r="O44" s="19" t="s">
        <v>408</v>
      </c>
      <c r="AK44" s="79" t="s">
        <v>412</v>
      </c>
      <c r="BV44" s="5" t="str">
        <f t="shared" si="0"/>
        <v>Magnaspin Installation Kit</v>
      </c>
      <c r="BW44" s="18"/>
      <c r="BY44" s="10"/>
      <c r="CA44" s="11" t="s">
        <v>184</v>
      </c>
    </row>
    <row r="45" spans="1:79" ht="15" customHeight="1">
      <c r="B45" s="2" t="str">
        <f t="shared" si="1"/>
        <v>Lab Options</v>
      </c>
      <c r="C45" s="2" t="str">
        <f>SUBSTITUTE(IF(A45="","",'Root Material'!$C$2&amp;"_Group_"&amp;A45)," ","_")</f>
        <v/>
      </c>
      <c r="D45" s="78"/>
      <c r="E45" s="3" t="str">
        <f t="shared" si="2"/>
        <v>Coating Accessories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73" t="s">
        <v>186</v>
      </c>
      <c r="M45" s="4" t="str">
        <f>SUBSTITUTE(IF(L45="","",'Root Material'!$C$2&amp;"_"&amp;B45&amp;"_"&amp;E45&amp;"_"&amp;L45)," ","_")</f>
        <v>MC380_Lab_Options_Coating_Accessories_SITE_LITE_Laser_Scope_Boresighter</v>
      </c>
      <c r="N45" s="99" t="s">
        <v>449</v>
      </c>
      <c r="O45" s="19" t="s">
        <v>408</v>
      </c>
      <c r="AK45" s="79" t="s">
        <v>415</v>
      </c>
      <c r="BV45" s="5" t="str">
        <f t="shared" si="0"/>
        <v>SITE LITE Laser Scope Boresighter</v>
      </c>
      <c r="BW45" s="18"/>
      <c r="BY45" s="9"/>
      <c r="CA45" s="11" t="s">
        <v>184</v>
      </c>
    </row>
    <row r="46" spans="1:79" ht="15" customHeight="1">
      <c r="B46" s="2" t="str">
        <f t="shared" si="1"/>
        <v>Lab Options</v>
      </c>
      <c r="C46" s="2" t="str">
        <f>SUBSTITUTE(IF(A46="","",'Root Material'!$C$2&amp;"_Group_"&amp;A46)," ","_")</f>
        <v/>
      </c>
      <c r="D46" s="78"/>
      <c r="E46" s="3" t="str">
        <f t="shared" si="2"/>
        <v>Coating Accessories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73" t="s">
        <v>188</v>
      </c>
      <c r="M46" s="4" t="str">
        <f>SUBSTITUTE(IF(L46="","",'Root Material'!$C$2&amp;"_"&amp;B46&amp;"_"&amp;E46&amp;"_"&amp;L46)," ","_")</f>
        <v>MC380_Lab_Options_Coating_Accessories_Quantum_300S_Radiometer</v>
      </c>
      <c r="N46" s="99" t="s">
        <v>450</v>
      </c>
      <c r="O46" s="19" t="s">
        <v>408</v>
      </c>
      <c r="AK46" s="79" t="s">
        <v>412</v>
      </c>
      <c r="BV46" s="5" t="str">
        <f t="shared" si="0"/>
        <v>Quantum 300S Radiometer</v>
      </c>
      <c r="BW46" s="18"/>
      <c r="BY46" s="9"/>
      <c r="CA46" s="11" t="s">
        <v>184</v>
      </c>
    </row>
    <row r="47" spans="1:79" ht="15" customHeight="1">
      <c r="B47" s="2" t="str">
        <f t="shared" si="1"/>
        <v>Lab Options</v>
      </c>
      <c r="C47" s="2" t="str">
        <f>SUBSTITUTE(IF(A47="","",'Root Material'!$C$2&amp;"_Group_"&amp;A47)," ","_")</f>
        <v/>
      </c>
      <c r="D47" s="78"/>
      <c r="E47" s="3" t="str">
        <f t="shared" si="2"/>
        <v>Coating Accessories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73" t="s">
        <v>192</v>
      </c>
      <c r="M47" s="4" t="str">
        <f>SUBSTITUTE(IF(L47="","",'Root Material'!$C$2&amp;"_"&amp;B47&amp;"_"&amp;E47&amp;"_"&amp;L47)," ","_")</f>
        <v>MC380_Lab_Options_Coating_Accessories_Advanced_Spare_Parts_Kit</v>
      </c>
      <c r="N47" s="99" t="s">
        <v>451</v>
      </c>
      <c r="O47" s="19" t="s">
        <v>408</v>
      </c>
      <c r="AK47" s="79" t="s">
        <v>412</v>
      </c>
      <c r="BV47" s="5" t="str">
        <f t="shared" si="0"/>
        <v>Advanced Spare Parts Kit</v>
      </c>
      <c r="BW47" s="18"/>
      <c r="BY47" s="9"/>
      <c r="CA47" s="11" t="s">
        <v>190</v>
      </c>
    </row>
    <row r="48" spans="1:79" ht="15" customHeight="1">
      <c r="B48" s="2" t="str">
        <f t="shared" si="1"/>
        <v>Lab Options</v>
      </c>
      <c r="C48" s="2" t="str">
        <f>SUBSTITUTE(IF(A48="","",'Root Material'!$C$2&amp;"_Group_"&amp;A48)," ","_")</f>
        <v/>
      </c>
      <c r="D48" s="78"/>
      <c r="E48" s="3" t="str">
        <f t="shared" si="2"/>
        <v>Coating Accessories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73" t="s">
        <v>227</v>
      </c>
      <c r="M48" s="4" t="str">
        <f>SUBSTITUTE(IF(L48="","",'Root Material'!$C$2&amp;"_"&amp;B48&amp;"_"&amp;E48&amp;"_"&amp;L48)," ","_")</f>
        <v>MC380_Lab_Options_Coating_Accessories_Ultrasonic_Cleaner_for_Lens_Clips_220V_50Hz</v>
      </c>
      <c r="N48" s="99" t="s">
        <v>452</v>
      </c>
      <c r="O48" s="19" t="s">
        <v>409</v>
      </c>
      <c r="AK48" s="79" t="s">
        <v>415</v>
      </c>
      <c r="BV48" s="5" t="str">
        <f t="shared" si="0"/>
        <v>Ultrasonic Cleaner for Lens Clips 220V 50Hz</v>
      </c>
      <c r="BW48" s="18"/>
      <c r="BY48" s="9"/>
      <c r="CA48" s="11"/>
    </row>
    <row r="49" spans="1:79" ht="15" customHeight="1">
      <c r="B49" s="2" t="str">
        <f t="shared" si="1"/>
        <v>Lab Options</v>
      </c>
      <c r="C49" s="2" t="str">
        <f>SUBSTITUTE(IF(A49="","",'Root Material'!$C$2&amp;"_Group_"&amp;A49)," ","_")</f>
        <v/>
      </c>
      <c r="D49" s="78"/>
      <c r="E49" s="3" t="str">
        <f t="shared" si="2"/>
        <v>Coating Accessories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73" t="s">
        <v>228</v>
      </c>
      <c r="M49" s="4" t="str">
        <f>SUBSTITUTE(IF(L49="","",'Root Material'!$C$2&amp;"_"&amp;B49&amp;"_"&amp;E49&amp;"_"&amp;L49)," ","_")</f>
        <v>MC380_Lab_Options_Coating_Accessories_Ultrasonic_Cleaner_for_Lens_Clips_115V_60Hz</v>
      </c>
      <c r="N49" s="99" t="s">
        <v>453</v>
      </c>
      <c r="O49" s="19" t="s">
        <v>409</v>
      </c>
      <c r="AK49" s="79" t="s">
        <v>412</v>
      </c>
      <c r="BV49" s="5" t="str">
        <f t="shared" si="0"/>
        <v>Ultrasonic Cleaner for Lens Clips 115V 60Hz</v>
      </c>
      <c r="BW49" s="18"/>
      <c r="BY49" s="9"/>
      <c r="CA49" s="11"/>
    </row>
    <row r="50" spans="1:79" ht="15" customHeight="1">
      <c r="A50" s="9"/>
      <c r="B50" s="2" t="str">
        <f t="shared" si="1"/>
        <v>Lab Options</v>
      </c>
      <c r="C50" s="2" t="str">
        <f>SUBSTITUTE(IF(A50="","",'Root Material'!$C$2&amp;"_Group_"&amp;A50)," ","_")</f>
        <v/>
      </c>
      <c r="D50" s="78"/>
      <c r="E50" s="3" t="str">
        <f t="shared" si="2"/>
        <v>Coating Accessories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35" t="s">
        <v>195</v>
      </c>
      <c r="M50" s="4" t="str">
        <f>SUBSTITUTE(IF(L50="","",'Root Material'!$C$2&amp;"_"&amp;B50&amp;"_"&amp;E50&amp;"_"&amp;L50)," ","_")</f>
        <v>MC380_Lab_Options_Coating_Accessories_Machine_Transformer</v>
      </c>
      <c r="N50" s="99" t="s">
        <v>454</v>
      </c>
      <c r="O50" s="19" t="s">
        <v>409</v>
      </c>
      <c r="AK50" s="79" t="s">
        <v>412</v>
      </c>
      <c r="BV50" s="5" t="str">
        <f t="shared" si="0"/>
        <v>Machine Transformer</v>
      </c>
      <c r="BW50" s="18" t="s">
        <v>85</v>
      </c>
      <c r="BY50" s="9"/>
      <c r="BZ50" s="9"/>
      <c r="CA50" s="11" t="s">
        <v>197</v>
      </c>
    </row>
    <row r="51" spans="1:79" ht="15" customHeight="1">
      <c r="B51" s="2" t="str">
        <f t="shared" si="1"/>
        <v>Lab Options</v>
      </c>
      <c r="C51" s="2" t="str">
        <f>SUBSTITUTE(IF(A51="","",'Root Material'!$C$2&amp;"_Group_"&amp;A51)," ","_")</f>
        <v/>
      </c>
      <c r="D51" s="78"/>
      <c r="E51" s="3" t="str">
        <f t="shared" si="2"/>
        <v>Coating Accessories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L51" s="35" t="s">
        <v>198</v>
      </c>
      <c r="M51" s="4" t="str">
        <f>SUBSTITUTE(IF(L51="","",'Root Material'!$C$2&amp;"_"&amp;B51&amp;"_"&amp;E51&amp;"_"&amp;L51)," ","_")</f>
        <v>MC380_Lab_Options_Coating_Accessories_Visual_Inspection_Station_220V_50Hz</v>
      </c>
      <c r="N51" s="99" t="s">
        <v>455</v>
      </c>
      <c r="O51" s="19" t="s">
        <v>409</v>
      </c>
      <c r="AK51" s="79" t="s">
        <v>415</v>
      </c>
      <c r="BV51" s="5" t="str">
        <f t="shared" si="0"/>
        <v>Visual Inspection Station 220V 50Hz</v>
      </c>
      <c r="BW51" s="18"/>
      <c r="BY51" s="12"/>
      <c r="CA51" s="11" t="s">
        <v>190</v>
      </c>
    </row>
    <row r="52" spans="1:79" ht="15" customHeight="1">
      <c r="B52" s="2" t="str">
        <f t="shared" si="1"/>
        <v>Lab Options</v>
      </c>
      <c r="C52" s="2" t="str">
        <f>SUBSTITUTE(IF(A52="","",'Root Material'!$C$2&amp;"_Group_"&amp;A52)," ","_")</f>
        <v/>
      </c>
      <c r="D52" s="78"/>
      <c r="E52" s="3" t="str">
        <f t="shared" si="2"/>
        <v>Coating Accessories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73" t="s">
        <v>199</v>
      </c>
      <c r="M52" s="4" t="str">
        <f>SUBSTITUTE(IF(L52="","",'Root Material'!$C$2&amp;"_"&amp;B52&amp;"_"&amp;E52&amp;"_"&amp;L52)," ","_")</f>
        <v>MC380_Lab_Options_Coating_Accessories_Visual_Inspection_Station_115V_60Hz</v>
      </c>
      <c r="N52" s="99" t="s">
        <v>456</v>
      </c>
      <c r="O52" s="19" t="s">
        <v>409</v>
      </c>
      <c r="AK52" s="79" t="s">
        <v>412</v>
      </c>
      <c r="BV52" s="5" t="str">
        <f t="shared" si="0"/>
        <v>Visual Inspection Station 115V 60Hz</v>
      </c>
      <c r="BW52" s="18"/>
      <c r="BY52" s="9"/>
      <c r="CA52" s="11" t="s">
        <v>190</v>
      </c>
    </row>
    <row r="53" spans="1:79" ht="15" customHeight="1">
      <c r="B53" s="2" t="str">
        <f t="shared" si="1"/>
        <v>Lab Options</v>
      </c>
      <c r="C53" s="2" t="str">
        <f>SUBSTITUTE(IF(A53="","",'Root Material'!$C$2&amp;"_Group_"&amp;A53)," ","_")</f>
        <v/>
      </c>
      <c r="D53" s="78"/>
      <c r="E53" s="3" t="str">
        <f t="shared" si="2"/>
        <v>Coating Accessories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73" t="s">
        <v>201</v>
      </c>
      <c r="M53" s="4" t="str">
        <f>SUBSTITUTE(IF(L53="","",'Root Material'!$C$2&amp;"_"&amp;B53&amp;"_"&amp;E53&amp;"_"&amp;L53)," ","_")</f>
        <v>MC380_Lab_Options_Coating_Accessories_Bulb_for_Visual_Inspection_Lamp_</v>
      </c>
      <c r="N53" s="99" t="s">
        <v>457</v>
      </c>
      <c r="O53" s="19" t="s">
        <v>409</v>
      </c>
      <c r="AK53" s="79" t="s">
        <v>412</v>
      </c>
      <c r="BV53" s="5" t="str">
        <f t="shared" si="0"/>
        <v xml:space="preserve">Bulb for Visual Inspection Lamp </v>
      </c>
      <c r="BW53" s="18"/>
      <c r="BY53" s="9"/>
      <c r="CA53" s="11" t="s">
        <v>190</v>
      </c>
    </row>
    <row r="54" spans="1:79" ht="15" customHeight="1">
      <c r="B54" s="2" t="str">
        <f t="shared" si="1"/>
        <v>Lab Options</v>
      </c>
      <c r="C54" s="2" t="str">
        <f>SUBSTITUTE(IF(A54="","",'Root Material'!$C$2&amp;"_Group_"&amp;A54)," ","_")</f>
        <v/>
      </c>
      <c r="D54" s="78" t="s">
        <v>547</v>
      </c>
      <c r="E54" s="3" t="str">
        <f t="shared" si="2"/>
        <v>Hard Coating Consumables</v>
      </c>
      <c r="F54" s="3" t="str">
        <f>SUBSTITUTE(IF(D54="","",'Root Material'!$C$2&amp;"_"&amp;B54&amp;"_"&amp;D54)," ","_")</f>
        <v>MC380_Lab_Options_Hard_Coating_Consumables</v>
      </c>
      <c r="G54" s="3" t="s">
        <v>80</v>
      </c>
      <c r="H54" s="12" t="s">
        <v>81</v>
      </c>
      <c r="I54" s="36"/>
      <c r="J54" s="36" t="s">
        <v>81</v>
      </c>
      <c r="K54" s="14"/>
      <c r="M54" s="4" t="str">
        <f>SUBSTITUTE(IF(L54="","",'Root Material'!$C$2&amp;"_"&amp;B54&amp;"_"&amp;E54&amp;"_"&amp;L54)," ","_")</f>
        <v/>
      </c>
      <c r="N54" s="99" t="s">
        <v>83</v>
      </c>
      <c r="O54" s="19" t="s">
        <v>600</v>
      </c>
      <c r="BV54" s="5" t="str">
        <f t="shared" si="0"/>
        <v>Hard Coating Consumables</v>
      </c>
      <c r="BW54" s="18"/>
      <c r="BY54" s="12"/>
    </row>
    <row r="55" spans="1:79" ht="15" customHeight="1">
      <c r="B55" s="2" t="str">
        <f t="shared" si="1"/>
        <v>Lab Options</v>
      </c>
      <c r="C55" s="2" t="str">
        <f>SUBSTITUTE(IF(A55="","",'Root Material'!$C$2&amp;"_Group_"&amp;A55)," ","_")</f>
        <v/>
      </c>
      <c r="D55" s="78"/>
      <c r="E55" s="3" t="str">
        <f t="shared" si="2"/>
        <v>Hard Coating Consumables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73" t="s">
        <v>210</v>
      </c>
      <c r="M55" s="4" t="str">
        <f>SUBSTITUTE(IF(L55="","",'Root Material'!$C$2&amp;"_"&amp;B55&amp;"_"&amp;E55&amp;"_"&amp;L55)," ","_")</f>
        <v>MC380_Lab_Options_Hard_Coating_Consumables_Lens_Dry_Additive</v>
      </c>
      <c r="N55" s="99" t="s">
        <v>458</v>
      </c>
      <c r="O55" s="19" t="s">
        <v>408</v>
      </c>
      <c r="AK55" s="79" t="s">
        <v>412</v>
      </c>
      <c r="BV55" s="5" t="str">
        <f t="shared" si="0"/>
        <v>Lens Dry Additive</v>
      </c>
      <c r="BW55" s="18"/>
      <c r="BY55" s="9"/>
      <c r="CA55" s="8" t="s">
        <v>601</v>
      </c>
    </row>
    <row r="56" spans="1:79" ht="15" customHeight="1">
      <c r="B56" s="2" t="str">
        <f t="shared" si="1"/>
        <v>Lab Options</v>
      </c>
      <c r="C56" s="2" t="str">
        <f>SUBSTITUTE(IF(A56="","",'Root Material'!$C$2&amp;"_Group_"&amp;A56)," ","_")</f>
        <v/>
      </c>
      <c r="D56" s="78"/>
      <c r="E56" s="3" t="str">
        <f t="shared" si="2"/>
        <v>Hard Coating Consumables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73" t="s">
        <v>211</v>
      </c>
      <c r="M56" s="4" t="str">
        <f>SUBSTITUTE(IF(L56="","",'Root Material'!$C$2&amp;"_"&amp;B56&amp;"_"&amp;E56&amp;"_"&amp;L56)," ","_")</f>
        <v>MC380_Lab_Options_Hard_Coating_Consumables_MS-800_varnish_0,473L_(1_pint)</v>
      </c>
      <c r="N56" s="99" t="s">
        <v>459</v>
      </c>
      <c r="O56" s="19" t="s">
        <v>408</v>
      </c>
      <c r="AK56" s="79" t="s">
        <v>412</v>
      </c>
      <c r="BV56" s="5" t="str">
        <f t="shared" si="0"/>
        <v>MS-800 varnish 0,473L (1 pint)</v>
      </c>
      <c r="BW56" s="18"/>
      <c r="BY56" s="9"/>
      <c r="CA56" s="11" t="s">
        <v>212</v>
      </c>
    </row>
    <row r="57" spans="1:79" ht="15" customHeight="1">
      <c r="B57" s="2" t="str">
        <f t="shared" si="1"/>
        <v>Lab Options</v>
      </c>
      <c r="C57" s="2" t="str">
        <f>SUBSTITUTE(IF(A57="","",'Root Material'!$C$2&amp;"_Group_"&amp;A57)," ","_")</f>
        <v/>
      </c>
      <c r="D57" s="94"/>
      <c r="E57" s="3" t="str">
        <f t="shared" si="2"/>
        <v>Hard Coating Consumables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L57" s="35" t="s">
        <v>213</v>
      </c>
      <c r="M57" s="4" t="str">
        <f>SUBSTITUTE(IF(L57="","",'Root Material'!$C$2&amp;"_"&amp;B57&amp;"_"&amp;E57&amp;"_"&amp;L57)," ","_")</f>
        <v>MC380_Lab_Options_Hard_Coating_Consumables_MS-HR853_varnish_0,473_litres_(1_pint)</v>
      </c>
      <c r="N57" s="99" t="s">
        <v>460</v>
      </c>
      <c r="O57" s="19" t="s">
        <v>408</v>
      </c>
      <c r="AK57" s="79" t="s">
        <v>412</v>
      </c>
      <c r="BV57" s="5" t="str">
        <f t="shared" si="0"/>
        <v>MS-HR853 varnish 0,473 litres (1 pint)</v>
      </c>
      <c r="BW57" s="18"/>
      <c r="BY57" s="10"/>
      <c r="CA57" s="11" t="s">
        <v>214</v>
      </c>
    </row>
    <row r="58" spans="1:79" ht="15" customHeight="1">
      <c r="B58" s="2" t="str">
        <f t="shared" si="1"/>
        <v>Lab Options</v>
      </c>
      <c r="C58" s="2" t="str">
        <f>SUBSTITUTE(IF(A58="","",'Root Material'!$C$2&amp;"_Group_"&amp;A58)," ","_")</f>
        <v/>
      </c>
      <c r="D58" s="78"/>
      <c r="E58" s="3" t="str">
        <f t="shared" si="2"/>
        <v>Hard Coating Consumables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73" t="s">
        <v>215</v>
      </c>
      <c r="M58" s="4" t="str">
        <f>SUBSTITUTE(IF(L58="","",'Root Material'!$C$2&amp;"_"&amp;B58&amp;"_"&amp;E58&amp;"_"&amp;L58)," ","_")</f>
        <v>MC380_Lab_Options_Hard_Coating_Consumables_MS-U900_varnish_0,473_litres_(1_pint)</v>
      </c>
      <c r="N58" s="99" t="s">
        <v>461</v>
      </c>
      <c r="O58" s="19" t="s">
        <v>408</v>
      </c>
      <c r="AK58" s="79" t="s">
        <v>412</v>
      </c>
      <c r="BV58" s="5" t="str">
        <f t="shared" si="0"/>
        <v>MS-U900 varnish 0,473 litres (1 pint)</v>
      </c>
      <c r="BW58" s="18"/>
      <c r="BY58" s="9"/>
      <c r="CA58" s="11" t="s">
        <v>216</v>
      </c>
    </row>
    <row r="59" spans="1:79" ht="15" customHeight="1">
      <c r="B59" s="2" t="str">
        <f t="shared" si="1"/>
        <v>Lab Options</v>
      </c>
      <c r="C59" s="2" t="str">
        <f>SUBSTITUTE(IF(A59="","",'Root Material'!$C$2&amp;"_Group_"&amp;A59)," ","_")</f>
        <v/>
      </c>
      <c r="D59" s="78"/>
      <c r="E59" s="3" t="str">
        <f t="shared" si="2"/>
        <v>Hard Coating Consumables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73" t="s">
        <v>217</v>
      </c>
      <c r="M59" s="4" t="str">
        <f>SUBSTITUTE(IF(L59="","",'Root Material'!$C$2&amp;"_"&amp;B59&amp;"_"&amp;E59&amp;"_"&amp;L59)," ","_")</f>
        <v>MC380_Lab_Options_Hard_Coating_Consumables_MS-P600_varnish_0,473_litres_(1_pint)</v>
      </c>
      <c r="N59" s="99" t="s">
        <v>462</v>
      </c>
      <c r="O59" s="19" t="s">
        <v>408</v>
      </c>
      <c r="AK59" s="79" t="s">
        <v>412</v>
      </c>
      <c r="BV59" s="5" t="str">
        <f t="shared" si="0"/>
        <v>MS-P600 varnish 0,473 litres (1 pint)</v>
      </c>
      <c r="BW59" s="18"/>
      <c r="BY59" s="9"/>
      <c r="CA59" s="11" t="s">
        <v>218</v>
      </c>
    </row>
    <row r="60" spans="1:79" ht="15" customHeight="1">
      <c r="B60" s="2" t="str">
        <f t="shared" si="1"/>
        <v>Lab Options</v>
      </c>
      <c r="C60" s="2" t="str">
        <f>SUBSTITUTE(IF(A60="","",'Root Material'!$C$2&amp;"_Group_"&amp;A60)," ","_")</f>
        <v/>
      </c>
      <c r="D60" s="94"/>
      <c r="E60" s="3" t="str">
        <f t="shared" si="2"/>
        <v>Hard Coating Consumables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35" t="s">
        <v>220</v>
      </c>
      <c r="M60" s="4" t="str">
        <f>SUBSTITUTE(IF(L60="","",'Root Material'!$C$2&amp;"_"&amp;B60&amp;"_"&amp;E60&amp;"_"&amp;L60)," ","_")</f>
        <v>MC380_Lab_Options_Hard_Coating_Consumables_MS-P500_varnish_0,473_litres_(1_pint)</v>
      </c>
      <c r="N60" s="99" t="s">
        <v>463</v>
      </c>
      <c r="O60" s="19" t="s">
        <v>408</v>
      </c>
      <c r="AK60" s="79" t="s">
        <v>412</v>
      </c>
      <c r="BV60" s="5" t="str">
        <f t="shared" si="0"/>
        <v>MS-P500 varnish 0,473 litres (1 pint)</v>
      </c>
      <c r="BW60" s="18"/>
      <c r="BY60" s="10"/>
      <c r="CA60" s="11" t="s">
        <v>221</v>
      </c>
    </row>
    <row r="61" spans="1:79" ht="15" customHeight="1">
      <c r="B61" s="2" t="str">
        <f t="shared" si="1"/>
        <v>Lab Options</v>
      </c>
      <c r="C61" s="2" t="str">
        <f>SUBSTITUTE(IF(A61="","",'Root Material'!$C$2&amp;"_Group_"&amp;A61)," ","_")</f>
        <v/>
      </c>
      <c r="D61" s="78"/>
      <c r="E61" s="3" t="str">
        <f t="shared" si="2"/>
        <v>Hard Coating Consumables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73" t="s">
        <v>222</v>
      </c>
      <c r="M61" s="4" t="str">
        <f>SUBSTITUTE(IF(L61="","",'Root Material'!$C$2&amp;"_"&amp;B61&amp;"_"&amp;E61&amp;"_"&amp;L61)," ","_")</f>
        <v>MC380_Lab_Options_Hard_Coating_Consumables_PM_Solvent,_0,473_litres_(1_pint)</v>
      </c>
      <c r="N61" s="99" t="s">
        <v>464</v>
      </c>
      <c r="O61" s="19" t="s">
        <v>408</v>
      </c>
      <c r="AK61" s="79" t="s">
        <v>412</v>
      </c>
      <c r="BV61" s="5" t="str">
        <f t="shared" si="0"/>
        <v>PM Solvent, 0,473 litres (1 pint)</v>
      </c>
      <c r="BW61" s="18"/>
      <c r="BY61" s="9"/>
      <c r="CA61" s="11" t="s">
        <v>223</v>
      </c>
    </row>
    <row r="62" spans="1:79" ht="15" customHeight="1">
      <c r="B62" s="2" t="str">
        <f t="shared" si="1"/>
        <v>Lab Options</v>
      </c>
      <c r="C62" s="2" t="str">
        <f>SUBSTITUTE(IF(A62="","",'Root Material'!$C$2&amp;"_Group_"&amp;A62)," ","_")</f>
        <v/>
      </c>
      <c r="D62" s="78"/>
      <c r="E62" s="3" t="str">
        <f t="shared" si="2"/>
        <v>Hard Coating Consumables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 t="s">
        <v>224</v>
      </c>
      <c r="M62" s="4" t="str">
        <f>SUBSTITUTE(IF(L62="","",'Root Material'!$C$2&amp;"_"&amp;B62&amp;"_"&amp;E62&amp;"_"&amp;L62)," ","_")</f>
        <v>MC380_Lab_Options_Hard_Coating_Consumables_Pre-Wipe_Solution;_0,473_litres_(1pint)</v>
      </c>
      <c r="N62" s="99" t="s">
        <v>465</v>
      </c>
      <c r="O62" s="19" t="s">
        <v>408</v>
      </c>
      <c r="P62" s="20"/>
      <c r="Q62" s="20"/>
      <c r="R62" s="20"/>
      <c r="S62" s="20"/>
      <c r="T62" s="20"/>
      <c r="U62" s="20"/>
      <c r="V62" s="20"/>
      <c r="W62" s="20"/>
      <c r="X62" s="20"/>
      <c r="AK62" s="79" t="s">
        <v>412</v>
      </c>
      <c r="BV62" s="5" t="str">
        <f t="shared" si="0"/>
        <v>Pre-Wipe Solution; 0,473 litres (1pint)</v>
      </c>
      <c r="BW62" s="18"/>
      <c r="BY62" s="9"/>
    </row>
    <row r="63" spans="1:79" ht="15" customHeight="1">
      <c r="A63" s="9"/>
      <c r="B63" s="2" t="str">
        <f t="shared" si="1"/>
        <v>Lab Options</v>
      </c>
      <c r="C63" s="2" t="str">
        <f>SUBSTITUTE(IF(A63="","",'Root Material'!$C$2&amp;"_Group_"&amp;A63)," ","_")</f>
        <v/>
      </c>
      <c r="D63" s="94"/>
      <c r="E63" s="3" t="str">
        <f t="shared" si="2"/>
        <v>Hard Coating Consumables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L63" s="35" t="s">
        <v>230</v>
      </c>
      <c r="M63" s="4" t="str">
        <f>SUBSTITUTE(IF(L63="","",'Root Material'!$C$2&amp;"_"&amp;B63&amp;"_"&amp;E63&amp;"_"&amp;L63)," ","_")</f>
        <v>MC380_Lab_Options_Hard_Coating_Consumables_OP_141_Detergent</v>
      </c>
      <c r="N63" s="99" t="s">
        <v>466</v>
      </c>
      <c r="O63" s="19" t="s">
        <v>409</v>
      </c>
      <c r="AK63" s="79" t="s">
        <v>412</v>
      </c>
      <c r="BV63" s="5" t="str">
        <f t="shared" si="0"/>
        <v>OP 141 Detergent</v>
      </c>
      <c r="BW63" s="18"/>
      <c r="BY63" s="10"/>
      <c r="BZ63" s="9"/>
    </row>
    <row r="64" spans="1:79" ht="15" customHeight="1">
      <c r="B64" s="2" t="str">
        <f t="shared" si="1"/>
        <v>Lab Options</v>
      </c>
      <c r="C64" s="2" t="str">
        <f>SUBSTITUTE(IF(A64="","",'Root Material'!$C$2&amp;"_Group_"&amp;A64)," ","_")</f>
        <v/>
      </c>
      <c r="D64" s="78"/>
      <c r="E64" s="3" t="str">
        <f t="shared" si="2"/>
        <v>Hard Coating Consumables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35" t="s">
        <v>250</v>
      </c>
      <c r="M64" s="4" t="str">
        <f>SUBSTITUTE(IF(L64="","",'Root Material'!$C$2&amp;"_"&amp;B64&amp;"_"&amp;E64&amp;"_"&amp;L64)," ","_")</f>
        <v>MC380_Lab_Options_Hard_Coating_Consumables_OP_171_Detergent</v>
      </c>
      <c r="N64" s="99" t="s">
        <v>467</v>
      </c>
      <c r="O64" s="19" t="s">
        <v>409</v>
      </c>
      <c r="AK64" s="79" t="s">
        <v>415</v>
      </c>
      <c r="BV64" s="5" t="str">
        <f t="shared" si="0"/>
        <v>OP 171 Detergent</v>
      </c>
      <c r="BW64" s="18"/>
      <c r="BY64" s="9"/>
      <c r="CA64" s="11" t="s">
        <v>233</v>
      </c>
    </row>
    <row r="65" spans="1:79" ht="15" customHeight="1">
      <c r="B65" s="2" t="str">
        <f t="shared" si="1"/>
        <v>Lab Options</v>
      </c>
      <c r="C65" s="2" t="str">
        <f>SUBSTITUTE(IF(A65="","",'Root Material'!$C$2&amp;"_Group_"&amp;A65)," ","_")</f>
        <v/>
      </c>
      <c r="D65" s="78"/>
      <c r="E65" s="3" t="str">
        <f t="shared" si="2"/>
        <v>Hard Coating Consumables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73" t="s">
        <v>232</v>
      </c>
      <c r="M65" s="4" t="str">
        <f>SUBSTITUTE(IF(L65="","",'Root Material'!$C$2&amp;"_"&amp;B65&amp;"_"&amp;E65&amp;"_"&amp;L65)," ","_")</f>
        <v>MC380_Lab_Options_Hard_Coating_Consumables_Starter_Kit_-_1.50_Varnish</v>
      </c>
      <c r="N65" s="99" t="s">
        <v>468</v>
      </c>
      <c r="O65" s="19" t="s">
        <v>409</v>
      </c>
      <c r="AK65" s="79" t="s">
        <v>415</v>
      </c>
      <c r="BV65" s="5" t="str">
        <f t="shared" si="0"/>
        <v>Starter Kit - 1.50 Varnish</v>
      </c>
      <c r="BW65" s="18"/>
      <c r="BY65" s="9"/>
      <c r="CA65" s="11" t="s">
        <v>233</v>
      </c>
    </row>
    <row r="66" spans="1:79" ht="15" customHeight="1">
      <c r="B66" s="2" t="str">
        <f t="shared" si="1"/>
        <v>Lab Options</v>
      </c>
      <c r="C66" s="2" t="str">
        <f>SUBSTITUTE(IF(A66="","",'Root Material'!$C$2&amp;"_Group_"&amp;A66)," ","_")</f>
        <v/>
      </c>
      <c r="D66" s="78"/>
      <c r="E66" s="3" t="str">
        <f t="shared" si="2"/>
        <v>Hard Coating Consumables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81" t="s">
        <v>417</v>
      </c>
      <c r="M66" s="4" t="str">
        <f>SUBSTITUTE(IF(L66="","",'Root Material'!$C$2&amp;"_"&amp;B66&amp;"_"&amp;E66&amp;"_"&amp;L66)," ","_")</f>
        <v>MC380_Lab_Options_Hard_Coating_Consumables_Starter_Kit_-_1.50_Varnish_(Tintable)</v>
      </c>
      <c r="N66" s="99" t="s">
        <v>469</v>
      </c>
      <c r="O66" s="19" t="s">
        <v>409</v>
      </c>
      <c r="AK66" s="79" t="s">
        <v>415</v>
      </c>
      <c r="BV66" s="5" t="str">
        <f t="shared" si="0"/>
        <v>Starter Kit - 1.50 Varnish (Tintable)</v>
      </c>
      <c r="BW66" s="18"/>
      <c r="BY66" s="9"/>
      <c r="CA66" s="11"/>
    </row>
    <row r="67" spans="1:79" ht="15" customHeight="1">
      <c r="B67" s="2" t="str">
        <f t="shared" si="1"/>
        <v>Lab Options</v>
      </c>
      <c r="C67" s="2" t="str">
        <f>SUBSTITUTE(IF(A67="","",'Root Material'!$C$2&amp;"_Group_"&amp;A67)," ","_")</f>
        <v/>
      </c>
      <c r="D67" s="94"/>
      <c r="E67" s="3" t="str">
        <f t="shared" si="2"/>
        <v>Hard Coating Consumables</v>
      </c>
      <c r="F67" s="3" t="str">
        <f>SUBSTITUTE(IF(D67="","",'Root Material'!$C$2&amp;"_"&amp;B67&amp;"_"&amp;D67)," ","_")</f>
        <v/>
      </c>
      <c r="G67" s="3"/>
      <c r="H67" s="12"/>
      <c r="I67" s="36"/>
      <c r="J67" s="36"/>
      <c r="K67" s="14"/>
      <c r="L67" s="73" t="s">
        <v>234</v>
      </c>
      <c r="M67" s="4" t="str">
        <f>SUBSTITUTE(IF(L67="","",'Root Material'!$C$2&amp;"_"&amp;B67&amp;"_"&amp;E67&amp;"_"&amp;L67)," ","_")</f>
        <v>MC380_Lab_Options_Hard_Coating_Consumables_Starter_Kit_-_1.60_Varnish</v>
      </c>
      <c r="N67" s="99" t="s">
        <v>470</v>
      </c>
      <c r="O67" s="19" t="s">
        <v>409</v>
      </c>
      <c r="AK67" s="79" t="s">
        <v>415</v>
      </c>
      <c r="BV67" s="5" t="str">
        <f t="shared" si="0"/>
        <v>Starter Kit - 1.60 Varnish</v>
      </c>
      <c r="BW67" s="18"/>
      <c r="BY67" s="10"/>
      <c r="CA67" s="11" t="s">
        <v>240</v>
      </c>
    </row>
    <row r="68" spans="1:79" ht="15" customHeight="1">
      <c r="B68" s="2" t="str">
        <f t="shared" si="1"/>
        <v>Lab Options</v>
      </c>
      <c r="C68" s="2" t="str">
        <f>SUBSTITUTE(IF(A68="","",'Root Material'!$C$2&amp;"_Group_"&amp;A68)," ","_")</f>
        <v/>
      </c>
      <c r="D68" s="78"/>
      <c r="E68" s="3" t="str">
        <f t="shared" si="2"/>
        <v>Hard Coating Consumables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35" t="s">
        <v>245</v>
      </c>
      <c r="M68" s="4" t="str">
        <f>SUBSTITUTE(IF(L68="","",'Root Material'!$C$2&amp;"_"&amp;B68&amp;"_"&amp;E68&amp;"_"&amp;L68)," ","_")</f>
        <v>MC380_Lab_Options_Hard_Coating_Consumables_DN1500_Hardcoat_1.5_Index</v>
      </c>
      <c r="N68" s="99" t="s">
        <v>471</v>
      </c>
      <c r="O68" s="19" t="s">
        <v>409</v>
      </c>
      <c r="AK68" s="79" t="s">
        <v>416</v>
      </c>
      <c r="BV68" s="5" t="str">
        <f t="shared" si="0"/>
        <v>DN1500 Hardcoat 1.5 Index</v>
      </c>
      <c r="BW68" s="18"/>
      <c r="BY68" s="9"/>
      <c r="CA68" s="11" t="s">
        <v>241</v>
      </c>
    </row>
    <row r="69" spans="1:79" ht="15" customHeight="1">
      <c r="B69" s="2" t="str">
        <f t="shared" si="1"/>
        <v>Lab Options</v>
      </c>
      <c r="C69" s="2" t="str">
        <f>SUBSTITUTE(IF(A69="","",'Root Material'!$C$2&amp;"_Group_"&amp;A69)," ","_")</f>
        <v/>
      </c>
      <c r="D69" s="78"/>
      <c r="E69" s="3" t="str">
        <f t="shared" si="2"/>
        <v>Hard Coating Consumables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35" t="s">
        <v>248</v>
      </c>
      <c r="M69" s="4" t="str">
        <f>SUBSTITUTE(IF(L69="","",'Root Material'!$C$2&amp;"_"&amp;B69&amp;"_"&amp;E69&amp;"_"&amp;L69)," ","_")</f>
        <v>MC380_Lab_Options_Hard_Coating_Consumables_DS1500_Solvent_1.5_Index_HC</v>
      </c>
      <c r="N69" s="99" t="s">
        <v>472</v>
      </c>
      <c r="O69" s="19" t="s">
        <v>409</v>
      </c>
      <c r="AK69" s="79" t="s">
        <v>416</v>
      </c>
      <c r="BV69" s="5" t="str">
        <f t="shared" si="0"/>
        <v>DS1500 Solvent 1.5 Index HC</v>
      </c>
      <c r="BW69" s="18"/>
      <c r="BY69" s="9"/>
    </row>
    <row r="70" spans="1:79" ht="15" customHeight="1">
      <c r="B70" s="2" t="str">
        <f t="shared" si="1"/>
        <v>Lab Options</v>
      </c>
      <c r="C70" s="2" t="str">
        <f>SUBSTITUTE(IF(A70="","",'Root Material'!$C$2&amp;"_Group_"&amp;A70)," ","_")</f>
        <v/>
      </c>
      <c r="D70" s="94"/>
      <c r="E70" s="3" t="str">
        <f t="shared" si="2"/>
        <v>Hard Coating Consumables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73" t="s">
        <v>244</v>
      </c>
      <c r="M70" s="4" t="str">
        <f>SUBSTITUTE(IF(L70="","",'Root Material'!$C$2&amp;"_"&amp;B70&amp;"_"&amp;E70&amp;"_"&amp;L70)," ","_")</f>
        <v>MC380_Lab_Options_Hard_Coating_Consumables_DN1601_Hardcoat_1.6_Index_</v>
      </c>
      <c r="N70" s="99" t="s">
        <v>473</v>
      </c>
      <c r="O70" s="19" t="s">
        <v>409</v>
      </c>
      <c r="AK70" s="79" t="s">
        <v>416</v>
      </c>
      <c r="BV70" s="5" t="str">
        <f t="shared" si="0"/>
        <v xml:space="preserve">DN1601 Hardcoat 1.6 Index </v>
      </c>
      <c r="BW70" s="18"/>
      <c r="BY70" s="10"/>
    </row>
    <row r="71" spans="1:79" ht="15" customHeight="1">
      <c r="B71" s="2" t="str">
        <f t="shared" ref="B71:B134" si="3">IF(A71="",B70,A71)</f>
        <v>Lab Options</v>
      </c>
      <c r="C71" s="2" t="str">
        <f>SUBSTITUTE(IF(A71="","",'Root Material'!$C$2&amp;"_Group_"&amp;A71)," ","_")</f>
        <v/>
      </c>
      <c r="D71" s="78"/>
      <c r="E71" s="3" t="str">
        <f t="shared" ref="E71:E134" si="4">IF(D71="",E70,D71)</f>
        <v>Hard Coating Consumables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35" t="s">
        <v>247</v>
      </c>
      <c r="M71" s="4" t="str">
        <f>SUBSTITUTE(IF(L71="","",'Root Material'!$C$2&amp;"_"&amp;B71&amp;"_"&amp;E71&amp;"_"&amp;L71)," ","_")</f>
        <v>MC380_Lab_Options_Hard_Coating_Consumables_DN1670_Hardcoat_1.67_Index</v>
      </c>
      <c r="N71" s="99" t="s">
        <v>474</v>
      </c>
      <c r="O71" s="19" t="s">
        <v>409</v>
      </c>
      <c r="AK71" s="79" t="s">
        <v>416</v>
      </c>
      <c r="BV71" s="5" t="str">
        <f t="shared" si="0"/>
        <v>DN1670 Hardcoat 1.67 Index</v>
      </c>
      <c r="BW71" s="18"/>
      <c r="BY71" s="9"/>
    </row>
    <row r="72" spans="1:79" ht="15" customHeight="1">
      <c r="B72" s="2" t="str">
        <f t="shared" si="3"/>
        <v>Lab Options</v>
      </c>
      <c r="C72" s="2" t="str">
        <f>SUBSTITUTE(IF(A72="","",'Root Material'!$C$2&amp;"_Group_"&amp;A72)," ","_")</f>
        <v/>
      </c>
      <c r="D72" s="78"/>
      <c r="E72" s="3" t="str">
        <f t="shared" si="4"/>
        <v>Hard Coating Consumables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73" t="s">
        <v>249</v>
      </c>
      <c r="M72" s="4" t="str">
        <f>SUBSTITUTE(IF(L72="","",'Root Material'!$C$2&amp;"_"&amp;B72&amp;"_"&amp;E72&amp;"_"&amp;L72)," ","_")</f>
        <v>MC380_Lab_Options_Hard_Coating_Consumables_DS1600_Solvent_for_1.6_and_1.67_Index__HC</v>
      </c>
      <c r="N72" s="99" t="s">
        <v>475</v>
      </c>
      <c r="O72" s="19" t="s">
        <v>409</v>
      </c>
      <c r="AK72" s="79" t="s">
        <v>416</v>
      </c>
      <c r="BV72" s="5" t="str">
        <f t="shared" ref="BV72:BV135" si="5">IF(AND(L72&lt;&gt;"true",L72&lt;&gt;"false"),A72&amp;D72&amp;L72,"")</f>
        <v>DS1600 Solvent for 1.6 and 1.67 Index  HC</v>
      </c>
      <c r="BW72" s="18"/>
      <c r="BY72" s="9"/>
    </row>
    <row r="73" spans="1:79" ht="15" customHeight="1">
      <c r="A73" s="9"/>
      <c r="B73" s="2" t="str">
        <f t="shared" si="3"/>
        <v>Lab Options</v>
      </c>
      <c r="C73" s="2" t="str">
        <f>SUBSTITUTE(IF(A73="","",'Root Material'!$C$2&amp;"_Group_"&amp;A73)," ","_")</f>
        <v/>
      </c>
      <c r="D73" s="78" t="s">
        <v>236</v>
      </c>
      <c r="E73" s="3" t="str">
        <f t="shared" si="4"/>
        <v>Cleaning System</v>
      </c>
      <c r="F73" s="3" t="str">
        <f>SUBSTITUTE(IF(D73="","",'Root Material'!$C$2&amp;"_"&amp;B73&amp;"_"&amp;D73)," ","_")</f>
        <v>MC380_Lab_Options_Cleaning_System</v>
      </c>
      <c r="G73" s="3" t="s">
        <v>80</v>
      </c>
      <c r="H73" s="12" t="s">
        <v>81</v>
      </c>
      <c r="I73" s="36"/>
      <c r="J73" s="36" t="s">
        <v>81</v>
      </c>
      <c r="K73" s="14"/>
      <c r="M73" s="4" t="str">
        <f>SUBSTITUTE(IF(L73="","",'Root Material'!$C$2&amp;"_"&amp;B73&amp;"_"&amp;E73&amp;"_"&amp;L73)," ","_")</f>
        <v/>
      </c>
      <c r="N73" s="99" t="s">
        <v>83</v>
      </c>
      <c r="O73" s="19" t="s">
        <v>600</v>
      </c>
      <c r="BV73" s="5" t="str">
        <f t="shared" si="5"/>
        <v>Cleaning System</v>
      </c>
      <c r="BW73" s="18"/>
      <c r="BY73" s="9"/>
      <c r="BZ73" s="9"/>
      <c r="CA73" s="8" t="s">
        <v>601</v>
      </c>
    </row>
    <row r="74" spans="1:79" ht="15" customHeight="1">
      <c r="A74" s="9"/>
      <c r="B74" s="2" t="str">
        <f t="shared" si="3"/>
        <v>Lab Options</v>
      </c>
      <c r="C74" s="2" t="str">
        <f>SUBSTITUTE(IF(A74="","",'Root Material'!$C$2&amp;"_Group_"&amp;A74)," ","_")</f>
        <v/>
      </c>
      <c r="D74" s="94"/>
      <c r="E74" s="3" t="str">
        <f t="shared" si="4"/>
        <v>Cleaning System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35" t="s">
        <v>237</v>
      </c>
      <c r="M74" s="4" t="str">
        <f>SUBSTITUTE(IF(L74="","",'Root Material'!$C$2&amp;"_"&amp;B74&amp;"_"&amp;E74&amp;"_"&amp;L74)," ","_")</f>
        <v>MC380_Lab_Options_Cleaning_System_T-10_Ecoline_Ultrasonic</v>
      </c>
      <c r="N74" s="99" t="s">
        <v>476</v>
      </c>
      <c r="O74" s="19" t="s">
        <v>408</v>
      </c>
      <c r="AK74" s="79" t="s">
        <v>412</v>
      </c>
      <c r="BV74" s="5" t="str">
        <f t="shared" si="5"/>
        <v>T-10 Ecoline Ultrasonic</v>
      </c>
      <c r="BW74" s="18"/>
      <c r="BY74" s="10"/>
      <c r="BZ74" s="9"/>
    </row>
    <row r="75" spans="1:79" ht="15" customHeight="1">
      <c r="B75" s="2" t="str">
        <f t="shared" si="3"/>
        <v>Lab Options</v>
      </c>
      <c r="C75" s="2" t="str">
        <f>SUBSTITUTE(IF(A75="","",'Root Material'!$C$2&amp;"_Group_"&amp;A75)," ","_")</f>
        <v/>
      </c>
      <c r="D75" s="78"/>
      <c r="E75" s="3" t="str">
        <f t="shared" si="4"/>
        <v>Cleaning System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73" t="s">
        <v>253</v>
      </c>
      <c r="M75" s="4" t="str">
        <f>SUBSTITUTE(IF(L75="","",'Root Material'!$C$2&amp;"_"&amp;B75&amp;"_"&amp;E75&amp;"_"&amp;L75)," ","_")</f>
        <v>MC380_Lab_Options_Cleaning_System_Lens_Holding_Baskets</v>
      </c>
      <c r="N75" s="99" t="s">
        <v>477</v>
      </c>
      <c r="O75" s="19" t="s">
        <v>408</v>
      </c>
      <c r="AK75" s="79" t="s">
        <v>412</v>
      </c>
      <c r="BV75" s="5" t="str">
        <f t="shared" si="5"/>
        <v>Lens Holding Baskets</v>
      </c>
      <c r="BW75" s="18"/>
      <c r="BY75" s="9"/>
      <c r="CA75" s="11" t="s">
        <v>254</v>
      </c>
    </row>
    <row r="76" spans="1:79" ht="15" customHeight="1">
      <c r="B76" s="2" t="str">
        <f t="shared" si="3"/>
        <v>Lab Options</v>
      </c>
      <c r="C76" s="2" t="str">
        <f>SUBSTITUTE(IF(A76="","",'Root Material'!$C$2&amp;"_Group_"&amp;A76)," ","_")</f>
        <v/>
      </c>
      <c r="D76" s="78"/>
      <c r="E76" s="3" t="str">
        <f t="shared" si="4"/>
        <v>Cleaning System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73" t="s">
        <v>255</v>
      </c>
      <c r="M76" s="4" t="str">
        <f>SUBSTITUTE(IF(L76="","",'Root Material'!$C$2&amp;"_"&amp;B76&amp;"_"&amp;E76&amp;"_"&amp;L76)," ","_")</f>
        <v>MC380_Lab_Options_Cleaning_System_Digital_Thermometer</v>
      </c>
      <c r="N76" s="99" t="s">
        <v>478</v>
      </c>
      <c r="O76" s="19" t="s">
        <v>408</v>
      </c>
      <c r="AK76" s="79" t="s">
        <v>412</v>
      </c>
      <c r="BV76" s="5" t="str">
        <f t="shared" si="5"/>
        <v>Digital Thermometer</v>
      </c>
      <c r="BW76" s="18"/>
      <c r="BY76" s="9"/>
      <c r="CA76" s="11" t="s">
        <v>257</v>
      </c>
    </row>
    <row r="77" spans="1:79" ht="15" customHeight="1">
      <c r="B77" s="2" t="str">
        <f t="shared" si="3"/>
        <v>Lab Options</v>
      </c>
      <c r="C77" s="2" t="str">
        <f>SUBSTITUTE(IF(A77="","",'Root Material'!$C$2&amp;"_Group_"&amp;A77)," ","_")</f>
        <v/>
      </c>
      <c r="D77" s="94"/>
      <c r="E77" s="3" t="str">
        <f t="shared" si="4"/>
        <v>Cleaning System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35" t="s">
        <v>258</v>
      </c>
      <c r="M77" s="4" t="str">
        <f>SUBSTITUTE(IF(L77="","",'Root Material'!$C$2&amp;"_"&amp;B77&amp;"_"&amp;E77&amp;"_"&amp;L77)," ","_")</f>
        <v>MC380_Lab_Options_Cleaning_System_OP-141_Detergent</v>
      </c>
      <c r="N77" s="99" t="s">
        <v>479</v>
      </c>
      <c r="O77" s="19" t="s">
        <v>408</v>
      </c>
      <c r="AK77" s="79" t="s">
        <v>412</v>
      </c>
      <c r="BV77" s="5" t="str">
        <f t="shared" si="5"/>
        <v>OP-141 Detergent</v>
      </c>
      <c r="BW77" s="18"/>
      <c r="BY77" s="10"/>
      <c r="CA77" s="11" t="s">
        <v>261</v>
      </c>
    </row>
    <row r="78" spans="1:79" ht="15" customHeight="1">
      <c r="B78" s="2" t="str">
        <f t="shared" si="3"/>
        <v>Lab Options</v>
      </c>
      <c r="C78" s="2" t="str">
        <f>SUBSTITUTE(IF(A78="","",'Root Material'!$C$2&amp;"_Group_"&amp;A78)," ","_")</f>
        <v/>
      </c>
      <c r="D78" s="78"/>
      <c r="E78" s="3" t="str">
        <f t="shared" si="4"/>
        <v>Cleaning System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73" t="s">
        <v>259</v>
      </c>
      <c r="M78" s="4" t="str">
        <f>SUBSTITUTE(IF(L78="","",'Root Material'!$C$2&amp;"_"&amp;B78&amp;"_"&amp;E78&amp;"_"&amp;L78)," ","_")</f>
        <v>MC380_Lab_Options_Cleaning_System_OP-171_Detergent</v>
      </c>
      <c r="N78" s="99" t="s">
        <v>467</v>
      </c>
      <c r="O78" s="19" t="s">
        <v>408</v>
      </c>
      <c r="AK78" s="79" t="s">
        <v>412</v>
      </c>
      <c r="BV78" s="5" t="str">
        <f t="shared" si="5"/>
        <v>OP-171 Detergent</v>
      </c>
      <c r="BW78" s="18"/>
      <c r="BY78" s="9"/>
      <c r="CA78" s="11" t="s">
        <v>261</v>
      </c>
    </row>
    <row r="79" spans="1:79" ht="15" customHeight="1">
      <c r="B79" s="2" t="str">
        <f t="shared" si="3"/>
        <v>Lab Options</v>
      </c>
      <c r="C79" s="2" t="str">
        <f>SUBSTITUTE(IF(A79="","",'Root Material'!$C$2&amp;"_Group_"&amp;A79)," ","_")</f>
        <v/>
      </c>
      <c r="D79" s="78"/>
      <c r="E79" s="3" t="str">
        <f t="shared" si="4"/>
        <v>Cleaning System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73" t="s">
        <v>264</v>
      </c>
      <c r="M79" s="4" t="str">
        <f>SUBSTITUTE(IF(L79="","",'Root Material'!$C$2&amp;"_"&amp;B79&amp;"_"&amp;E79&amp;"_"&amp;L79)," ","_")</f>
        <v>MC380_Lab_Options_Cleaning_System_Ecosolve_70_Detergent_(1_Gallon)</v>
      </c>
      <c r="N79" s="99" t="s">
        <v>480</v>
      </c>
      <c r="O79" s="19" t="s">
        <v>408</v>
      </c>
      <c r="AK79" s="79" t="s">
        <v>416</v>
      </c>
      <c r="BV79" s="5" t="str">
        <f t="shared" si="5"/>
        <v>Ecosolve 70 Detergent (1 Gallon)</v>
      </c>
      <c r="BW79" s="18"/>
      <c r="BY79" s="9"/>
      <c r="CA79" s="11" t="s">
        <v>266</v>
      </c>
    </row>
    <row r="80" spans="1:79" ht="15" customHeight="1">
      <c r="B80" s="2" t="str">
        <f t="shared" si="3"/>
        <v>Lab Options</v>
      </c>
      <c r="C80" s="2" t="str">
        <f>SUBSTITUTE(IF(A80="","",'Root Material'!$C$2&amp;"_Group_"&amp;A80)," ","_")</f>
        <v/>
      </c>
      <c r="D80" s="94"/>
      <c r="E80" s="3" t="str">
        <f t="shared" si="4"/>
        <v>Cleaning System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35" t="s">
        <v>265</v>
      </c>
      <c r="M80" s="4" t="str">
        <f>SUBSTITUTE(IF(L80="","",'Root Material'!$C$2&amp;"_"&amp;B80&amp;"_"&amp;E80&amp;"_"&amp;L80)," ","_")</f>
        <v>MC380_Lab_Options_Cleaning_System_Ecosolve_105_Detergent_(1_Gallon)</v>
      </c>
      <c r="N80" s="99" t="s">
        <v>481</v>
      </c>
      <c r="O80" s="19" t="s">
        <v>408</v>
      </c>
      <c r="AK80" s="79" t="s">
        <v>416</v>
      </c>
      <c r="BV80" s="5" t="str">
        <f t="shared" si="5"/>
        <v>Ecosolve 105 Detergent (1 Gallon)</v>
      </c>
      <c r="BW80" s="18"/>
      <c r="BY80" s="10"/>
      <c r="CA80" s="11" t="s">
        <v>266</v>
      </c>
    </row>
    <row r="81" spans="2:79" ht="15" customHeight="1">
      <c r="B81" s="2" t="str">
        <f t="shared" si="3"/>
        <v>Lab Options</v>
      </c>
      <c r="C81" s="2" t="str">
        <f>SUBSTITUTE(IF(A81="","",'Root Material'!$C$2&amp;"_Group_"&amp;A81)," ","_")</f>
        <v/>
      </c>
      <c r="D81" s="78"/>
      <c r="E81" s="3" t="str">
        <f t="shared" si="4"/>
        <v>Cleaning System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73" t="s">
        <v>195</v>
      </c>
      <c r="M81" s="4" t="str">
        <f>SUBSTITUTE(IF(L81="","",'Root Material'!$C$2&amp;"_"&amp;B81&amp;"_"&amp;E81&amp;"_"&amp;L81)," ","_")</f>
        <v>MC380_Lab_Options_Cleaning_System_Machine_Transformer</v>
      </c>
      <c r="N81" s="99" t="s">
        <v>482</v>
      </c>
      <c r="O81" s="19" t="s">
        <v>408</v>
      </c>
      <c r="Q81" s="20"/>
      <c r="R81" s="20"/>
      <c r="S81" s="20"/>
      <c r="T81" s="20"/>
      <c r="U81" s="20"/>
      <c r="V81" s="20"/>
      <c r="W81" s="20"/>
      <c r="X81" s="20"/>
      <c r="Z81" s="20"/>
      <c r="AA81" s="20"/>
      <c r="AB81" s="20"/>
      <c r="AC81" s="20"/>
      <c r="AD81" s="20"/>
      <c r="AE81" s="20"/>
      <c r="AF81" s="20"/>
      <c r="AG81" s="20"/>
      <c r="AH81" s="20"/>
      <c r="AK81" s="79" t="s">
        <v>412</v>
      </c>
      <c r="BV81" s="5" t="str">
        <f t="shared" si="5"/>
        <v>Machine Transformer</v>
      </c>
      <c r="BW81" s="18"/>
      <c r="BY81" s="9"/>
      <c r="CA81" s="11"/>
    </row>
    <row r="82" spans="2:79" ht="15" customHeight="1">
      <c r="B82" s="2" t="str">
        <f t="shared" si="3"/>
        <v>Lab Options</v>
      </c>
      <c r="C82" s="2" t="str">
        <f>SUBSTITUTE(IF(A82="","",'Root Material'!$C$2&amp;"_Group_"&amp;A82)," ","_")</f>
        <v/>
      </c>
      <c r="D82" s="78" t="s">
        <v>281</v>
      </c>
      <c r="E82" s="3" t="str">
        <f t="shared" si="4"/>
        <v>Ovens</v>
      </c>
      <c r="F82" s="3" t="str">
        <f>SUBSTITUTE(IF(D82="","",'Root Material'!$C$2&amp;"_"&amp;B82&amp;"_"&amp;D82)," ","_")</f>
        <v>MC380_Lab_Options_Ovens</v>
      </c>
      <c r="G82" s="3" t="s">
        <v>80</v>
      </c>
      <c r="H82" s="12" t="s">
        <v>81</v>
      </c>
      <c r="I82" s="84"/>
      <c r="J82" s="84" t="s">
        <v>81</v>
      </c>
      <c r="K82" s="14"/>
      <c r="L82" s="73"/>
      <c r="M82" s="4" t="str">
        <f>SUBSTITUTE(IF(L82="","",'Root Material'!$C$2&amp;"_"&amp;B82&amp;"_"&amp;E82&amp;"_"&amp;L82)," ","_")</f>
        <v/>
      </c>
      <c r="N82" s="99" t="s">
        <v>83</v>
      </c>
      <c r="Q82" s="20"/>
      <c r="R82" s="20"/>
      <c r="S82" s="20"/>
      <c r="T82" s="20"/>
      <c r="U82" s="20"/>
      <c r="V82" s="20"/>
      <c r="W82" s="20"/>
      <c r="X82" s="20"/>
      <c r="Z82" s="20"/>
      <c r="AA82" s="20"/>
      <c r="AB82" s="20"/>
      <c r="AC82" s="20"/>
      <c r="AD82" s="20"/>
      <c r="AE82" s="20"/>
      <c r="AF82" s="20"/>
      <c r="AG82" s="20"/>
      <c r="AH82" s="20"/>
      <c r="BV82" s="5" t="str">
        <f t="shared" si="5"/>
        <v>Ovens</v>
      </c>
      <c r="BW82" s="18"/>
      <c r="BY82" s="9"/>
      <c r="CA82" s="8" t="s">
        <v>601</v>
      </c>
    </row>
    <row r="83" spans="2:79" ht="15" customHeight="1">
      <c r="B83" s="2" t="str">
        <f t="shared" si="3"/>
        <v>Lab Options</v>
      </c>
      <c r="C83" s="2" t="str">
        <f>SUBSTITUTE(IF(A83="","",'Root Material'!$C$2&amp;"_Group_"&amp;A83)," ","_")</f>
        <v/>
      </c>
      <c r="D83" s="78"/>
      <c r="E83" s="3" t="str">
        <f t="shared" si="4"/>
        <v>Ovens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81" t="s">
        <v>283</v>
      </c>
      <c r="M83" s="4" t="str">
        <f>SUBSTITUTE(IF(L83="","",'Root Material'!$C$2&amp;"_"&amp;B83&amp;"_"&amp;E83&amp;"_"&amp;L83)," ","_")</f>
        <v>MC380_Lab_Options_Ovens_LBB1-69-A_Benchtop_Degas_Oven_(120V)</v>
      </c>
      <c r="N83" s="99" t="s">
        <v>483</v>
      </c>
      <c r="Q83" s="20"/>
      <c r="R83" s="20"/>
      <c r="S83" s="20"/>
      <c r="T83" s="20"/>
      <c r="U83" s="20"/>
      <c r="V83" s="20"/>
      <c r="W83" s="20"/>
      <c r="X83" s="20"/>
      <c r="Z83" s="20"/>
      <c r="AA83" s="20"/>
      <c r="AB83" s="20"/>
      <c r="AC83" s="20"/>
      <c r="AD83" s="20"/>
      <c r="AE83" s="20"/>
      <c r="AF83" s="20"/>
      <c r="AG83" s="20"/>
      <c r="AH83" s="20"/>
      <c r="AK83" s="79" t="s">
        <v>416</v>
      </c>
      <c r="BV83" s="5" t="str">
        <f t="shared" si="5"/>
        <v>LBB1-69-A Benchtop Degas Oven (120V)</v>
      </c>
      <c r="BW83" s="18"/>
      <c r="BY83" s="9"/>
      <c r="CA83" s="11"/>
    </row>
    <row r="84" spans="2:79" ht="15" customHeight="1">
      <c r="B84" s="2" t="str">
        <f t="shared" si="3"/>
        <v>Lab Options</v>
      </c>
      <c r="C84" s="2" t="str">
        <f>SUBSTITUTE(IF(A84="","",'Root Material'!$C$2&amp;"_Group_"&amp;A84)," ","_")</f>
        <v/>
      </c>
      <c r="D84" s="78"/>
      <c r="E84" s="3" t="str">
        <f t="shared" si="4"/>
        <v>Ovens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81" t="s">
        <v>284</v>
      </c>
      <c r="M84" s="4" t="str">
        <f>SUBSTITUTE(IF(L84="","",'Root Material'!$C$2&amp;"_"&amp;B84&amp;"_"&amp;E84&amp;"_"&amp;L84)," ","_")</f>
        <v>MC380_Lab_Options_Ovens_LBB1-69-A_Benchtop_Degas_Oven_(240V)</v>
      </c>
      <c r="N84" s="99" t="s">
        <v>484</v>
      </c>
      <c r="Q84" s="20"/>
      <c r="R84" s="20"/>
      <c r="S84" s="20"/>
      <c r="T84" s="20"/>
      <c r="U84" s="20"/>
      <c r="V84" s="20"/>
      <c r="W84" s="20"/>
      <c r="X84" s="20"/>
      <c r="Z84" s="20"/>
      <c r="AA84" s="20"/>
      <c r="AB84" s="20"/>
      <c r="AC84" s="20"/>
      <c r="AD84" s="20"/>
      <c r="AE84" s="20"/>
      <c r="AF84" s="20"/>
      <c r="AG84" s="20"/>
      <c r="AH84" s="20"/>
      <c r="AK84" s="79" t="s">
        <v>416</v>
      </c>
      <c r="BV84" s="5" t="str">
        <f t="shared" si="5"/>
        <v>LBB1-69-A Benchtop Degas Oven (240V)</v>
      </c>
      <c r="BW84" s="18"/>
      <c r="BY84" s="9"/>
      <c r="CA84" s="11"/>
    </row>
    <row r="85" spans="2:79" ht="15" customHeight="1">
      <c r="B85" s="2" t="str">
        <f t="shared" si="3"/>
        <v>Lab Options</v>
      </c>
      <c r="C85" s="2" t="str">
        <f>SUBSTITUTE(IF(A85="","",'Root Material'!$C$2&amp;"_Group_"&amp;A85)," ","_")</f>
        <v/>
      </c>
      <c r="D85" s="78"/>
      <c r="E85" s="3" t="str">
        <f t="shared" si="4"/>
        <v>Ovens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81" t="s">
        <v>282</v>
      </c>
      <c r="M85" s="4" t="str">
        <f>SUBSTITUTE(IF(L85="","",'Root Material'!$C$2&amp;"_"&amp;B85&amp;"_"&amp;E85&amp;"_"&amp;L85)," ","_")</f>
        <v>MC380_Lab_Options_Ovens_LBB1-69-A_Oven_Stands</v>
      </c>
      <c r="N85" s="99" t="s">
        <v>485</v>
      </c>
      <c r="Q85" s="20"/>
      <c r="R85" s="20"/>
      <c r="S85" s="20"/>
      <c r="T85" s="20"/>
      <c r="U85" s="20"/>
      <c r="V85" s="20"/>
      <c r="W85" s="20"/>
      <c r="X85" s="20"/>
      <c r="Z85" s="20"/>
      <c r="AA85" s="20"/>
      <c r="AB85" s="20"/>
      <c r="AC85" s="20"/>
      <c r="AD85" s="20"/>
      <c r="AE85" s="20"/>
      <c r="AF85" s="20"/>
      <c r="AG85" s="20"/>
      <c r="AH85" s="20"/>
      <c r="AK85" s="79" t="s">
        <v>416</v>
      </c>
      <c r="BV85" s="5" t="str">
        <f t="shared" si="5"/>
        <v>LBB1-69-A Oven Stands</v>
      </c>
      <c r="BW85" s="18"/>
      <c r="BY85" s="9"/>
      <c r="CA85" s="11"/>
    </row>
    <row r="86" spans="2:79" ht="15" customHeight="1">
      <c r="B86" s="2" t="str">
        <f t="shared" si="3"/>
        <v>Lab Options</v>
      </c>
      <c r="C86" s="2" t="str">
        <f>SUBSTITUTE(IF(A86="","",'Root Material'!$C$2&amp;"_Group_"&amp;A86)," ","_")</f>
        <v/>
      </c>
      <c r="D86" s="78"/>
      <c r="E86" s="3" t="str">
        <f t="shared" si="4"/>
        <v>Ovens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81" t="s">
        <v>285</v>
      </c>
      <c r="M86" s="4" t="str">
        <f>SUBSTITUTE(IF(L86="","",'Root Material'!$C$2&amp;"_"&amp;B86&amp;"_"&amp;E86&amp;"_"&amp;L86)," ","_")</f>
        <v>MC380_Lab_Options_Ovens_CV-400D_Degas_Oven</v>
      </c>
      <c r="N86" s="99" t="s">
        <v>486</v>
      </c>
      <c r="Q86" s="20"/>
      <c r="R86" s="20"/>
      <c r="S86" s="20"/>
      <c r="T86" s="20"/>
      <c r="U86" s="20"/>
      <c r="V86" s="20"/>
      <c r="W86" s="20"/>
      <c r="X86" s="20"/>
      <c r="Z86" s="20"/>
      <c r="AA86" s="20"/>
      <c r="AB86" s="20"/>
      <c r="AC86" s="20"/>
      <c r="AD86" s="20"/>
      <c r="AE86" s="20"/>
      <c r="AF86" s="20"/>
      <c r="AG86" s="20"/>
      <c r="AH86" s="20"/>
      <c r="AK86" s="79" t="s">
        <v>415</v>
      </c>
      <c r="BV86" s="5" t="str">
        <f t="shared" si="5"/>
        <v>CV-400D Degas Oven</v>
      </c>
      <c r="BW86" s="18"/>
      <c r="BY86" s="9"/>
      <c r="CA86" s="11"/>
    </row>
    <row r="87" spans="2:79" ht="15" customHeight="1">
      <c r="B87" s="2" t="str">
        <f t="shared" si="3"/>
        <v>Lab Options</v>
      </c>
      <c r="C87" s="2" t="str">
        <f>SUBSTITUTE(IF(A87="","",'Root Material'!$C$2&amp;"_Group_"&amp;A87)," ","_")</f>
        <v/>
      </c>
      <c r="D87" s="78"/>
      <c r="E87" s="3" t="str">
        <f t="shared" si="4"/>
        <v>Ovens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81" t="s">
        <v>287</v>
      </c>
      <c r="M87" s="4" t="str">
        <f>SUBSTITUTE(IF(L87="","",'Root Material'!$C$2&amp;"_"&amp;B87&amp;"_"&amp;E87&amp;"_"&amp;L87)," ","_")</f>
        <v>MC380_Lab_Options_Ovens_ULE_110_Plus_Curing_Oven</v>
      </c>
      <c r="N87" s="99" t="s">
        <v>487</v>
      </c>
      <c r="O87" s="19" t="s">
        <v>409</v>
      </c>
      <c r="Q87" s="20"/>
      <c r="R87" s="20"/>
      <c r="S87" s="20"/>
      <c r="T87" s="20"/>
      <c r="U87" s="20"/>
      <c r="V87" s="20"/>
      <c r="W87" s="20"/>
      <c r="X87" s="20"/>
      <c r="Z87" s="20"/>
      <c r="AA87" s="20"/>
      <c r="AB87" s="20"/>
      <c r="AC87" s="20"/>
      <c r="AD87" s="20"/>
      <c r="AE87" s="20"/>
      <c r="AF87" s="20"/>
      <c r="AG87" s="20"/>
      <c r="AH87" s="20"/>
      <c r="AK87" s="79" t="s">
        <v>416</v>
      </c>
      <c r="BV87" s="5" t="str">
        <f t="shared" si="5"/>
        <v>ULE 110 Plus Curing Oven</v>
      </c>
      <c r="BW87" s="18"/>
      <c r="BY87" s="9"/>
      <c r="CA87" s="82" t="s">
        <v>289</v>
      </c>
    </row>
    <row r="88" spans="2:79" ht="15" customHeight="1">
      <c r="B88" s="2" t="str">
        <f t="shared" si="3"/>
        <v>Lab Options</v>
      </c>
      <c r="C88" s="2" t="str">
        <f>SUBSTITUTE(IF(A88="","",'Root Material'!$C$2&amp;"_Group_"&amp;A88)," ","_")</f>
        <v/>
      </c>
      <c r="D88" s="78"/>
      <c r="E88" s="3" t="str">
        <f t="shared" si="4"/>
        <v>Ovens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81" t="s">
        <v>548</v>
      </c>
      <c r="M88" s="4" t="str">
        <f>SUBSTITUTE(IF(L88="","",'Root Material'!$C$2&amp;"_"&amp;B88&amp;"_"&amp;E88&amp;"_"&amp;L88)," ","_")</f>
        <v>MC380_Lab_Options_Ovens_Not_Required</v>
      </c>
      <c r="N88" s="99"/>
      <c r="O88" s="19" t="s">
        <v>549</v>
      </c>
      <c r="P88" s="19" t="s">
        <v>550</v>
      </c>
      <c r="Q88" s="20" t="s">
        <v>551</v>
      </c>
      <c r="R88" s="20" t="s">
        <v>552</v>
      </c>
      <c r="S88" s="20"/>
      <c r="T88" s="20"/>
      <c r="U88" s="20"/>
      <c r="V88" s="20"/>
      <c r="W88" s="20"/>
      <c r="X88" s="20"/>
      <c r="Z88" s="20"/>
      <c r="AA88" s="20"/>
      <c r="AB88" s="20"/>
      <c r="AC88" s="20"/>
      <c r="AD88" s="20"/>
      <c r="AE88" s="20"/>
      <c r="AF88" s="20"/>
      <c r="AG88" s="20"/>
      <c r="AH88" s="20"/>
      <c r="AK88" s="79" t="s">
        <v>412</v>
      </c>
      <c r="BV88" s="5" t="str">
        <f t="shared" si="5"/>
        <v>Not Required</v>
      </c>
      <c r="BW88" s="18"/>
      <c r="BY88" s="9"/>
      <c r="CA88" s="82"/>
    </row>
    <row r="89" spans="2:79" ht="15" customHeight="1">
      <c r="B89" s="2" t="str">
        <f t="shared" si="3"/>
        <v>Lab Options</v>
      </c>
      <c r="C89" s="2" t="str">
        <f>SUBSTITUTE(IF(A89="","",'Root Material'!$C$2&amp;"_Group_"&amp;A89)," ","_")</f>
        <v/>
      </c>
      <c r="D89" s="78" t="s">
        <v>268</v>
      </c>
      <c r="E89" s="3" t="str">
        <f t="shared" si="4"/>
        <v>Flow Booth</v>
      </c>
      <c r="F89" s="3" t="str">
        <f>SUBSTITUTE(IF(D89="","",'Root Material'!$C$2&amp;"_"&amp;B89&amp;"_"&amp;D89)," ","_")</f>
        <v>MC380_Lab_Options_Flow_Booth</v>
      </c>
      <c r="G89" s="3" t="s">
        <v>80</v>
      </c>
      <c r="H89" s="12"/>
      <c r="I89" s="36"/>
      <c r="J89" s="36" t="s">
        <v>81</v>
      </c>
      <c r="K89" s="14"/>
      <c r="L89" s="20"/>
      <c r="M89" s="4" t="str">
        <f>SUBSTITUTE(IF(L89="","",'Root Material'!$C$2&amp;"_"&amp;B89&amp;"_"&amp;E89&amp;"_"&amp;L89)," ","_")</f>
        <v/>
      </c>
      <c r="N89" s="99" t="s">
        <v>83</v>
      </c>
      <c r="P89" s="20"/>
      <c r="Q89" s="20"/>
      <c r="R89" s="20"/>
      <c r="S89" s="20"/>
      <c r="T89" s="20"/>
      <c r="U89" s="20"/>
      <c r="V89" s="20"/>
      <c r="W89" s="20"/>
      <c r="X89" s="20"/>
      <c r="BV89" s="5" t="str">
        <f t="shared" si="5"/>
        <v>Flow Booth</v>
      </c>
      <c r="BW89" s="18"/>
      <c r="BY89" s="9"/>
      <c r="CA89" s="8" t="s">
        <v>601</v>
      </c>
    </row>
    <row r="90" spans="2:79" ht="15" customHeight="1">
      <c r="B90" s="2" t="str">
        <f t="shared" si="3"/>
        <v>Lab Options</v>
      </c>
      <c r="C90" s="2" t="str">
        <f>SUBSTITUTE(IF(A90="","",'Root Material'!$C$2&amp;"_Group_"&amp;A90)," ","_")</f>
        <v/>
      </c>
      <c r="D90" s="78"/>
      <c r="E90" s="3" t="str">
        <f t="shared" si="4"/>
        <v>Flow Booth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80" t="s">
        <v>275</v>
      </c>
      <c r="M90" s="4" t="str">
        <f>SUBSTITUTE(IF(L90="","",'Root Material'!$C$2&amp;"_"&amp;B90&amp;"_"&amp;E90&amp;"_"&amp;L90)," ","_")</f>
        <v>MC380_Lab_Options_Flow_Booth_FLV-72_Flowbox_with_SS_Work_table</v>
      </c>
      <c r="N90" s="99" t="s">
        <v>488</v>
      </c>
      <c r="AK90" s="79" t="s">
        <v>415</v>
      </c>
      <c r="BV90" s="5" t="str">
        <f t="shared" si="5"/>
        <v>FLV-72 Flowbox with SS Work table</v>
      </c>
      <c r="BW90" s="18"/>
      <c r="BY90" s="9"/>
    </row>
    <row r="91" spans="2:79" ht="15" customHeight="1">
      <c r="B91" s="2" t="str">
        <f t="shared" si="3"/>
        <v>Lab Options</v>
      </c>
      <c r="C91" s="2" t="str">
        <f>SUBSTITUTE(IF(A91="","",'Root Material'!$C$2&amp;"_Group_"&amp;A91)," ","_")</f>
        <v/>
      </c>
      <c r="D91" s="94"/>
      <c r="E91" s="3" t="str">
        <f t="shared" si="4"/>
        <v>Flow Booth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80" t="s">
        <v>270</v>
      </c>
      <c r="M91" s="4" t="str">
        <f>SUBSTITUTE(IF(L91="","",'Root Material'!$C$2&amp;"_"&amp;B91&amp;"_"&amp;E91&amp;"_"&amp;L91)," ","_")</f>
        <v>MC380_Lab_Options_Flow_Booth_SATIS_Flowbooth,_CAP412-6T36-36H,_WO</v>
      </c>
      <c r="N91" s="99" t="s">
        <v>271</v>
      </c>
      <c r="AK91" s="79" t="s">
        <v>416</v>
      </c>
      <c r="BV91" s="5" t="str">
        <f t="shared" si="5"/>
        <v>SATIS Flowbooth, CAP412-6T36-36H, WO</v>
      </c>
      <c r="BW91" s="18"/>
      <c r="BY91" s="10"/>
      <c r="CA91" s="82" t="s">
        <v>279</v>
      </c>
    </row>
    <row r="92" spans="2:79" ht="15" customHeight="1">
      <c r="B92" s="2" t="str">
        <f t="shared" si="3"/>
        <v>Lab Options</v>
      </c>
      <c r="C92" s="2" t="str">
        <f>SUBSTITUTE(IF(A92="","",'Root Material'!$C$2&amp;"_Group_"&amp;A92)," ","_")</f>
        <v/>
      </c>
      <c r="D92" s="78"/>
      <c r="E92" s="3" t="str">
        <f t="shared" si="4"/>
        <v>Flow Booth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80" t="s">
        <v>272</v>
      </c>
      <c r="M92" s="4" t="str">
        <f>SUBSTITUTE(IF(L92="","",'Root Material'!$C$2&amp;"_"&amp;B92&amp;"_"&amp;E92&amp;"_"&amp;L92)," ","_")</f>
        <v>MC380_Lab_Options_Flow_Booth_SATIS_Flowbooth,_CAP412-6T36-42H,_WO</v>
      </c>
      <c r="N92" s="99" t="s">
        <v>273</v>
      </c>
      <c r="AK92" s="79" t="s">
        <v>416</v>
      </c>
      <c r="BV92" s="5" t="str">
        <f t="shared" si="5"/>
        <v>SATIS Flowbooth, CAP412-6T36-42H, WO</v>
      </c>
      <c r="BW92" s="18"/>
      <c r="BY92" s="9"/>
      <c r="CA92" s="82" t="s">
        <v>280</v>
      </c>
    </row>
    <row r="93" spans="2:79" ht="15" customHeight="1">
      <c r="B93" s="2" t="str">
        <f t="shared" si="3"/>
        <v>Lab Options</v>
      </c>
      <c r="C93" s="2" t="str">
        <f>SUBSTITUTE(IF(A93="","",'Root Material'!$C$2&amp;"_Group_"&amp;A93)," ","_")</f>
        <v/>
      </c>
      <c r="D93" s="78"/>
      <c r="E93" s="3" t="str">
        <f t="shared" si="4"/>
        <v>Flow Booth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81" t="s">
        <v>276</v>
      </c>
      <c r="M93" s="4" t="str">
        <f>SUBSTITUTE(IF(L93="","",'Root Material'!$C$2&amp;"_"&amp;B93&amp;"_"&amp;E93&amp;"_"&amp;L93)," ","_")</f>
        <v>MC380_Lab_Options_Flow_Booth_FB_260T_Flowbooth_</v>
      </c>
      <c r="N93" s="99" t="s">
        <v>489</v>
      </c>
      <c r="AK93" s="79" t="s">
        <v>415</v>
      </c>
      <c r="BV93" s="5" t="str">
        <f t="shared" si="5"/>
        <v xml:space="preserve">FB 260T Flowbooth </v>
      </c>
      <c r="BW93" s="18"/>
      <c r="BY93" s="9"/>
      <c r="CA93" s="82" t="s">
        <v>278</v>
      </c>
    </row>
    <row r="94" spans="2:79" ht="15" customHeight="1">
      <c r="B94" s="2" t="str">
        <f t="shared" si="3"/>
        <v>Lab Options</v>
      </c>
      <c r="C94" s="2" t="str">
        <f>SUBSTITUTE(IF(A94="","",'Root Material'!$C$2&amp;"_Group_"&amp;A94)," ","_")</f>
        <v/>
      </c>
      <c r="D94" s="78"/>
      <c r="E94" s="3" t="str">
        <f t="shared" si="4"/>
        <v>Flow Booth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81" t="s">
        <v>548</v>
      </c>
      <c r="M94" s="4" t="str">
        <f>SUBSTITUTE(IF(L94="","",'Root Material'!$C$2&amp;"_"&amp;B94&amp;"_"&amp;E94&amp;"_"&amp;L94)," ","_")</f>
        <v>MC380_Lab_Options_Flow_Booth_Not_Required</v>
      </c>
      <c r="N94" s="99"/>
      <c r="O94" s="19" t="s">
        <v>549</v>
      </c>
      <c r="P94" s="19" t="s">
        <v>550</v>
      </c>
      <c r="Q94" s="19" t="s">
        <v>551</v>
      </c>
      <c r="R94" s="19" t="s">
        <v>552</v>
      </c>
      <c r="AK94" s="79" t="s">
        <v>412</v>
      </c>
      <c r="BV94" s="5" t="str">
        <f t="shared" si="5"/>
        <v>Not Required</v>
      </c>
      <c r="BW94" s="18"/>
      <c r="BY94" s="9"/>
      <c r="CA94" s="82"/>
    </row>
    <row r="95" spans="2:79" ht="15" customHeight="1">
      <c r="B95" s="2" t="str">
        <f t="shared" si="3"/>
        <v>Lab Options</v>
      </c>
      <c r="C95" s="2" t="str">
        <f>SUBSTITUTE(IF(A95="","",'Root Material'!$C$2&amp;"_Group_"&amp;A95)," ","_")</f>
        <v/>
      </c>
      <c r="D95" s="94" t="s">
        <v>293</v>
      </c>
      <c r="E95" s="3" t="str">
        <f t="shared" si="4"/>
        <v>Air Compressor</v>
      </c>
      <c r="F95" s="3" t="str">
        <f>SUBSTITUTE(IF(D95="","",'Root Material'!$C$2&amp;"_"&amp;B95&amp;"_"&amp;D95)," ","_")</f>
        <v>MC380_Lab_Options_Air_Compressor</v>
      </c>
      <c r="G95" s="3" t="s">
        <v>80</v>
      </c>
      <c r="H95" s="12" t="s">
        <v>81</v>
      </c>
      <c r="I95" s="84"/>
      <c r="J95" s="84" t="s">
        <v>81</v>
      </c>
      <c r="K95" s="14"/>
      <c r="M95" s="4" t="str">
        <f>SUBSTITUTE(IF(L95="","",'Root Material'!$C$2&amp;"_"&amp;B95&amp;"_"&amp;E95&amp;"_"&amp;L95)," ","_")</f>
        <v/>
      </c>
      <c r="N95" s="99" t="s">
        <v>83</v>
      </c>
      <c r="BV95" s="5" t="str">
        <f t="shared" si="5"/>
        <v>Air Compressor</v>
      </c>
      <c r="BW95" s="18"/>
      <c r="BY95" s="10"/>
      <c r="CA95" s="8" t="s">
        <v>601</v>
      </c>
    </row>
    <row r="96" spans="2:79" ht="15" customHeight="1">
      <c r="B96" s="2" t="str">
        <f t="shared" si="3"/>
        <v>Lab Options</v>
      </c>
      <c r="C96" s="2" t="str">
        <f>SUBSTITUTE(IF(A96="","",'Root Material'!$C$2&amp;"_Group_"&amp;A96)," ","_")</f>
        <v/>
      </c>
      <c r="D96" s="78"/>
      <c r="E96" s="3" t="str">
        <f t="shared" si="4"/>
        <v>Air Compressor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80" t="s">
        <v>294</v>
      </c>
      <c r="M96" s="4" t="str">
        <f>SUBSTITUTE(IF(L96="","",'Root Material'!$C$2&amp;"_"&amp;B96&amp;"_"&amp;E96&amp;"_"&amp;L96)," ","_")</f>
        <v>MC380_Lab_Options_Air_Compressor_SE5H_Air_Compressor_Package</v>
      </c>
      <c r="N96" s="99" t="s">
        <v>490</v>
      </c>
      <c r="Y96" s="19" t="s">
        <v>600</v>
      </c>
      <c r="AK96" s="79" t="s">
        <v>415</v>
      </c>
      <c r="BV96" s="5" t="str">
        <f t="shared" si="5"/>
        <v>SE5H Air Compressor Package</v>
      </c>
      <c r="BW96" s="18"/>
      <c r="BY96" s="9"/>
    </row>
    <row r="97" spans="2:79" ht="15" customHeight="1">
      <c r="B97" s="2" t="str">
        <f t="shared" si="3"/>
        <v>Lab Options</v>
      </c>
      <c r="C97" s="2" t="str">
        <f>SUBSTITUTE(IF(A97="","",'Root Material'!$C$2&amp;"_Group_"&amp;A97)," ","_")</f>
        <v/>
      </c>
      <c r="D97" s="78"/>
      <c r="E97" s="3" t="str">
        <f t="shared" si="4"/>
        <v>Air Compressor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85" t="s">
        <v>296</v>
      </c>
      <c r="M97" s="4" t="str">
        <f>SUBSTITUTE(IF(L97="","",'Root Material'!$C$2&amp;"_"&amp;B97&amp;"_"&amp;E97&amp;"_"&amp;L97)," ","_")</f>
        <v>MC380_Lab_Options_Air_Compressor_Maintenance_Kit_for_SE5H_Air_Compressor</v>
      </c>
      <c r="N97" s="99" t="s">
        <v>491</v>
      </c>
      <c r="Y97" s="19" t="s">
        <v>600</v>
      </c>
      <c r="AK97" s="79" t="s">
        <v>415</v>
      </c>
      <c r="BV97" s="5" t="str">
        <f t="shared" si="5"/>
        <v>Maintenance Kit for SE5H Air Compressor</v>
      </c>
      <c r="BW97" s="18"/>
      <c r="BY97" s="9"/>
    </row>
    <row r="98" spans="2:79" ht="15" customHeight="1">
      <c r="B98" s="2" t="str">
        <f t="shared" si="3"/>
        <v>Lab Options</v>
      </c>
      <c r="C98" s="2" t="str">
        <f>SUBSTITUTE(IF(A98="","",'Root Material'!$C$2&amp;"_Group_"&amp;A98)," ","_")</f>
        <v/>
      </c>
      <c r="D98" s="94"/>
      <c r="E98" s="3" t="str">
        <f t="shared" si="4"/>
        <v>Air Compressor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85" t="s">
        <v>298</v>
      </c>
      <c r="M98" s="4" t="str">
        <f>SUBSTITUTE(IF(L98="","",'Root Material'!$C$2&amp;"_"&amp;B98&amp;"_"&amp;E98&amp;"_"&amp;L98)," ","_")</f>
        <v>MC380_Lab_Options_Air_Compressor_SATIS_Air_Compressor_15HP_Premium</v>
      </c>
      <c r="N98" s="99" t="s">
        <v>492</v>
      </c>
      <c r="Y98" s="19" t="s">
        <v>600</v>
      </c>
      <c r="AK98" s="79" t="s">
        <v>416</v>
      </c>
      <c r="BV98" s="5" t="str">
        <f t="shared" si="5"/>
        <v>SATIS Air Compressor 15HP Premium</v>
      </c>
      <c r="BW98" s="18"/>
      <c r="BY98" s="10"/>
    </row>
    <row r="99" spans="2:79" ht="15" customHeight="1">
      <c r="B99" s="2" t="str">
        <f t="shared" si="3"/>
        <v>Lab Options</v>
      </c>
      <c r="C99" s="2" t="str">
        <f>SUBSTITUTE(IF(A99="","",'Root Material'!$C$2&amp;"_Group_"&amp;A99)," ","_")</f>
        <v/>
      </c>
      <c r="D99" s="78"/>
      <c r="E99" s="3" t="str">
        <f t="shared" si="4"/>
        <v>Air Compressor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80" t="s">
        <v>300</v>
      </c>
      <c r="M99" s="4" t="str">
        <f>SUBSTITUTE(IF(L99="","",'Root Material'!$C$2&amp;"_"&amp;B99&amp;"_"&amp;E99&amp;"_"&amp;L99)," ","_")</f>
        <v>MC380_Lab_Options_Air_Compressor_SATIS_Dryer_D108IN_115V</v>
      </c>
      <c r="N99" s="99" t="s">
        <v>493</v>
      </c>
      <c r="Y99" s="19" t="s">
        <v>600</v>
      </c>
      <c r="AK99" s="79" t="s">
        <v>416</v>
      </c>
      <c r="BV99" s="5" t="str">
        <f t="shared" si="5"/>
        <v>SATIS Dryer D108IN 115V</v>
      </c>
      <c r="BW99" s="18"/>
      <c r="BY99" s="9"/>
    </row>
    <row r="100" spans="2:79" ht="15" customHeight="1">
      <c r="B100" s="2" t="str">
        <f t="shared" si="3"/>
        <v>Lab Options</v>
      </c>
      <c r="C100" s="2" t="str">
        <f>SUBSTITUTE(IF(A100="","",'Root Material'!$C$2&amp;"_Group_"&amp;A100)," ","_")</f>
        <v/>
      </c>
      <c r="D100" s="78"/>
      <c r="E100" s="3" t="str">
        <f t="shared" si="4"/>
        <v>Air Compressor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85" t="s">
        <v>302</v>
      </c>
      <c r="M100" s="4" t="str">
        <f>SUBSTITUTE(IF(L100="","",'Root Material'!$C$2&amp;"_"&amp;B100&amp;"_"&amp;E100&amp;"_"&amp;L100)," ","_")</f>
        <v>MC380_Lab_Options_Air_Compressor_SATIS_filter_1_micron_(1st_stage)</v>
      </c>
      <c r="N100" s="99" t="s">
        <v>494</v>
      </c>
      <c r="Y100" s="19" t="s">
        <v>600</v>
      </c>
      <c r="AK100" s="79" t="s">
        <v>416</v>
      </c>
      <c r="BV100" s="5" t="str">
        <f t="shared" si="5"/>
        <v>SATIS filter 1 micron (1st stage)</v>
      </c>
      <c r="BW100" s="18"/>
      <c r="BY100" s="9"/>
    </row>
    <row r="101" spans="2:79" ht="15" customHeight="1">
      <c r="B101" s="2" t="str">
        <f t="shared" si="3"/>
        <v>Lab Options</v>
      </c>
      <c r="C101" s="2" t="str">
        <f>SUBSTITUTE(IF(A101="","",'Root Material'!$C$2&amp;"_Group_"&amp;A101)," ","_")</f>
        <v/>
      </c>
      <c r="D101" s="94"/>
      <c r="E101" s="3" t="str">
        <f t="shared" si="4"/>
        <v>Air Compressor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85" t="s">
        <v>304</v>
      </c>
      <c r="M101" s="4" t="str">
        <f>SUBSTITUTE(IF(L101="","",'Root Material'!$C$2&amp;"_"&amp;B101&amp;"_"&amp;E101&amp;"_"&amp;L101)," ","_")</f>
        <v>MC380_Lab_Options_Air_Compressor_SATIS_filter_0.01_micron_(2nd_stage)</v>
      </c>
      <c r="N101" s="99" t="s">
        <v>495</v>
      </c>
      <c r="Y101" s="19" t="s">
        <v>600</v>
      </c>
      <c r="AK101" s="79" t="s">
        <v>416</v>
      </c>
      <c r="BV101" s="5" t="str">
        <f t="shared" si="5"/>
        <v>SATIS filter 0.01 micron (2nd stage)</v>
      </c>
      <c r="BW101" s="18"/>
      <c r="BY101" s="10"/>
    </row>
    <row r="102" spans="2:79" ht="15" customHeight="1">
      <c r="B102" s="2" t="str">
        <f t="shared" si="3"/>
        <v>Lab Options</v>
      </c>
      <c r="C102" s="2" t="str">
        <f>SUBSTITUTE(IF(A102="","",'Root Material'!$C$2&amp;"_Group_"&amp;A102)," ","_")</f>
        <v/>
      </c>
      <c r="D102" s="94"/>
      <c r="E102" s="3" t="str">
        <f t="shared" si="4"/>
        <v>Air Compressor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85" t="s">
        <v>548</v>
      </c>
      <c r="M102" s="4" t="str">
        <f>SUBSTITUTE(IF(L102="","",'Root Material'!$C$2&amp;"_"&amp;B102&amp;"_"&amp;E102&amp;"_"&amp;L102)," ","_")</f>
        <v>MC380_Lab_Options_Air_Compressor_Not_Required</v>
      </c>
      <c r="N102" s="99"/>
      <c r="O102" s="19" t="s">
        <v>549</v>
      </c>
      <c r="P102" s="19" t="s">
        <v>550</v>
      </c>
      <c r="Q102" s="19" t="s">
        <v>551</v>
      </c>
      <c r="R102" s="19" t="s">
        <v>552</v>
      </c>
      <c r="AK102" s="79" t="s">
        <v>412</v>
      </c>
      <c r="BV102" s="5" t="str">
        <f t="shared" si="5"/>
        <v>Not Required</v>
      </c>
      <c r="BW102" s="18"/>
      <c r="BY102" s="10"/>
    </row>
    <row r="103" spans="2:79" ht="15" customHeight="1">
      <c r="B103" s="2" t="str">
        <f t="shared" si="3"/>
        <v>Lab Options</v>
      </c>
      <c r="C103" s="2" t="str">
        <f>SUBSTITUTE(IF(A103="","",'Root Material'!$C$2&amp;"_Group_"&amp;A103)," ","_")</f>
        <v/>
      </c>
      <c r="D103" s="78" t="s">
        <v>306</v>
      </c>
      <c r="E103" s="3" t="str">
        <f t="shared" si="4"/>
        <v>Sandblaster</v>
      </c>
      <c r="F103" s="3" t="str">
        <f>SUBSTITUTE(IF(D103="","",'Root Material'!$C$2&amp;"_"&amp;B103&amp;"_"&amp;D103)," ","_")</f>
        <v>MC380_Lab_Options_Sandblaster</v>
      </c>
      <c r="G103" s="3" t="s">
        <v>80</v>
      </c>
      <c r="H103" s="12" t="s">
        <v>81</v>
      </c>
      <c r="I103" s="84"/>
      <c r="J103" s="84" t="s">
        <v>81</v>
      </c>
      <c r="K103" s="14"/>
      <c r="L103" s="20"/>
      <c r="M103" s="4" t="str">
        <f>SUBSTITUTE(IF(L103="","",'Root Material'!$C$2&amp;"_"&amp;B103&amp;"_"&amp;E103&amp;"_"&amp;L103)," ","_")</f>
        <v/>
      </c>
      <c r="N103" s="99" t="s">
        <v>83</v>
      </c>
      <c r="BV103" s="5" t="str">
        <f t="shared" si="5"/>
        <v>Sandblaster</v>
      </c>
      <c r="BW103" s="18"/>
      <c r="BY103" s="9"/>
      <c r="CA103" s="8" t="s">
        <v>601</v>
      </c>
    </row>
    <row r="104" spans="2:79" ht="15" customHeight="1">
      <c r="B104" s="2" t="str">
        <f t="shared" si="3"/>
        <v>Lab Options</v>
      </c>
      <c r="C104" s="2" t="str">
        <f>SUBSTITUTE(IF(A104="","",'Root Material'!$C$2&amp;"_Group_"&amp;A104)," ","_")</f>
        <v/>
      </c>
      <c r="D104" s="78"/>
      <c r="E104" s="3" t="str">
        <f t="shared" si="4"/>
        <v>Sandblaster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80" t="s">
        <v>307</v>
      </c>
      <c r="M104" s="4" t="str">
        <f>SUBSTITUTE(IF(L104="","",'Root Material'!$C$2&amp;"_"&amp;B104&amp;"_"&amp;E104&amp;"_"&amp;L104)," ","_")</f>
        <v>MC380_Lab_Options_Sandblaster_SA_20_Sandblasting_Unit</v>
      </c>
      <c r="N104" s="99" t="s">
        <v>496</v>
      </c>
      <c r="Y104" s="19" t="s">
        <v>600</v>
      </c>
      <c r="AK104" s="79" t="s">
        <v>415</v>
      </c>
      <c r="BV104" s="5" t="str">
        <f t="shared" si="5"/>
        <v>SA 20 Sandblasting Unit</v>
      </c>
      <c r="BW104" s="18"/>
      <c r="BY104" s="9"/>
    </row>
    <row r="105" spans="2:79" ht="15" customHeight="1">
      <c r="B105" s="2" t="str">
        <f t="shared" si="3"/>
        <v>Lab Options</v>
      </c>
      <c r="C105" s="2" t="str">
        <f>SUBSTITUTE(IF(A105="","",'Root Material'!$C$2&amp;"_Group_"&amp;A105)," ","_")</f>
        <v/>
      </c>
      <c r="D105" s="95"/>
      <c r="E105" s="3" t="str">
        <f t="shared" si="4"/>
        <v>Sandblaster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80" t="s">
        <v>309</v>
      </c>
      <c r="M105" s="4" t="str">
        <f>SUBSTITUTE(IF(L105="","",'Root Material'!$C$2&amp;"_"&amp;B105&amp;"_"&amp;E105&amp;"_"&amp;L105)," ","_")</f>
        <v>MC380_Lab_Options_Sandblaster_SA_20_Sandblasting_Accessories</v>
      </c>
      <c r="N105" s="99" t="s">
        <v>497</v>
      </c>
      <c r="Y105" s="19" t="s">
        <v>600</v>
      </c>
      <c r="AK105" s="79" t="s">
        <v>415</v>
      </c>
      <c r="BV105" s="5" t="str">
        <f t="shared" si="5"/>
        <v>SA 20 Sandblasting Accessories</v>
      </c>
      <c r="BW105" s="18"/>
      <c r="BY105" s="13"/>
    </row>
    <row r="106" spans="2:79" ht="15" customHeight="1">
      <c r="B106" s="2" t="str">
        <f t="shared" si="3"/>
        <v>Lab Options</v>
      </c>
      <c r="C106" s="2" t="str">
        <f>SUBSTITUTE(IF(A106="","",'Root Material'!$C$2&amp;"_Group_"&amp;A106)," ","_")</f>
        <v/>
      </c>
      <c r="D106" s="78"/>
      <c r="E106" s="3" t="str">
        <f t="shared" si="4"/>
        <v>Sandblaster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L106" s="80" t="s">
        <v>311</v>
      </c>
      <c r="M106" s="4" t="str">
        <f>SUBSTITUTE(IF(L106="","",'Root Material'!$C$2&amp;"_"&amp;B106&amp;"_"&amp;E106&amp;"_"&amp;L106)," ","_")</f>
        <v>MC380_Lab_Options_Sandblaster_Satis_Trinco_Beadblaster_36x36_120_V</v>
      </c>
      <c r="N106" s="99" t="s">
        <v>498</v>
      </c>
      <c r="Y106" s="19" t="s">
        <v>600</v>
      </c>
      <c r="AK106" s="79" t="s">
        <v>416</v>
      </c>
      <c r="BV106" s="5" t="str">
        <f t="shared" si="5"/>
        <v>Satis Trinco Beadblaster 36x36 120 V</v>
      </c>
      <c r="BW106" s="18"/>
      <c r="BY106" s="9"/>
    </row>
    <row r="107" spans="2:79" ht="15" customHeight="1">
      <c r="B107" s="2" t="str">
        <f t="shared" si="3"/>
        <v>Lab Options</v>
      </c>
      <c r="C107" s="2" t="str">
        <f>SUBSTITUTE(IF(A107="","",'Root Material'!$C$2&amp;"_Group_"&amp;A107)," ","_")</f>
        <v/>
      </c>
      <c r="D107" s="78"/>
      <c r="E107" s="3" t="str">
        <f t="shared" si="4"/>
        <v>Sandblaster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80" t="s">
        <v>313</v>
      </c>
      <c r="M107" s="4" t="str">
        <f>SUBSTITUTE(IF(L107="","",'Root Material'!$C$2&amp;"_"&amp;B107&amp;"_"&amp;E107&amp;"_"&amp;L107)," ","_")</f>
        <v>MC380_Lab_Options_Sandblaster_SATIS_Trinco_Glass_Beads_50_lbs</v>
      </c>
      <c r="N107" s="99" t="s">
        <v>499</v>
      </c>
      <c r="Y107" s="19" t="s">
        <v>600</v>
      </c>
      <c r="AK107" s="79" t="s">
        <v>416</v>
      </c>
      <c r="BV107" s="5" t="str">
        <f t="shared" si="5"/>
        <v>SATIS Trinco Glass Beads 50 lbs</v>
      </c>
      <c r="BW107" s="18"/>
      <c r="BY107" s="9"/>
    </row>
    <row r="108" spans="2:79" ht="15" customHeight="1">
      <c r="B108" s="2" t="str">
        <f t="shared" si="3"/>
        <v>Lab Options</v>
      </c>
      <c r="C108" s="2" t="str">
        <f>SUBSTITUTE(IF(A108="","",'Root Material'!$C$2&amp;"_Group_"&amp;A108)," ","_")</f>
        <v/>
      </c>
      <c r="D108" s="78"/>
      <c r="E108" s="3" t="str">
        <f t="shared" si="4"/>
        <v>Sandblaster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80" t="s">
        <v>548</v>
      </c>
      <c r="M108" s="4" t="str">
        <f>SUBSTITUTE(IF(L108="","",'Root Material'!$C$2&amp;"_"&amp;B108&amp;"_"&amp;E108&amp;"_"&amp;L108)," ","_")</f>
        <v>MC380_Lab_Options_Sandblaster_Not_Required</v>
      </c>
      <c r="N108" s="99"/>
      <c r="O108" s="19" t="s">
        <v>549</v>
      </c>
      <c r="P108" s="19" t="s">
        <v>550</v>
      </c>
      <c r="Q108" s="19" t="s">
        <v>551</v>
      </c>
      <c r="R108" s="19" t="s">
        <v>552</v>
      </c>
      <c r="AK108" s="79" t="s">
        <v>412</v>
      </c>
      <c r="BV108" s="5" t="str">
        <f t="shared" si="5"/>
        <v>Not Required</v>
      </c>
      <c r="BW108" s="18"/>
      <c r="BY108" s="9"/>
    </row>
    <row r="109" spans="2:79" ht="15" customHeight="1">
      <c r="B109" s="2" t="str">
        <f t="shared" si="3"/>
        <v>Lab Options</v>
      </c>
      <c r="C109" s="2" t="str">
        <f>SUBSTITUTE(IF(A109="","",'Root Material'!$C$2&amp;"_Group_"&amp;A109)," ","_")</f>
        <v/>
      </c>
      <c r="D109" s="94" t="s">
        <v>335</v>
      </c>
      <c r="E109" s="3" t="str">
        <f t="shared" si="4"/>
        <v>Ionized Air System</v>
      </c>
      <c r="F109" s="3" t="str">
        <f>SUBSTITUTE(IF(D109="","",'Root Material'!$C$2&amp;"_"&amp;B109&amp;"_"&amp;D109)," ","_")</f>
        <v>MC380_Lab_Options_Ionized_Air_System</v>
      </c>
      <c r="G109" s="3" t="s">
        <v>80</v>
      </c>
      <c r="H109" s="12" t="s">
        <v>81</v>
      </c>
      <c r="I109" s="84"/>
      <c r="J109" s="84" t="s">
        <v>81</v>
      </c>
      <c r="K109" s="14"/>
      <c r="M109" s="4" t="str">
        <f>SUBSTITUTE(IF(L109="","",'Root Material'!$C$2&amp;"_"&amp;B109&amp;"_"&amp;E109&amp;"_"&amp;L109)," ","_")</f>
        <v/>
      </c>
      <c r="N109" s="99" t="s">
        <v>83</v>
      </c>
      <c r="BV109" s="5" t="str">
        <f t="shared" si="5"/>
        <v>Ionized Air System</v>
      </c>
      <c r="BW109" s="18"/>
      <c r="BY109" s="10"/>
      <c r="CA109" s="8" t="s">
        <v>601</v>
      </c>
    </row>
    <row r="110" spans="2:79" ht="15" customHeight="1">
      <c r="B110" s="2" t="str">
        <f t="shared" si="3"/>
        <v>Lab Options</v>
      </c>
      <c r="C110" s="2" t="str">
        <f>SUBSTITUTE(IF(A110="","",'Root Material'!$C$2&amp;"_Group_"&amp;A110)," ","_")</f>
        <v/>
      </c>
      <c r="D110" s="78"/>
      <c r="E110" s="3" t="str">
        <f t="shared" si="4"/>
        <v>Ionized Air System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80" t="s">
        <v>325</v>
      </c>
      <c r="M110" s="4" t="str">
        <f>SUBSTITUTE(IF(L110="","",'Root Material'!$C$2&amp;"_"&amp;B110&amp;"_"&amp;E110&amp;"_"&amp;L110)," ","_")</f>
        <v>MC380_Lab_Options_Ionized_Air_System_E26_Ionized_Air_System</v>
      </c>
      <c r="N110" s="99" t="s">
        <v>500</v>
      </c>
      <c r="Y110" s="19" t="s">
        <v>600</v>
      </c>
      <c r="AK110" s="79" t="s">
        <v>415</v>
      </c>
      <c r="BV110" s="5" t="str">
        <f t="shared" si="5"/>
        <v>E26 Ionized Air System</v>
      </c>
      <c r="BW110" s="18"/>
      <c r="BY110" s="9"/>
    </row>
    <row r="111" spans="2:79" ht="15" customHeight="1">
      <c r="B111" s="2" t="str">
        <f t="shared" si="3"/>
        <v>Lab Options</v>
      </c>
      <c r="C111" s="2" t="str">
        <f>SUBSTITUTE(IF(A111="","",'Root Material'!$C$2&amp;"_Group_"&amp;A111)," ","_")</f>
        <v/>
      </c>
      <c r="D111" s="78"/>
      <c r="E111" s="3" t="str">
        <f t="shared" si="4"/>
        <v>Ionized Air System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80" t="s">
        <v>327</v>
      </c>
      <c r="M111" s="4" t="str">
        <f>SUBSTITUTE(IF(L111="","",'Root Material'!$C$2&amp;"_"&amp;B111&amp;"_"&amp;E111&amp;"_"&amp;L111)," ","_")</f>
        <v>MC380_Lab_Options_Ionized_Air_System_SATIS_Air_Force_Blow_off_gun</v>
      </c>
      <c r="N111" s="99" t="s">
        <v>501</v>
      </c>
      <c r="Y111" s="19" t="s">
        <v>600</v>
      </c>
      <c r="AK111" s="79" t="s">
        <v>416</v>
      </c>
      <c r="BV111" s="5" t="str">
        <f t="shared" si="5"/>
        <v>SATIS Air Force Blow off gun</v>
      </c>
      <c r="BW111" s="18"/>
      <c r="BY111" s="9"/>
    </row>
    <row r="112" spans="2:79" ht="15" customHeight="1">
      <c r="B112" s="2" t="str">
        <f t="shared" si="3"/>
        <v>Lab Options</v>
      </c>
      <c r="C112" s="2" t="str">
        <f>SUBSTITUTE(IF(A112="","",'Root Material'!$C$2&amp;"_Group_"&amp;A112)," ","_")</f>
        <v/>
      </c>
      <c r="D112" s="95"/>
      <c r="E112" s="3" t="str">
        <f t="shared" si="4"/>
        <v>Ionized Air System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80" t="s">
        <v>329</v>
      </c>
      <c r="M112" s="4" t="str">
        <f>SUBSTITUTE(IF(L112="","",'Root Material'!$C$2&amp;"_"&amp;B112&amp;"_"&amp;E112&amp;"_"&amp;L112)," ","_")</f>
        <v>MC380_Lab_Options_Ionized_Air_System_SATIS_transformer_for_Air_gun</v>
      </c>
      <c r="N112" s="99" t="s">
        <v>502</v>
      </c>
      <c r="Y112" s="19" t="s">
        <v>600</v>
      </c>
      <c r="AK112" s="79" t="s">
        <v>416</v>
      </c>
      <c r="BV112" s="5" t="str">
        <f t="shared" si="5"/>
        <v>SATIS transformer for Air gun</v>
      </c>
      <c r="BW112" s="18"/>
      <c r="BY112" s="13"/>
    </row>
    <row r="113" spans="2:79" ht="15" customHeight="1">
      <c r="B113" s="2" t="str">
        <f t="shared" si="3"/>
        <v>Lab Options</v>
      </c>
      <c r="C113" s="2" t="str">
        <f>SUBSTITUTE(IF(A113="","",'Root Material'!$C$2&amp;"_Group_"&amp;A113)," ","_")</f>
        <v/>
      </c>
      <c r="D113" s="78"/>
      <c r="E113" s="3" t="str">
        <f t="shared" si="4"/>
        <v>Ionized Air System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80" t="s">
        <v>331</v>
      </c>
      <c r="M113" s="4" t="str">
        <f>SUBSTITUTE(IF(L113="","",'Root Material'!$C$2&amp;"_"&amp;B113&amp;"_"&amp;E113&amp;"_"&amp;L113)," ","_")</f>
        <v>MC380_Lab_Options_Ionized_Air_System_SATIS_footswitch/cable_for_Airforce_gun</v>
      </c>
      <c r="N113" s="99" t="s">
        <v>503</v>
      </c>
      <c r="Y113" s="19" t="s">
        <v>600</v>
      </c>
      <c r="AK113" s="79" t="s">
        <v>416</v>
      </c>
      <c r="BV113" s="5" t="str">
        <f t="shared" si="5"/>
        <v>SATIS footswitch/cable for Airforce gun</v>
      </c>
      <c r="BW113" s="18"/>
      <c r="BY113" s="9"/>
    </row>
    <row r="114" spans="2:79" ht="15" customHeight="1">
      <c r="B114" s="2" t="str">
        <f t="shared" si="3"/>
        <v>Lab Options</v>
      </c>
      <c r="C114" s="2" t="str">
        <f>SUBSTITUTE(IF(A114="","",'Root Material'!$C$2&amp;"_Group_"&amp;A114)," ","_")</f>
        <v/>
      </c>
      <c r="D114" s="78"/>
      <c r="E114" s="3" t="str">
        <f t="shared" si="4"/>
        <v>Ionized Air System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80" t="s">
        <v>333</v>
      </c>
      <c r="M114" s="4" t="str">
        <f>SUBSTITUTE(IF(L114="","",'Root Material'!$C$2&amp;"_"&amp;B114&amp;"_"&amp;E114&amp;"_"&amp;L114)," ","_")</f>
        <v>MC380_Lab_Options_Ionized_Air_System_SATIS_goose_neck_mounting_stand_for_Air_gun</v>
      </c>
      <c r="N114" s="99" t="s">
        <v>504</v>
      </c>
      <c r="Y114" s="19" t="s">
        <v>600</v>
      </c>
      <c r="AK114" s="79" t="s">
        <v>416</v>
      </c>
      <c r="BV114" s="5" t="str">
        <f t="shared" si="5"/>
        <v>SATIS goose neck mounting stand for Air gun</v>
      </c>
      <c r="BW114" s="18"/>
      <c r="BY114" s="9"/>
    </row>
    <row r="115" spans="2:79" ht="15" customHeight="1">
      <c r="B115" s="2" t="str">
        <f t="shared" si="3"/>
        <v>Lab Options</v>
      </c>
      <c r="C115" s="2" t="str">
        <f>SUBSTITUTE(IF(A115="","",'Root Material'!$C$2&amp;"_Group_"&amp;A115)," ","_")</f>
        <v/>
      </c>
      <c r="D115" s="78"/>
      <c r="E115" s="3" t="str">
        <f t="shared" si="4"/>
        <v>Ionized Air System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80" t="s">
        <v>548</v>
      </c>
      <c r="M115" s="4" t="str">
        <f>SUBSTITUTE(IF(L115="","",'Root Material'!$C$2&amp;"_"&amp;B115&amp;"_"&amp;E115&amp;"_"&amp;L115)," ","_")</f>
        <v>MC380_Lab_Options_Ionized_Air_System_Not_Required</v>
      </c>
      <c r="N115" s="99"/>
      <c r="O115" s="19" t="s">
        <v>549</v>
      </c>
      <c r="P115" s="19" t="s">
        <v>550</v>
      </c>
      <c r="Q115" s="19" t="s">
        <v>551</v>
      </c>
      <c r="R115" s="19" t="s">
        <v>552</v>
      </c>
      <c r="AK115" s="79" t="s">
        <v>412</v>
      </c>
      <c r="BV115" s="5" t="str">
        <f t="shared" si="5"/>
        <v>Not Required</v>
      </c>
      <c r="BW115" s="18"/>
      <c r="BY115" s="9"/>
    </row>
    <row r="116" spans="2:79" ht="15" customHeight="1">
      <c r="B116" s="2" t="str">
        <f t="shared" si="3"/>
        <v>Lab Options</v>
      </c>
      <c r="C116" s="2" t="str">
        <f>SUBSTITUTE(IF(A116="","",'Root Material'!$C$2&amp;"_Group_"&amp;A116)," ","_")</f>
        <v/>
      </c>
      <c r="D116" s="94" t="s">
        <v>336</v>
      </c>
      <c r="E116" s="3" t="str">
        <f t="shared" si="4"/>
        <v>Light Projector</v>
      </c>
      <c r="F116" s="3" t="str">
        <f>SUBSTITUTE(IF(D116="","",'Root Material'!$C$2&amp;"_"&amp;B116&amp;"_"&amp;D116)," ","_")</f>
        <v>MC380_Lab_Options_Light_Projector</v>
      </c>
      <c r="G116" s="3" t="s">
        <v>80</v>
      </c>
      <c r="H116" s="12" t="s">
        <v>81</v>
      </c>
      <c r="I116" s="14"/>
      <c r="J116" s="84" t="s">
        <v>81</v>
      </c>
      <c r="K116" s="14"/>
      <c r="M116" s="4" t="str">
        <f>SUBSTITUTE(IF(L116="","",'Root Material'!$C$2&amp;"_"&amp;B116&amp;"_"&amp;E116&amp;"_"&amp;L116)," ","_")</f>
        <v/>
      </c>
      <c r="N116" s="99" t="s">
        <v>83</v>
      </c>
      <c r="BV116" s="5" t="str">
        <f t="shared" si="5"/>
        <v>Light Projector</v>
      </c>
      <c r="BW116" s="18"/>
      <c r="BY116" s="10"/>
      <c r="CA116" s="8" t="s">
        <v>601</v>
      </c>
    </row>
    <row r="117" spans="2:79" ht="15" customHeight="1">
      <c r="B117" s="2" t="str">
        <f t="shared" si="3"/>
        <v>Lab Options</v>
      </c>
      <c r="C117" s="2" t="str">
        <f>SUBSTITUTE(IF(A117="","",'Root Material'!$C$2&amp;"_Group_"&amp;A117)," ","_")</f>
        <v/>
      </c>
      <c r="D117" s="78"/>
      <c r="E117" s="3" t="str">
        <f t="shared" si="4"/>
        <v>Light Projector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80" t="s">
        <v>670</v>
      </c>
      <c r="M117" s="4" t="str">
        <f>SUBSTITUTE(IF(L117="","",'Root Material'!$C$2&amp;"_"&amp;B117&amp;"_"&amp;E117&amp;"_"&amp;L117)," ","_")</f>
        <v>MC380_Lab_Options_Light_Projector_SAT-200_LED_Projector</v>
      </c>
      <c r="N117" s="111">
        <v>20060098</v>
      </c>
      <c r="Y117" s="19" t="s">
        <v>600</v>
      </c>
      <c r="AK117" s="79" t="s">
        <v>415</v>
      </c>
      <c r="BV117" s="5" t="str">
        <f t="shared" si="5"/>
        <v>SAT-200 LED Projector</v>
      </c>
      <c r="BW117" s="18"/>
      <c r="BY117" s="9"/>
    </row>
    <row r="118" spans="2:79" ht="15" customHeight="1">
      <c r="B118" s="2" t="str">
        <f t="shared" si="3"/>
        <v>Lab Options</v>
      </c>
      <c r="C118" s="2" t="str">
        <f>SUBSTITUTE(IF(A118="","",'Root Material'!$C$2&amp;"_Group_"&amp;A118)," ","_")</f>
        <v/>
      </c>
      <c r="D118" s="78"/>
      <c r="E118" s="3" t="str">
        <f t="shared" si="4"/>
        <v>Light Projector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80" t="s">
        <v>337</v>
      </c>
      <c r="M118" s="4" t="str">
        <f>SUBSTITUTE(IF(L118="","",'Root Material'!$C$2&amp;"_"&amp;B118&amp;"_"&amp;E118&amp;"_"&amp;L118)," ","_")</f>
        <v>MC380_Lab_Options_Light_Projector_Satis_Magnetic_Base_Task_Lamp</v>
      </c>
      <c r="N118" s="99" t="s">
        <v>338</v>
      </c>
      <c r="Y118" s="19" t="s">
        <v>600</v>
      </c>
      <c r="AK118" s="79" t="s">
        <v>416</v>
      </c>
      <c r="BV118" s="5" t="str">
        <f t="shared" si="5"/>
        <v>Satis Magnetic Base Task Lamp</v>
      </c>
      <c r="BW118" s="18"/>
      <c r="BY118" s="9"/>
    </row>
    <row r="119" spans="2:79" ht="15" customHeight="1">
      <c r="B119" s="2" t="str">
        <f t="shared" si="3"/>
        <v>Lab Options</v>
      </c>
      <c r="C119" s="2" t="str">
        <f>SUBSTITUTE(IF(A119="","",'Root Material'!$C$2&amp;"_Group_"&amp;A119)," ","_")</f>
        <v/>
      </c>
      <c r="D119" s="78"/>
      <c r="E119" s="3" t="str">
        <f t="shared" si="4"/>
        <v>Light Projector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L119" s="80" t="s">
        <v>548</v>
      </c>
      <c r="M119" s="4" t="str">
        <f>SUBSTITUTE(IF(L119="","",'Root Material'!$C$2&amp;"_"&amp;B119&amp;"_"&amp;E119&amp;"_"&amp;L119)," ","_")</f>
        <v>MC380_Lab_Options_Light_Projector_Not_Required</v>
      </c>
      <c r="N119" s="99"/>
      <c r="O119" s="19" t="s">
        <v>549</v>
      </c>
      <c r="P119" s="19" t="s">
        <v>550</v>
      </c>
      <c r="Q119" s="19" t="s">
        <v>551</v>
      </c>
      <c r="R119" s="19" t="s">
        <v>552</v>
      </c>
      <c r="AK119" s="79" t="s">
        <v>412</v>
      </c>
      <c r="BV119" s="5" t="str">
        <f t="shared" si="5"/>
        <v>Not Required</v>
      </c>
      <c r="BW119" s="18"/>
      <c r="BY119" s="9"/>
    </row>
    <row r="120" spans="2:79" ht="15" customHeight="1">
      <c r="B120" s="2" t="str">
        <f t="shared" si="3"/>
        <v>Lab Options</v>
      </c>
      <c r="C120" s="2" t="str">
        <f>SUBSTITUTE(IF(A120="","",'Root Material'!$C$2&amp;"_Group_"&amp;A120)," ","_")</f>
        <v/>
      </c>
      <c r="D120" s="78" t="s">
        <v>353</v>
      </c>
      <c r="E120" s="3" t="str">
        <f t="shared" si="4"/>
        <v>Spectrophotometer</v>
      </c>
      <c r="F120" s="3" t="str">
        <f>SUBSTITUTE(IF(D120="","",'Root Material'!$C$2&amp;"_"&amp;B120&amp;"_"&amp;D120)," ","_")</f>
        <v>MC380_Lab_Options_Spectrophotometer</v>
      </c>
      <c r="G120" s="3" t="s">
        <v>80</v>
      </c>
      <c r="H120" s="12" t="s">
        <v>81</v>
      </c>
      <c r="I120" s="14"/>
      <c r="J120" s="84" t="s">
        <v>81</v>
      </c>
      <c r="K120" s="14"/>
      <c r="M120" s="4" t="str">
        <f>SUBSTITUTE(IF(L120="","",'Root Material'!$C$2&amp;"_"&amp;B120&amp;"_"&amp;E120&amp;"_"&amp;L120)," ","_")</f>
        <v/>
      </c>
      <c r="N120" s="99" t="s">
        <v>83</v>
      </c>
      <c r="BV120" s="5" t="str">
        <f t="shared" si="5"/>
        <v>Spectrophotometer</v>
      </c>
      <c r="BW120" s="18"/>
      <c r="BY120" s="9"/>
      <c r="CA120" s="8" t="s">
        <v>601</v>
      </c>
    </row>
    <row r="121" spans="2:79" ht="15" customHeight="1">
      <c r="B121" s="2" t="str">
        <f t="shared" si="3"/>
        <v>Lab Options</v>
      </c>
      <c r="C121" s="2" t="str">
        <f>SUBSTITUTE(IF(A121="","",'Root Material'!$C$2&amp;"_Group_"&amp;A121)," ","_")</f>
        <v/>
      </c>
      <c r="D121" s="94"/>
      <c r="E121" s="3" t="str">
        <f t="shared" si="4"/>
        <v>Spectrophotometer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80" t="s">
        <v>339</v>
      </c>
      <c r="M121" s="4" t="str">
        <f>SUBSTITUTE(IF(L121="","",'Root Material'!$C$2&amp;"_"&amp;B121&amp;"_"&amp;E121&amp;"_"&amp;L121)," ","_")</f>
        <v>MC380_Lab_Options_Spectrophotometer_MS-400-C_Spectrophotometer</v>
      </c>
      <c r="N121" s="99" t="s">
        <v>505</v>
      </c>
      <c r="AK121" s="79" t="s">
        <v>415</v>
      </c>
      <c r="BV121" s="5" t="str">
        <f t="shared" si="5"/>
        <v>MS-400-C Spectrophotometer</v>
      </c>
      <c r="BW121" s="18"/>
      <c r="BY121" s="10"/>
    </row>
    <row r="122" spans="2:79" ht="15" customHeight="1">
      <c r="B122" s="2" t="str">
        <f t="shared" si="3"/>
        <v>Lab Options</v>
      </c>
      <c r="C122" s="2" t="str">
        <f>SUBSTITUTE(IF(A122="","",'Root Material'!$C$2&amp;"_Group_"&amp;A122)," ","_")</f>
        <v/>
      </c>
      <c r="D122" s="78"/>
      <c r="E122" s="3" t="str">
        <f t="shared" si="4"/>
        <v>Spectrophotometer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80" t="s">
        <v>341</v>
      </c>
      <c r="M122" s="4" t="str">
        <f>SUBSTITUTE(IF(L122="","",'Root Material'!$C$2&amp;"_"&amp;B122&amp;"_"&amp;E122&amp;"_"&amp;L122)," ","_")</f>
        <v>MC380_Lab_Options_Spectrophotometer_MS-400_SW-Upgrade_to_measure_HC_thickness</v>
      </c>
      <c r="N122" s="99" t="s">
        <v>506</v>
      </c>
      <c r="AK122" s="79" t="s">
        <v>415</v>
      </c>
      <c r="BV122" s="5" t="str">
        <f t="shared" si="5"/>
        <v>MS-400 SW-Upgrade to measure HC thickness</v>
      </c>
      <c r="BW122" s="18"/>
      <c r="BY122" s="9"/>
    </row>
    <row r="123" spans="2:79" ht="15" customHeight="1">
      <c r="B123" s="2" t="str">
        <f t="shared" si="3"/>
        <v>Lab Options</v>
      </c>
      <c r="C123" s="2" t="str">
        <f>SUBSTITUTE(IF(A123="","",'Root Material'!$C$2&amp;"_Group_"&amp;A123)," ","_")</f>
        <v/>
      </c>
      <c r="D123" s="78"/>
      <c r="E123" s="3" t="str">
        <f t="shared" si="4"/>
        <v>Spectrophotometer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80" t="s">
        <v>343</v>
      </c>
      <c r="M123" s="4" t="str">
        <f>SUBSTITUTE(IF(L123="","",'Root Material'!$C$2&amp;"_"&amp;B123&amp;"_"&amp;E123&amp;"_"&amp;L123)," ","_")</f>
        <v>MC380_Lab_Options_Spectrophotometer_MS-400-UV_Spectrophotometer</v>
      </c>
      <c r="N123" s="99" t="s">
        <v>507</v>
      </c>
      <c r="AK123" s="79" t="s">
        <v>415</v>
      </c>
      <c r="BV123" s="5" t="str">
        <f t="shared" si="5"/>
        <v>MS-400-UV Spectrophotometer</v>
      </c>
      <c r="BW123" s="18"/>
      <c r="BY123" s="9"/>
    </row>
    <row r="124" spans="2:79" ht="15" customHeight="1">
      <c r="B124" s="2" t="str">
        <f t="shared" si="3"/>
        <v>Lab Options</v>
      </c>
      <c r="C124" s="2" t="str">
        <f>SUBSTITUTE(IF(A124="","",'Root Material'!$C$2&amp;"_Group_"&amp;A124)," ","_")</f>
        <v/>
      </c>
      <c r="D124" s="94"/>
      <c r="E124" s="3" t="str">
        <f t="shared" si="4"/>
        <v>Spectrophotometer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80" t="s">
        <v>345</v>
      </c>
      <c r="M124" s="4" t="str">
        <f>SUBSTITUTE(IF(L124="","",'Root Material'!$C$2&amp;"_"&amp;B124&amp;"_"&amp;E124&amp;"_"&amp;L124)," ","_")</f>
        <v>MC380_Lab_Options_Spectrophotometer_Perkin_Elmer_Lambda_25_Spectrophotometer</v>
      </c>
      <c r="N124" s="99" t="s">
        <v>508</v>
      </c>
      <c r="AK124" s="79" t="s">
        <v>415</v>
      </c>
      <c r="BV124" s="5" t="str">
        <f t="shared" si="5"/>
        <v>Perkin Elmer Lambda 25 Spectrophotometer</v>
      </c>
      <c r="BW124" s="18"/>
      <c r="BY124" s="10"/>
    </row>
    <row r="125" spans="2:79" ht="15" customHeight="1">
      <c r="B125" s="2" t="str">
        <f t="shared" si="3"/>
        <v>Lab Options</v>
      </c>
      <c r="C125" s="2" t="str">
        <f>SUBSTITUTE(IF(A125="","",'Root Material'!$C$2&amp;"_Group_"&amp;A125)," ","_")</f>
        <v/>
      </c>
      <c r="D125" s="78"/>
      <c r="E125" s="3" t="str">
        <f t="shared" si="4"/>
        <v>Spectrophotometer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L125" s="80" t="s">
        <v>347</v>
      </c>
      <c r="M125" s="4" t="str">
        <f>SUBSTITUTE(IF(L125="","",'Root Material'!$C$2&amp;"_"&amp;B125&amp;"_"&amp;E125&amp;"_"&amp;L125)," ","_")</f>
        <v>MC380_Lab_Options_Spectrophotometer_Total_Colour_Software</v>
      </c>
      <c r="N125" s="99" t="s">
        <v>509</v>
      </c>
      <c r="AK125" s="79" t="s">
        <v>415</v>
      </c>
      <c r="BV125" s="5" t="str">
        <f t="shared" si="5"/>
        <v>Total Colour Software</v>
      </c>
      <c r="BW125" s="18"/>
      <c r="BY125" s="9"/>
    </row>
    <row r="126" spans="2:79" ht="15" customHeight="1">
      <c r="B126" s="2" t="str">
        <f t="shared" si="3"/>
        <v>Lab Options</v>
      </c>
      <c r="C126" s="2" t="str">
        <f>SUBSTITUTE(IF(A126="","",'Root Material'!$C$2&amp;"_Group_"&amp;A126)," ","_")</f>
        <v/>
      </c>
      <c r="D126" s="78"/>
      <c r="E126" s="3" t="str">
        <f t="shared" si="4"/>
        <v>Spectrophotometer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80" t="s">
        <v>349</v>
      </c>
      <c r="M126" s="4" t="str">
        <f>SUBSTITUTE(IF(L126="","",'Root Material'!$C$2&amp;"_"&amp;B126&amp;"_"&amp;E126&amp;"_"&amp;L126)," ","_")</f>
        <v>MC380_Lab_Options_Spectrophotometer_FIBER_OPT.SPECTROPHOT.(F10-ARC)new</v>
      </c>
      <c r="N126" s="105">
        <v>65050701</v>
      </c>
      <c r="Y126" s="19" t="s">
        <v>600</v>
      </c>
      <c r="AK126" s="79" t="s">
        <v>416</v>
      </c>
      <c r="BV126" s="5" t="str">
        <f t="shared" si="5"/>
        <v>FIBER OPT.SPECTROPHOT.(F10-ARC)new</v>
      </c>
      <c r="BW126" s="18"/>
      <c r="BY126" s="9"/>
    </row>
    <row r="127" spans="2:79" ht="15" customHeight="1">
      <c r="B127" s="2" t="str">
        <f t="shared" si="3"/>
        <v>Lab Options</v>
      </c>
      <c r="C127" s="2" t="str">
        <f>SUBSTITUTE(IF(A127="","",'Root Material'!$C$2&amp;"_Group_"&amp;A127)," ","_")</f>
        <v/>
      </c>
      <c r="D127" s="94"/>
      <c r="E127" s="3" t="str">
        <f t="shared" si="4"/>
        <v>Spectrophotometer</v>
      </c>
      <c r="F127" s="3" t="str">
        <f>SUBSTITUTE(IF(D127="","",'Root Material'!$C$2&amp;"_"&amp;B127&amp;"_"&amp;D127)," ","_")</f>
        <v/>
      </c>
      <c r="G127" s="3"/>
      <c r="H127" s="12"/>
      <c r="I127" s="16"/>
      <c r="J127" s="16"/>
      <c r="L127" s="80" t="s">
        <v>351</v>
      </c>
      <c r="M127" s="4" t="str">
        <f>SUBSTITUTE(IF(L127="","",'Root Material'!$C$2&amp;"_"&amp;B127&amp;"_"&amp;E127&amp;"_"&amp;L127)," ","_")</f>
        <v>MC380_Lab_Options_Spectrophotometer_Hardcoat_Thickness_capability</v>
      </c>
      <c r="N127" s="99" t="s">
        <v>510</v>
      </c>
      <c r="Y127" s="19" t="s">
        <v>600</v>
      </c>
      <c r="AK127" s="79" t="s">
        <v>416</v>
      </c>
      <c r="BV127" s="5" t="str">
        <f t="shared" si="5"/>
        <v>Hardcoat Thickness capability</v>
      </c>
      <c r="BW127" s="18"/>
      <c r="BY127" s="10"/>
    </row>
    <row r="128" spans="2:79" ht="15" customHeight="1">
      <c r="B128" s="2" t="str">
        <f t="shared" si="3"/>
        <v>Lab Options</v>
      </c>
      <c r="C128" s="2" t="str">
        <f>SUBSTITUTE(IF(A128="","",'Root Material'!$C$2&amp;"_Group_"&amp;A128)," ","_")</f>
        <v/>
      </c>
      <c r="D128" s="94"/>
      <c r="E128" s="3" t="str">
        <f t="shared" si="4"/>
        <v>Spectrophotometer</v>
      </c>
      <c r="F128" s="3" t="str">
        <f>SUBSTITUTE(IF(D128="","",'Root Material'!$C$2&amp;"_"&amp;B128&amp;"_"&amp;D128)," ","_")</f>
        <v/>
      </c>
      <c r="G128" s="3"/>
      <c r="H128" s="12"/>
      <c r="I128" s="16"/>
      <c r="J128" s="16"/>
      <c r="L128" s="80" t="s">
        <v>548</v>
      </c>
      <c r="M128" s="4" t="str">
        <f>SUBSTITUTE(IF(L128="","",'Root Material'!$C$2&amp;"_"&amp;B128&amp;"_"&amp;E128&amp;"_"&amp;L128)," ","_")</f>
        <v>MC380_Lab_Options_Spectrophotometer_Not_Required</v>
      </c>
      <c r="N128" s="99"/>
      <c r="O128" s="19" t="s">
        <v>549</v>
      </c>
      <c r="P128" s="19" t="s">
        <v>550</v>
      </c>
      <c r="Q128" s="19" t="s">
        <v>551</v>
      </c>
      <c r="R128" s="19" t="s">
        <v>552</v>
      </c>
      <c r="AK128" s="79" t="s">
        <v>412</v>
      </c>
      <c r="BV128" s="5" t="str">
        <f t="shared" si="5"/>
        <v>Not Required</v>
      </c>
      <c r="BW128" s="18"/>
      <c r="BY128" s="10"/>
    </row>
    <row r="129" spans="1:79" ht="15" customHeight="1">
      <c r="A129" s="82" t="s">
        <v>381</v>
      </c>
      <c r="B129" s="2" t="str">
        <f t="shared" si="3"/>
        <v>Optional or Add'l Items</v>
      </c>
      <c r="C129" s="2" t="str">
        <f>SUBSTITUTE(IF(A129="","",'Root Material'!$C$2&amp;"_Group_"&amp;A129)," ","_")</f>
        <v>MC380_Group_Optional_or_Add'l_Items</v>
      </c>
      <c r="E129" s="3" t="str">
        <f t="shared" si="4"/>
        <v>Spectrophotometer</v>
      </c>
      <c r="F129" s="3" t="str">
        <f>SUBSTITUTE(IF(D129="","",'Root Material'!$C$2&amp;"_"&amp;B129&amp;"_"&amp;D129)," ","_")</f>
        <v/>
      </c>
      <c r="K129" s="14"/>
      <c r="L129" s="20"/>
      <c r="M129" s="4" t="str">
        <f>SUBSTITUTE(IF(L129="","",'Root Material'!$C$2&amp;"_"&amp;B129&amp;"_"&amp;E129&amp;"_"&amp;L129)," ","_")</f>
        <v/>
      </c>
      <c r="N129" s="99" t="s">
        <v>83</v>
      </c>
      <c r="BV129" s="5" t="str">
        <f t="shared" si="5"/>
        <v>Optional or Add'l Items</v>
      </c>
      <c r="BW129" s="18"/>
    </row>
    <row r="130" spans="1:79" ht="15" customHeight="1">
      <c r="A130" s="82"/>
      <c r="B130" s="2" t="str">
        <f t="shared" si="3"/>
        <v>Optional or Add'l Items</v>
      </c>
      <c r="C130" s="2" t="str">
        <f>SUBSTITUTE(IF(A130="","",'Root Material'!$C$2&amp;"_Group_"&amp;A130)," ","_")</f>
        <v/>
      </c>
      <c r="D130" s="96" t="s">
        <v>388</v>
      </c>
      <c r="E130" s="3" t="str">
        <f t="shared" si="4"/>
        <v>Set of Chamber Shields</v>
      </c>
      <c r="F130" s="3" t="str">
        <f>SUBSTITUTE(IF(D130="","",'Root Material'!$C$2&amp;"_"&amp;B130&amp;"_"&amp;D130)," ","_")</f>
        <v>MC380_Optional_or_Add'l_Items_Set_of_Chamber_Shields</v>
      </c>
      <c r="G130" s="3" t="s">
        <v>80</v>
      </c>
      <c r="J130" s="82" t="s">
        <v>81</v>
      </c>
      <c r="K130" s="14"/>
      <c r="L130" s="20"/>
      <c r="M130" s="4" t="str">
        <f>SUBSTITUTE(IF(L130="","",'Root Material'!$C$2&amp;"_"&amp;B130&amp;"_"&amp;E130&amp;"_"&amp;L130)," ","_")</f>
        <v/>
      </c>
      <c r="N130" s="99" t="s">
        <v>83</v>
      </c>
      <c r="BV130" s="5" t="str">
        <f t="shared" si="5"/>
        <v>Set of Chamber Shields</v>
      </c>
      <c r="BW130" s="18"/>
      <c r="CA130" s="8" t="s">
        <v>606</v>
      </c>
    </row>
    <row r="131" spans="1:79" ht="15" customHeight="1">
      <c r="A131" s="82"/>
      <c r="B131" s="2" t="str">
        <f t="shared" si="3"/>
        <v>Optional or Add'l Items</v>
      </c>
      <c r="C131" s="2" t="str">
        <f>SUBSTITUTE(IF(A131="","",'Root Material'!$C$2&amp;"_Group_"&amp;A131)," ","_")</f>
        <v/>
      </c>
      <c r="E131" s="3" t="str">
        <f t="shared" si="4"/>
        <v>Set of Chamber Shields</v>
      </c>
      <c r="F131" s="3" t="str">
        <f>SUBSTITUTE(IF(D131="","",'Root Material'!$C$2&amp;"_"&amp;B131&amp;"_"&amp;D131)," ","_")</f>
        <v/>
      </c>
      <c r="K131" s="14"/>
      <c r="L131" s="81" t="s">
        <v>368</v>
      </c>
      <c r="M131" s="4" t="str">
        <f>SUBSTITUTE(IF(L131="","",'Root Material'!$C$2&amp;"_"&amp;B131&amp;"_"&amp;E131&amp;"_"&amp;L131)," ","_")</f>
        <v>MC380_Optional_or_Add'l_Items_Set_of_Chamber_Shields_Yes</v>
      </c>
      <c r="N131" s="99" t="s">
        <v>511</v>
      </c>
      <c r="AK131" s="79" t="s">
        <v>412</v>
      </c>
      <c r="BV131" s="5" t="str">
        <f t="shared" si="5"/>
        <v>Yes</v>
      </c>
      <c r="BW131" s="18"/>
      <c r="CA131" s="8" t="s">
        <v>606</v>
      </c>
    </row>
    <row r="132" spans="1:79" ht="15" customHeight="1">
      <c r="A132" s="82"/>
      <c r="B132" s="2" t="str">
        <f t="shared" si="3"/>
        <v>Optional or Add'l Items</v>
      </c>
      <c r="C132" s="2" t="str">
        <f>SUBSTITUTE(IF(A132="","",'Root Material'!$C$2&amp;"_Group_"&amp;A132)," ","_")</f>
        <v/>
      </c>
      <c r="E132" s="3" t="str">
        <f t="shared" si="4"/>
        <v>Set of Chamber Shields</v>
      </c>
      <c r="F132" s="3" t="str">
        <f>SUBSTITUTE(IF(D132="","",'Root Material'!$C$2&amp;"_"&amp;B132&amp;"_"&amp;D132)," ","_")</f>
        <v/>
      </c>
      <c r="K132" s="14"/>
      <c r="L132" s="81" t="s">
        <v>370</v>
      </c>
      <c r="M132" s="4" t="str">
        <f>SUBSTITUTE(IF(L132="","",'Root Material'!$C$2&amp;"_"&amp;B132&amp;"_"&amp;E132&amp;"_"&amp;L132)," ","_")</f>
        <v>MC380_Optional_or_Add'l_Items_Set_of_Chamber_Shields_No</v>
      </c>
      <c r="N132" s="99" t="s">
        <v>83</v>
      </c>
      <c r="AK132" s="79" t="s">
        <v>412</v>
      </c>
      <c r="BV132" s="5" t="str">
        <f t="shared" si="5"/>
        <v>No</v>
      </c>
      <c r="BW132" s="18"/>
      <c r="CA132" s="8" t="s">
        <v>607</v>
      </c>
    </row>
    <row r="133" spans="1:79" ht="15" customHeight="1">
      <c r="B133" s="2" t="str">
        <f t="shared" si="3"/>
        <v>Optional or Add'l Items</v>
      </c>
      <c r="C133" s="2" t="str">
        <f>SUBSTITUTE(IF(A133="","",'Root Material'!$C$2&amp;"_Group_"&amp;A133)," ","_")</f>
        <v/>
      </c>
      <c r="D133" s="97" t="s">
        <v>377</v>
      </c>
      <c r="E133" s="3" t="str">
        <f t="shared" si="4"/>
        <v>Set of Sectors with Lens Rings</v>
      </c>
      <c r="F133" s="3" t="str">
        <f>SUBSTITUTE(IF(D133="","",'Root Material'!$C$2&amp;"_"&amp;B133&amp;"_"&amp;D133)," ","_")</f>
        <v>MC380_Optional_or_Add'l_Items_Set_of_Sectors_with_Lens_Rings</v>
      </c>
      <c r="G133" s="3" t="s">
        <v>80</v>
      </c>
      <c r="H133" s="90"/>
      <c r="I133" s="92"/>
      <c r="J133" s="92" t="s">
        <v>81</v>
      </c>
      <c r="K133" s="92"/>
      <c r="L133" s="80"/>
      <c r="M133" s="4" t="str">
        <f>SUBSTITUTE(IF(L133="","",'Root Material'!$C$2&amp;"_"&amp;B133&amp;"_"&amp;E133&amp;"_"&amp;L133)," ","_")</f>
        <v/>
      </c>
      <c r="N133" s="99" t="s">
        <v>83</v>
      </c>
      <c r="BV133" s="5" t="str">
        <f t="shared" si="5"/>
        <v>Set of Sectors with Lens Rings</v>
      </c>
      <c r="BW133" s="18"/>
      <c r="BY133" s="10"/>
      <c r="CA133" s="8" t="s">
        <v>606</v>
      </c>
    </row>
    <row r="134" spans="1:79" ht="15" customHeight="1">
      <c r="B134" s="2" t="str">
        <f t="shared" si="3"/>
        <v>Optional or Add'l Items</v>
      </c>
      <c r="C134" s="2" t="str">
        <f>SUBSTITUTE(IF(A134="","",'Root Material'!$C$2&amp;"_Group_"&amp;A134)," ","_")</f>
        <v/>
      </c>
      <c r="D134" s="97"/>
      <c r="E134" s="3" t="str">
        <f t="shared" si="4"/>
        <v>Set of Sectors with Lens Rings</v>
      </c>
      <c r="F134" s="3" t="str">
        <f>SUBSTITUTE(IF(D134="","",'Root Material'!$C$2&amp;"_"&amp;B134&amp;"_"&amp;D134)," ","_")</f>
        <v/>
      </c>
      <c r="G134" s="91"/>
      <c r="H134" s="90"/>
      <c r="I134" s="92"/>
      <c r="J134" s="92"/>
      <c r="K134" s="92"/>
      <c r="L134" s="80" t="s">
        <v>368</v>
      </c>
      <c r="M134" s="4" t="str">
        <f>SUBSTITUTE(IF(L134="","",'Root Material'!$C$2&amp;"_"&amp;B134&amp;"_"&amp;E134&amp;"_"&amp;L134)," ","_")</f>
        <v>MC380_Optional_or_Add'l_Items_Set_of_Sectors_with_Lens_Rings_Yes</v>
      </c>
      <c r="N134" s="99" t="s">
        <v>512</v>
      </c>
      <c r="AK134" s="79" t="s">
        <v>412</v>
      </c>
      <c r="BV134" s="5" t="str">
        <f t="shared" si="5"/>
        <v>Yes</v>
      </c>
      <c r="BW134" s="18"/>
      <c r="BY134" s="9"/>
      <c r="CA134" s="8" t="s">
        <v>606</v>
      </c>
    </row>
    <row r="135" spans="1:79" ht="15" customHeight="1">
      <c r="B135" s="2" t="str">
        <f t="shared" ref="B135:B198" si="6">IF(A135="",B134,A135)</f>
        <v>Optional or Add'l Items</v>
      </c>
      <c r="C135" s="2" t="str">
        <f>SUBSTITUTE(IF(A135="","",'Root Material'!$C$2&amp;"_Group_"&amp;A135)," ","_")</f>
        <v/>
      </c>
      <c r="D135" s="97"/>
      <c r="E135" s="3" t="str">
        <f t="shared" ref="E135:E198" si="7">IF(D135="",E134,D135)</f>
        <v>Set of Sectors with Lens Rings</v>
      </c>
      <c r="F135" s="3" t="str">
        <f>SUBSTITUTE(IF(D135="","",'Root Material'!$C$2&amp;"_"&amp;B135&amp;"_"&amp;D135)," ","_")</f>
        <v/>
      </c>
      <c r="G135" s="91"/>
      <c r="H135" s="90"/>
      <c r="I135" s="92"/>
      <c r="J135" s="92"/>
      <c r="K135" s="92"/>
      <c r="L135" s="80" t="s">
        <v>370</v>
      </c>
      <c r="M135" s="4" t="str">
        <f>SUBSTITUTE(IF(L135="","",'Root Material'!$C$2&amp;"_"&amp;B135&amp;"_"&amp;E135&amp;"_"&amp;L135)," ","_")</f>
        <v>MC380_Optional_or_Add'l_Items_Set_of_Sectors_with_Lens_Rings_No</v>
      </c>
      <c r="N135" s="99" t="s">
        <v>83</v>
      </c>
      <c r="AK135" s="79" t="s">
        <v>412</v>
      </c>
      <c r="BV135" s="5" t="str">
        <f t="shared" si="5"/>
        <v>No</v>
      </c>
      <c r="BW135" s="18"/>
      <c r="BY135" s="9"/>
      <c r="CA135" s="8" t="s">
        <v>607</v>
      </c>
    </row>
    <row r="136" spans="1:79" ht="15" customHeight="1">
      <c r="B136" s="2" t="str">
        <f t="shared" si="6"/>
        <v>Optional or Add'l Items</v>
      </c>
      <c r="C136" s="2" t="str">
        <f>SUBSTITUTE(IF(A136="","",'Root Material'!$C$2&amp;"_Group_"&amp;A136)," ","_")</f>
        <v/>
      </c>
      <c r="D136" s="97" t="s">
        <v>378</v>
      </c>
      <c r="E136" s="3" t="str">
        <f t="shared" si="7"/>
        <v>Set of Sectors without Rings</v>
      </c>
      <c r="F136" s="3" t="str">
        <f>SUBSTITUTE(IF(D136="","",'Root Material'!$C$2&amp;"_"&amp;B136&amp;"_"&amp;D136)," ","_")</f>
        <v>MC380_Optional_or_Add'l_Items_Set_of_Sectors_without_Rings</v>
      </c>
      <c r="G136" s="3" t="s">
        <v>80</v>
      </c>
      <c r="H136" s="90"/>
      <c r="I136" s="92"/>
      <c r="J136" s="92" t="s">
        <v>81</v>
      </c>
      <c r="K136" s="92"/>
      <c r="L136" s="80"/>
      <c r="M136" s="4" t="str">
        <f>SUBSTITUTE(IF(L136="","",'Root Material'!$C$2&amp;"_"&amp;B136&amp;"_"&amp;E136&amp;"_"&amp;L136)," ","_")</f>
        <v/>
      </c>
      <c r="N136" s="99" t="s">
        <v>83</v>
      </c>
      <c r="BV136" s="5" t="str">
        <f t="shared" ref="BV136:BV199" si="8">IF(AND(L136&lt;&gt;"true",L136&lt;&gt;"false"),A136&amp;D136&amp;L136,"")</f>
        <v>Set of Sectors without Rings</v>
      </c>
      <c r="BW136" s="18"/>
      <c r="BY136" s="9"/>
      <c r="CA136" s="8" t="s">
        <v>606</v>
      </c>
    </row>
    <row r="137" spans="1:79" ht="15" customHeight="1">
      <c r="B137" s="2" t="str">
        <f t="shared" si="6"/>
        <v>Optional or Add'l Items</v>
      </c>
      <c r="C137" s="2" t="str">
        <f>SUBSTITUTE(IF(A137="","",'Root Material'!$C$2&amp;"_Group_"&amp;A137)," ","_")</f>
        <v/>
      </c>
      <c r="D137" s="97"/>
      <c r="E137" s="3" t="str">
        <f t="shared" si="7"/>
        <v>Set of Sectors without Rings</v>
      </c>
      <c r="F137" s="3" t="str">
        <f>SUBSTITUTE(IF(D137="","",'Root Material'!$C$2&amp;"_"&amp;B137&amp;"_"&amp;D137)," ","_")</f>
        <v/>
      </c>
      <c r="G137" s="91"/>
      <c r="H137" s="90"/>
      <c r="I137" s="92"/>
      <c r="J137" s="92"/>
      <c r="K137" s="92"/>
      <c r="L137" s="80" t="s">
        <v>368</v>
      </c>
      <c r="M137" s="4" t="str">
        <f>SUBSTITUTE(IF(L137="","",'Root Material'!$C$2&amp;"_"&amp;B137&amp;"_"&amp;E137&amp;"_"&amp;L137)," ","_")</f>
        <v>MC380_Optional_or_Add'l_Items_Set_of_Sectors_without_Rings_Yes</v>
      </c>
      <c r="N137" s="99" t="s">
        <v>513</v>
      </c>
      <c r="AK137" s="79" t="s">
        <v>412</v>
      </c>
      <c r="BV137" s="5" t="str">
        <f t="shared" si="8"/>
        <v>Yes</v>
      </c>
      <c r="BW137" s="18"/>
      <c r="BY137" s="9"/>
      <c r="CA137" s="8" t="s">
        <v>606</v>
      </c>
    </row>
    <row r="138" spans="1:79" ht="15" customHeight="1">
      <c r="B138" s="2" t="str">
        <f t="shared" si="6"/>
        <v>Optional or Add'l Items</v>
      </c>
      <c r="C138" s="2" t="str">
        <f>SUBSTITUTE(IF(A138="","",'Root Material'!$C$2&amp;"_Group_"&amp;A138)," ","_")</f>
        <v/>
      </c>
      <c r="D138" s="97"/>
      <c r="E138" s="3" t="str">
        <f t="shared" si="7"/>
        <v>Set of Sectors without Rings</v>
      </c>
      <c r="F138" s="3" t="str">
        <f>SUBSTITUTE(IF(D138="","",'Root Material'!$C$2&amp;"_"&amp;B138&amp;"_"&amp;D138)," ","_")</f>
        <v/>
      </c>
      <c r="G138" s="91"/>
      <c r="H138" s="90"/>
      <c r="I138" s="92"/>
      <c r="J138" s="92"/>
      <c r="K138" s="92"/>
      <c r="L138" s="80" t="s">
        <v>370</v>
      </c>
      <c r="M138" s="4" t="str">
        <f>SUBSTITUTE(IF(L138="","",'Root Material'!$C$2&amp;"_"&amp;B138&amp;"_"&amp;E138&amp;"_"&amp;L138)," ","_")</f>
        <v>MC380_Optional_or_Add'l_Items_Set_of_Sectors_without_Rings_No</v>
      </c>
      <c r="N138" s="99" t="s">
        <v>83</v>
      </c>
      <c r="AK138" s="79" t="s">
        <v>412</v>
      </c>
      <c r="BV138" s="5" t="str">
        <f t="shared" si="8"/>
        <v>No</v>
      </c>
      <c r="BW138" s="18"/>
      <c r="BY138" s="10"/>
      <c r="CA138" s="8" t="s">
        <v>607</v>
      </c>
    </row>
    <row r="139" spans="1:79" ht="15" customHeight="1">
      <c r="B139" s="2" t="str">
        <f t="shared" si="6"/>
        <v>Optional or Add'l Items</v>
      </c>
      <c r="C139" s="2" t="str">
        <f>SUBSTITUTE(IF(A139="","",'Root Material'!$C$2&amp;"_Group_"&amp;A139)," ","_")</f>
        <v/>
      </c>
      <c r="D139" s="97" t="s">
        <v>362</v>
      </c>
      <c r="E139" s="3" t="str">
        <f t="shared" si="7"/>
        <v>A or B Style Rings for dome sectors</v>
      </c>
      <c r="F139" s="3" t="str">
        <f>SUBSTITUTE(IF(D139="","",'Root Material'!$C$2&amp;"_"&amp;B139&amp;"_"&amp;D139)," ","_")</f>
        <v>MC380_Optional_or_Add'l_Items_A_or_B_Style_Rings_for_dome_sectors</v>
      </c>
      <c r="G139" s="3" t="s">
        <v>80</v>
      </c>
      <c r="H139" s="90"/>
      <c r="I139" s="92"/>
      <c r="J139" s="92" t="s">
        <v>81</v>
      </c>
      <c r="K139" s="92"/>
      <c r="L139" s="80"/>
      <c r="M139" s="4" t="str">
        <f>SUBSTITUTE(IF(L139="","",'Root Material'!$C$2&amp;"_"&amp;B139&amp;"_"&amp;E139&amp;"_"&amp;L139)," ","_")</f>
        <v/>
      </c>
      <c r="N139" s="99" t="s">
        <v>83</v>
      </c>
      <c r="BV139" s="5" t="str">
        <f t="shared" si="8"/>
        <v>A or B Style Rings for dome sectors</v>
      </c>
      <c r="BW139" s="18"/>
      <c r="BY139" s="9"/>
      <c r="CA139" s="8" t="s">
        <v>606</v>
      </c>
    </row>
    <row r="140" spans="1:79" ht="15" customHeight="1">
      <c r="B140" s="2" t="str">
        <f t="shared" si="6"/>
        <v>Optional or Add'l Items</v>
      </c>
      <c r="C140" s="2" t="str">
        <f>SUBSTITUTE(IF(A140="","",'Root Material'!$C$2&amp;"_Group_"&amp;A140)," ","_")</f>
        <v/>
      </c>
      <c r="D140" s="97"/>
      <c r="E140" s="3" t="str">
        <f t="shared" si="7"/>
        <v>A or B Style Rings for dome sectors</v>
      </c>
      <c r="F140" s="3" t="str">
        <f>SUBSTITUTE(IF(D140="","",'Root Material'!$C$2&amp;"_"&amp;B140&amp;"_"&amp;D140)," ","_")</f>
        <v/>
      </c>
      <c r="G140" s="91"/>
      <c r="H140" s="90"/>
      <c r="I140" s="92"/>
      <c r="J140" s="92"/>
      <c r="K140" s="92"/>
      <c r="L140" s="80" t="s">
        <v>368</v>
      </c>
      <c r="M140" s="4" t="str">
        <f>SUBSTITUTE(IF(L140="","",'Root Material'!$C$2&amp;"_"&amp;B140&amp;"_"&amp;E140&amp;"_"&amp;L140)," ","_")</f>
        <v>MC380_Optional_or_Add'l_Items_A_or_B_Style_Rings_for_dome_sectors_Yes</v>
      </c>
      <c r="N140" s="99" t="s">
        <v>514</v>
      </c>
      <c r="AK140" s="79" t="s">
        <v>412</v>
      </c>
      <c r="BV140" s="5" t="str">
        <f t="shared" si="8"/>
        <v>Yes</v>
      </c>
      <c r="BW140" s="18"/>
      <c r="BY140" s="10"/>
      <c r="CA140" s="8" t="s">
        <v>606</v>
      </c>
    </row>
    <row r="141" spans="1:79" ht="15" customHeight="1">
      <c r="B141" s="2" t="str">
        <f t="shared" si="6"/>
        <v>Optional or Add'l Items</v>
      </c>
      <c r="C141" s="2" t="str">
        <f>SUBSTITUTE(IF(A141="","",'Root Material'!$C$2&amp;"_Group_"&amp;A141)," ","_")</f>
        <v/>
      </c>
      <c r="D141" s="97"/>
      <c r="E141" s="3" t="str">
        <f t="shared" si="7"/>
        <v>A or B Style Rings for dome sectors</v>
      </c>
      <c r="F141" s="3" t="str">
        <f>SUBSTITUTE(IF(D141="","",'Root Material'!$C$2&amp;"_"&amp;B141&amp;"_"&amp;D141)," ","_")</f>
        <v/>
      </c>
      <c r="G141" s="91"/>
      <c r="H141" s="90"/>
      <c r="I141" s="92"/>
      <c r="J141" s="92"/>
      <c r="K141" s="92"/>
      <c r="L141" s="80" t="s">
        <v>370</v>
      </c>
      <c r="M141" s="4" t="str">
        <f>SUBSTITUTE(IF(L141="","",'Root Material'!$C$2&amp;"_"&amp;B141&amp;"_"&amp;E141&amp;"_"&amp;L141)," ","_")</f>
        <v>MC380_Optional_or_Add'l_Items_A_or_B_Style_Rings_for_dome_sectors_No</v>
      </c>
      <c r="N141" s="99" t="s">
        <v>83</v>
      </c>
      <c r="AK141" s="79" t="s">
        <v>412</v>
      </c>
      <c r="BV141" s="5" t="str">
        <f t="shared" si="8"/>
        <v>No</v>
      </c>
      <c r="BW141" s="18"/>
      <c r="BY141" s="9"/>
      <c r="CA141" s="8" t="s">
        <v>607</v>
      </c>
    </row>
    <row r="142" spans="1:79" ht="15" customHeight="1">
      <c r="B142" s="2" t="str">
        <f t="shared" si="6"/>
        <v>Optional or Add'l Items</v>
      </c>
      <c r="C142" s="2" t="str">
        <f>SUBSTITUTE(IF(A142="","",'Root Material'!$C$2&amp;"_Group_"&amp;A142)," ","_")</f>
        <v/>
      </c>
      <c r="D142" s="97"/>
      <c r="E142" s="3" t="str">
        <f t="shared" si="7"/>
        <v>A or B Style Rings for dome sectors</v>
      </c>
      <c r="F142" s="3" t="str">
        <f>SUBSTITUTE(IF(D142="","",'Root Material'!$C$2&amp;"_"&amp;B142&amp;"_"&amp;D142)," ","_")</f>
        <v/>
      </c>
      <c r="G142" s="91"/>
      <c r="H142" s="90"/>
      <c r="I142" s="92"/>
      <c r="J142" s="92"/>
      <c r="K142" s="92"/>
      <c r="L142" s="80"/>
      <c r="M142" s="4" t="str">
        <f>SUBSTITUTE(IF(L142="","",'Root Material'!$C$2&amp;"_"&amp;B142&amp;"_"&amp;E142&amp;"_"&amp;L142)," ","_")</f>
        <v/>
      </c>
      <c r="N142" s="99" t="s">
        <v>83</v>
      </c>
      <c r="BV142" s="5" t="str">
        <f t="shared" si="8"/>
        <v/>
      </c>
      <c r="BW142" s="18"/>
      <c r="BY142" s="9"/>
    </row>
    <row r="143" spans="1:79" ht="15" customHeight="1">
      <c r="B143" s="2" t="str">
        <f t="shared" si="6"/>
        <v>Optional or Add'l Items</v>
      </c>
      <c r="C143" s="2" t="str">
        <f>SUBSTITUTE(IF(A143="","",'Root Material'!$C$2&amp;"_Group_"&amp;A143)," ","_")</f>
        <v/>
      </c>
      <c r="D143" s="97" t="s">
        <v>363</v>
      </c>
      <c r="E143" s="3" t="str">
        <f t="shared" si="7"/>
        <v>C, D, E, F or Elliptical Rings for dome sectors</v>
      </c>
      <c r="F143" s="3" t="str">
        <f>SUBSTITUTE(IF(D143="","",'Root Material'!$C$2&amp;"_"&amp;B143&amp;"_"&amp;D143)," ","_")</f>
        <v>MC380_Optional_or_Add'l_Items_C,_D,_E,_F_or_Elliptical_Rings_for_dome_sectors</v>
      </c>
      <c r="G143" s="3" t="s">
        <v>80</v>
      </c>
      <c r="H143" s="90"/>
      <c r="I143" s="92"/>
      <c r="J143" s="92" t="s">
        <v>81</v>
      </c>
      <c r="K143" s="92"/>
      <c r="L143" s="80"/>
      <c r="M143" s="4" t="str">
        <f>SUBSTITUTE(IF(L143="","",'Root Material'!$C$2&amp;"_"&amp;B143&amp;"_"&amp;E143&amp;"_"&amp;L143)," ","_")</f>
        <v/>
      </c>
      <c r="N143" s="99" t="s">
        <v>83</v>
      </c>
      <c r="BV143" s="5" t="str">
        <f t="shared" si="8"/>
        <v>C, D, E, F or Elliptical Rings for dome sectors</v>
      </c>
      <c r="BW143" s="18"/>
      <c r="BY143" s="10"/>
    </row>
    <row r="144" spans="1:79" ht="15" customHeight="1">
      <c r="B144" s="2" t="str">
        <f t="shared" si="6"/>
        <v>Optional or Add'l Items</v>
      </c>
      <c r="C144" s="2" t="str">
        <f>SUBSTITUTE(IF(A144="","",'Root Material'!$C$2&amp;"_Group_"&amp;A144)," ","_")</f>
        <v/>
      </c>
      <c r="D144" s="97"/>
      <c r="E144" s="3" t="str">
        <f t="shared" si="7"/>
        <v>C, D, E, F or Elliptical Rings for dome sectors</v>
      </c>
      <c r="F144" s="3" t="str">
        <f>SUBSTITUTE(IF(D144="","",'Root Material'!$C$2&amp;"_"&amp;B144&amp;"_"&amp;D144)," ","_")</f>
        <v/>
      </c>
      <c r="G144" s="91"/>
      <c r="H144" s="90"/>
      <c r="I144" s="92"/>
      <c r="J144" s="92"/>
      <c r="K144" s="92"/>
      <c r="L144" s="80" t="s">
        <v>368</v>
      </c>
      <c r="M144" s="4" t="str">
        <f>SUBSTITUTE(IF(L144="","",'Root Material'!$C$2&amp;"_"&amp;B144&amp;"_"&amp;E144&amp;"_"&amp;L144)," ","_")</f>
        <v>MC380_Optional_or_Add'l_Items_C,_D,_E,_F_or_Elliptical_Rings_for_dome_sectors_Yes</v>
      </c>
      <c r="N144" s="99" t="s">
        <v>515</v>
      </c>
      <c r="AK144" s="79" t="s">
        <v>412</v>
      </c>
      <c r="BV144" s="5" t="str">
        <f t="shared" si="8"/>
        <v>Yes</v>
      </c>
      <c r="BW144" s="18"/>
      <c r="BY144" s="9"/>
    </row>
    <row r="145" spans="2:77" ht="15" customHeight="1">
      <c r="B145" s="2" t="str">
        <f t="shared" si="6"/>
        <v>Optional or Add'l Items</v>
      </c>
      <c r="C145" s="2" t="str">
        <f>SUBSTITUTE(IF(A145="","",'Root Material'!$C$2&amp;"_Group_"&amp;A145)," ","_")</f>
        <v/>
      </c>
      <c r="D145" s="97"/>
      <c r="E145" s="3" t="str">
        <f t="shared" si="7"/>
        <v>C, D, E, F or Elliptical Rings for dome sectors</v>
      </c>
      <c r="F145" s="3" t="str">
        <f>SUBSTITUTE(IF(D145="","",'Root Material'!$C$2&amp;"_"&amp;B145&amp;"_"&amp;D145)," ","_")</f>
        <v/>
      </c>
      <c r="G145" s="91"/>
      <c r="H145" s="90"/>
      <c r="I145" s="92"/>
      <c r="J145" s="92"/>
      <c r="K145" s="92"/>
      <c r="L145" s="80" t="s">
        <v>370</v>
      </c>
      <c r="M145" s="4" t="str">
        <f>SUBSTITUTE(IF(L145="","",'Root Material'!$C$2&amp;"_"&amp;B145&amp;"_"&amp;E145&amp;"_"&amp;L145)," ","_")</f>
        <v>MC380_Optional_or_Add'l_Items_C,_D,_E,_F_or_Elliptical_Rings_for_dome_sectors_No</v>
      </c>
      <c r="N145" s="99" t="s">
        <v>83</v>
      </c>
      <c r="AK145" s="79" t="s">
        <v>412</v>
      </c>
      <c r="BV145" s="5" t="str">
        <f t="shared" si="8"/>
        <v>No</v>
      </c>
      <c r="BW145" s="18"/>
      <c r="BY145" s="9"/>
    </row>
    <row r="146" spans="2:77" ht="15" customHeight="1">
      <c r="B146" s="2" t="str">
        <f t="shared" si="6"/>
        <v>Optional or Add'l Items</v>
      </c>
      <c r="C146" s="2" t="str">
        <f>SUBSTITUTE(IF(A146="","",'Root Material'!$C$2&amp;"_Group_"&amp;A146)," ","_")</f>
        <v/>
      </c>
      <c r="D146" s="98" t="s">
        <v>364</v>
      </c>
      <c r="E146" s="3" t="str">
        <f t="shared" si="7"/>
        <v xml:space="preserve"> Lens spreader for E, F Rings</v>
      </c>
      <c r="F146" s="3" t="str">
        <f>SUBSTITUTE(IF(D146="","",'Root Material'!$C$2&amp;"_"&amp;B146&amp;"_"&amp;D146)," ","_")</f>
        <v>MC380_Optional_or_Add'l_Items__Lens_spreader_for_E,_F_Rings</v>
      </c>
      <c r="G146" s="3" t="s">
        <v>80</v>
      </c>
      <c r="H146" s="90"/>
      <c r="I146" s="92"/>
      <c r="J146" s="92" t="s">
        <v>81</v>
      </c>
      <c r="K146" s="92"/>
      <c r="L146" s="80"/>
      <c r="M146" s="4" t="str">
        <f>SUBSTITUTE(IF(L146="","",'Root Material'!$C$2&amp;"_"&amp;B146&amp;"_"&amp;E146&amp;"_"&amp;L146)," ","_")</f>
        <v/>
      </c>
      <c r="N146" s="99" t="s">
        <v>83</v>
      </c>
      <c r="BV146" s="5" t="str">
        <f t="shared" si="8"/>
        <v xml:space="preserve"> Lens spreader for E, F Rings</v>
      </c>
      <c r="BW146" s="18"/>
      <c r="BY146" s="10"/>
    </row>
    <row r="147" spans="2:77" ht="15" customHeight="1">
      <c r="B147" s="2" t="str">
        <f t="shared" si="6"/>
        <v>Optional or Add'l Items</v>
      </c>
      <c r="C147" s="2" t="str">
        <f>SUBSTITUTE(IF(A147="","",'Root Material'!$C$2&amp;"_Group_"&amp;A147)," ","_")</f>
        <v/>
      </c>
      <c r="D147" s="97"/>
      <c r="E147" s="3" t="str">
        <f t="shared" si="7"/>
        <v xml:space="preserve"> Lens spreader for E, F Rings</v>
      </c>
      <c r="F147" s="3" t="str">
        <f>SUBSTITUTE(IF(D147="","",'Root Material'!$C$2&amp;"_"&amp;B147&amp;"_"&amp;D147)," ","_")</f>
        <v/>
      </c>
      <c r="G147" s="91"/>
      <c r="H147" s="90"/>
      <c r="I147" s="92"/>
      <c r="J147" s="92"/>
      <c r="K147" s="92"/>
      <c r="L147" s="80" t="s">
        <v>368</v>
      </c>
      <c r="M147" s="4" t="str">
        <f>SUBSTITUTE(IF(L147="","",'Root Material'!$C$2&amp;"_"&amp;B147&amp;"_"&amp;E147&amp;"_"&amp;L147)," ","_")</f>
        <v>MC380_Optional_or_Add'l_Items__Lens_spreader_for_E,_F_Rings_Yes</v>
      </c>
      <c r="N147" s="99" t="s">
        <v>516</v>
      </c>
      <c r="AK147" s="79" t="s">
        <v>412</v>
      </c>
      <c r="BV147" s="5" t="str">
        <f t="shared" si="8"/>
        <v>Yes</v>
      </c>
      <c r="BW147" s="18"/>
      <c r="BY147" s="9"/>
    </row>
    <row r="148" spans="2:77" ht="15" customHeight="1">
      <c r="B148" s="2" t="str">
        <f t="shared" si="6"/>
        <v>Optional or Add'l Items</v>
      </c>
      <c r="C148" s="2" t="str">
        <f>SUBSTITUTE(IF(A148="","",'Root Material'!$C$2&amp;"_Group_"&amp;A148)," ","_")</f>
        <v/>
      </c>
      <c r="D148" s="97"/>
      <c r="E148" s="3" t="str">
        <f t="shared" si="7"/>
        <v xml:space="preserve"> Lens spreader for E, F Rings</v>
      </c>
      <c r="F148" s="3" t="str">
        <f>SUBSTITUTE(IF(D148="","",'Root Material'!$C$2&amp;"_"&amp;B148&amp;"_"&amp;D148)," ","_")</f>
        <v/>
      </c>
      <c r="G148" s="91"/>
      <c r="H148" s="90"/>
      <c r="I148" s="92"/>
      <c r="J148" s="92"/>
      <c r="K148" s="92"/>
      <c r="L148" s="80" t="s">
        <v>370</v>
      </c>
      <c r="M148" s="4" t="str">
        <f>SUBSTITUTE(IF(L148="","",'Root Material'!$C$2&amp;"_"&amp;B148&amp;"_"&amp;E148&amp;"_"&amp;L148)," ","_")</f>
        <v>MC380_Optional_or_Add'l_Items__Lens_spreader_for_E,_F_Rings_No</v>
      </c>
      <c r="N148" s="99" t="s">
        <v>83</v>
      </c>
      <c r="AK148" s="79" t="s">
        <v>412</v>
      </c>
      <c r="BV148" s="5" t="str">
        <f t="shared" si="8"/>
        <v>No</v>
      </c>
      <c r="BW148" s="18"/>
      <c r="BY148" s="9"/>
    </row>
    <row r="149" spans="2:77" ht="15" customHeight="1">
      <c r="B149" s="2" t="str">
        <f t="shared" si="6"/>
        <v>Optional or Add'l Items</v>
      </c>
      <c r="C149" s="2" t="str">
        <f>SUBSTITUTE(IF(A149="","",'Root Material'!$C$2&amp;"_Group_"&amp;A149)," ","_")</f>
        <v/>
      </c>
      <c r="D149" s="97"/>
      <c r="E149" s="3" t="str">
        <f t="shared" si="7"/>
        <v xml:space="preserve"> Lens spreader for E, F Rings</v>
      </c>
      <c r="F149" s="3" t="str">
        <f>SUBSTITUTE(IF(D149="","",'Root Material'!$C$2&amp;"_"&amp;B149&amp;"_"&amp;D149)," ","_")</f>
        <v/>
      </c>
      <c r="G149" s="91"/>
      <c r="H149" s="90"/>
      <c r="I149" s="92"/>
      <c r="J149" s="92"/>
      <c r="K149" s="92"/>
      <c r="L149" s="80"/>
      <c r="M149" s="4" t="str">
        <f>SUBSTITUTE(IF(L149="","",'Root Material'!$C$2&amp;"_"&amp;B149&amp;"_"&amp;E149&amp;"_"&amp;L149)," ","_")</f>
        <v/>
      </c>
      <c r="N149" s="99" t="s">
        <v>83</v>
      </c>
      <c r="BV149" s="5" t="str">
        <f t="shared" si="8"/>
        <v/>
      </c>
      <c r="BW149" s="18"/>
      <c r="BY149" s="10"/>
    </row>
    <row r="150" spans="2:77" ht="15" customHeight="1">
      <c r="B150" s="2" t="str">
        <f t="shared" si="6"/>
        <v>Optional or Add'l Items</v>
      </c>
      <c r="C150" s="2" t="str">
        <f>SUBSTITUTE(IF(A150="","",'Root Material'!$C$2&amp;"_Group_"&amp;A150)," ","_")</f>
        <v/>
      </c>
      <c r="D150" s="98" t="s">
        <v>365</v>
      </c>
      <c r="E150" s="3" t="str">
        <f t="shared" si="7"/>
        <v>A, B, B1, C, D, D1 Rings for flip sectors</v>
      </c>
      <c r="F150" s="3" t="str">
        <f>SUBSTITUTE(IF(D150="","",'Root Material'!$C$2&amp;"_"&amp;B150&amp;"_"&amp;D150)," ","_")</f>
        <v>MC380_Optional_or_Add'l_Items_A,_B,_B1,_C,_D,_D1_Rings_for_flip_sectors</v>
      </c>
      <c r="G150" s="3" t="s">
        <v>80</v>
      </c>
      <c r="H150" s="90"/>
      <c r="I150" s="92"/>
      <c r="J150" s="92" t="s">
        <v>81</v>
      </c>
      <c r="K150" s="92"/>
      <c r="L150" s="80"/>
      <c r="M150" s="4" t="str">
        <f>SUBSTITUTE(IF(L150="","",'Root Material'!$C$2&amp;"_"&amp;B150&amp;"_"&amp;E150&amp;"_"&amp;L150)," ","_")</f>
        <v/>
      </c>
      <c r="N150" s="99" t="s">
        <v>83</v>
      </c>
      <c r="BV150" s="5" t="str">
        <f t="shared" si="8"/>
        <v>A, B, B1, C, D, D1 Rings for flip sectors</v>
      </c>
      <c r="BW150" s="18"/>
      <c r="BY150" s="9"/>
    </row>
    <row r="151" spans="2:77" ht="15" customHeight="1">
      <c r="B151" s="2" t="str">
        <f t="shared" si="6"/>
        <v>Optional or Add'l Items</v>
      </c>
      <c r="C151" s="2" t="str">
        <f>SUBSTITUTE(IF(A151="","",'Root Material'!$C$2&amp;"_Group_"&amp;A151)," ","_")</f>
        <v/>
      </c>
      <c r="D151" s="97"/>
      <c r="E151" s="3" t="str">
        <f t="shared" si="7"/>
        <v>A, B, B1, C, D, D1 Rings for flip sectors</v>
      </c>
      <c r="F151" s="3" t="str">
        <f>SUBSTITUTE(IF(D151="","",'Root Material'!$C$2&amp;"_"&amp;B151&amp;"_"&amp;D151)," ","_")</f>
        <v/>
      </c>
      <c r="G151" s="91"/>
      <c r="H151" s="90"/>
      <c r="I151" s="92"/>
      <c r="J151" s="92"/>
      <c r="K151" s="92"/>
      <c r="L151" s="80" t="s">
        <v>368</v>
      </c>
      <c r="M151" s="4" t="str">
        <f>SUBSTITUTE(IF(L151="","",'Root Material'!$C$2&amp;"_"&amp;B151&amp;"_"&amp;E151&amp;"_"&amp;L151)," ","_")</f>
        <v>MC380_Optional_or_Add'l_Items_A,_B,_B1,_C,_D,_D1_Rings_for_flip_sectors_Yes</v>
      </c>
      <c r="N151" s="99" t="s">
        <v>517</v>
      </c>
      <c r="AK151" s="79" t="s">
        <v>412</v>
      </c>
      <c r="BV151" s="5" t="str">
        <f t="shared" si="8"/>
        <v>Yes</v>
      </c>
      <c r="BW151" s="18"/>
      <c r="BY151" s="9"/>
    </row>
    <row r="152" spans="2:77" ht="15" customHeight="1">
      <c r="B152" s="2" t="str">
        <f t="shared" si="6"/>
        <v>Optional or Add'l Items</v>
      </c>
      <c r="C152" s="2" t="str">
        <f>SUBSTITUTE(IF(A152="","",'Root Material'!$C$2&amp;"_Group_"&amp;A152)," ","_")</f>
        <v/>
      </c>
      <c r="D152" s="97"/>
      <c r="E152" s="3" t="str">
        <f t="shared" si="7"/>
        <v>A, B, B1, C, D, D1 Rings for flip sectors</v>
      </c>
      <c r="F152" s="3" t="str">
        <f>SUBSTITUTE(IF(D152="","",'Root Material'!$C$2&amp;"_"&amp;B152&amp;"_"&amp;D152)," ","_")</f>
        <v/>
      </c>
      <c r="G152" s="91"/>
      <c r="H152" s="90"/>
      <c r="I152" s="92"/>
      <c r="J152" s="92"/>
      <c r="K152" s="92"/>
      <c r="L152" s="80" t="s">
        <v>370</v>
      </c>
      <c r="M152" s="4" t="str">
        <f>SUBSTITUTE(IF(L152="","",'Root Material'!$C$2&amp;"_"&amp;B152&amp;"_"&amp;E152&amp;"_"&amp;L152)," ","_")</f>
        <v>MC380_Optional_or_Add'l_Items_A,_B,_B1,_C,_D,_D1_Rings_for_flip_sectors_No</v>
      </c>
      <c r="N152" s="99" t="s">
        <v>83</v>
      </c>
      <c r="AK152" s="79" t="s">
        <v>412</v>
      </c>
      <c r="BV152" s="5" t="str">
        <f t="shared" si="8"/>
        <v>No</v>
      </c>
      <c r="BW152" s="18"/>
      <c r="BY152" s="10"/>
    </row>
    <row r="153" spans="2:77" ht="15" customHeight="1">
      <c r="B153" s="2" t="str">
        <f t="shared" si="6"/>
        <v>Optional or Add'l Items</v>
      </c>
      <c r="C153" s="2" t="str">
        <f>SUBSTITUTE(IF(A153="","",'Root Material'!$C$2&amp;"_Group_"&amp;A153)," ","_")</f>
        <v/>
      </c>
      <c r="D153" s="97"/>
      <c r="E153" s="3" t="str">
        <f t="shared" si="7"/>
        <v>A, B, B1, C, D, D1 Rings for flip sectors</v>
      </c>
      <c r="F153" s="3" t="str">
        <f>SUBSTITUTE(IF(D153="","",'Root Material'!$C$2&amp;"_"&amp;B153&amp;"_"&amp;D153)," ","_")</f>
        <v/>
      </c>
      <c r="G153" s="91"/>
      <c r="H153" s="90"/>
      <c r="I153" s="92"/>
      <c r="J153" s="92"/>
      <c r="K153" s="92"/>
      <c r="L153" s="80"/>
      <c r="M153" s="4" t="str">
        <f>SUBSTITUTE(IF(L153="","",'Root Material'!$C$2&amp;"_"&amp;B153&amp;"_"&amp;E153&amp;"_"&amp;L153)," ","_")</f>
        <v/>
      </c>
      <c r="N153" s="99" t="s">
        <v>83</v>
      </c>
      <c r="BV153" s="5" t="str">
        <f t="shared" si="8"/>
        <v/>
      </c>
      <c r="BW153" s="18"/>
      <c r="BY153" s="9"/>
    </row>
    <row r="154" spans="2:77" ht="15" customHeight="1">
      <c r="B154" s="2" t="str">
        <f t="shared" si="6"/>
        <v>Optional or Add'l Items</v>
      </c>
      <c r="C154" s="2" t="str">
        <f>SUBSTITUTE(IF(A154="","",'Root Material'!$C$2&amp;"_Group_"&amp;A154)," ","_")</f>
        <v/>
      </c>
      <c r="D154" s="98" t="s">
        <v>366</v>
      </c>
      <c r="E154" s="3" t="str">
        <f t="shared" si="7"/>
        <v>Fast Flipover Carousel (15, 16, 18 Position)</v>
      </c>
      <c r="F154" s="3" t="str">
        <f>SUBSTITUTE(IF(D154="","",'Root Material'!$C$2&amp;"_"&amp;B154&amp;"_"&amp;D154)," ","_")</f>
        <v>MC380_Optional_or_Add'l_Items_Fast_Flipover_Carousel_(15,_16,_18_Position)</v>
      </c>
      <c r="G154" s="3" t="s">
        <v>80</v>
      </c>
      <c r="H154" s="90"/>
      <c r="I154" s="92"/>
      <c r="J154" s="92" t="s">
        <v>81</v>
      </c>
      <c r="K154" s="92"/>
      <c r="L154" s="80"/>
      <c r="M154" s="4" t="str">
        <f>SUBSTITUTE(IF(L154="","",'Root Material'!$C$2&amp;"_"&amp;B154&amp;"_"&amp;E154&amp;"_"&amp;L154)," ","_")</f>
        <v/>
      </c>
      <c r="N154" s="99" t="s">
        <v>83</v>
      </c>
      <c r="BV154" s="5" t="str">
        <f t="shared" si="8"/>
        <v>Fast Flipover Carousel (15, 16, 18 Position)</v>
      </c>
      <c r="BW154" s="18"/>
      <c r="BY154" s="9"/>
    </row>
    <row r="155" spans="2:77" ht="15" customHeight="1">
      <c r="B155" s="2" t="str">
        <f t="shared" si="6"/>
        <v>Optional or Add'l Items</v>
      </c>
      <c r="C155" s="2" t="str">
        <f>SUBSTITUTE(IF(A155="","",'Root Material'!$C$2&amp;"_Group_"&amp;A155)," ","_")</f>
        <v/>
      </c>
      <c r="D155" s="97"/>
      <c r="E155" s="3" t="str">
        <f t="shared" si="7"/>
        <v>Fast Flipover Carousel (15, 16, 18 Position)</v>
      </c>
      <c r="F155" s="3" t="str">
        <f>SUBSTITUTE(IF(D155="","",'Root Material'!$C$2&amp;"_"&amp;B155&amp;"_"&amp;D155)," ","_")</f>
        <v/>
      </c>
      <c r="G155" s="91"/>
      <c r="H155" s="90"/>
      <c r="I155" s="92"/>
      <c r="J155" s="92"/>
      <c r="K155" s="92"/>
      <c r="L155" s="80" t="s">
        <v>368</v>
      </c>
      <c r="M155" s="4" t="str">
        <f>SUBSTITUTE(IF(L155="","",'Root Material'!$C$2&amp;"_"&amp;B155&amp;"_"&amp;E155&amp;"_"&amp;L155)," ","_")</f>
        <v>MC380_Optional_or_Add'l_Items_Fast_Flipover_Carousel_(15,_16,_18_Position)_Yes</v>
      </c>
      <c r="N155" s="99" t="s">
        <v>518</v>
      </c>
      <c r="AK155" s="79" t="s">
        <v>412</v>
      </c>
      <c r="BV155" s="5" t="str">
        <f t="shared" si="8"/>
        <v>Yes</v>
      </c>
      <c r="BW155" s="18"/>
      <c r="BY155" s="10"/>
    </row>
    <row r="156" spans="2:77" ht="15" customHeight="1">
      <c r="B156" s="2" t="str">
        <f t="shared" si="6"/>
        <v>Optional or Add'l Items</v>
      </c>
      <c r="C156" s="2" t="str">
        <f>SUBSTITUTE(IF(A156="","",'Root Material'!$C$2&amp;"_Group_"&amp;A156)," ","_")</f>
        <v/>
      </c>
      <c r="D156" s="97"/>
      <c r="E156" s="3" t="str">
        <f t="shared" si="7"/>
        <v>Fast Flipover Carousel (15, 16, 18 Position)</v>
      </c>
      <c r="F156" s="3" t="str">
        <f>SUBSTITUTE(IF(D156="","",'Root Material'!$C$2&amp;"_"&amp;B156&amp;"_"&amp;D156)," ","_")</f>
        <v/>
      </c>
      <c r="G156" s="91"/>
      <c r="H156" s="90"/>
      <c r="I156" s="92"/>
      <c r="J156" s="92"/>
      <c r="K156" s="92"/>
      <c r="L156" s="80" t="s">
        <v>370</v>
      </c>
      <c r="M156" s="4" t="str">
        <f>SUBSTITUTE(IF(L156="","",'Root Material'!$C$2&amp;"_"&amp;B156&amp;"_"&amp;E156&amp;"_"&amp;L156)," ","_")</f>
        <v>MC380_Optional_or_Add'l_Items_Fast_Flipover_Carousel_(15,_16,_18_Position)_No</v>
      </c>
      <c r="N156" s="99" t="s">
        <v>83</v>
      </c>
      <c r="AK156" s="79" t="s">
        <v>412</v>
      </c>
      <c r="BV156" s="5" t="str">
        <f t="shared" si="8"/>
        <v>No</v>
      </c>
      <c r="BW156" s="18"/>
      <c r="BY156" s="9"/>
    </row>
    <row r="157" spans="2:77" ht="15" customHeight="1">
      <c r="B157" s="2" t="str">
        <f t="shared" si="6"/>
        <v>Optional or Add'l Items</v>
      </c>
      <c r="C157" s="2" t="str">
        <f>SUBSTITUTE(IF(A157="","",'Root Material'!$C$2&amp;"_Group_"&amp;A157)," ","_")</f>
        <v/>
      </c>
      <c r="D157" s="97"/>
      <c r="E157" s="3" t="str">
        <f t="shared" si="7"/>
        <v>Fast Flipover Carousel (15, 16, 18 Position)</v>
      </c>
      <c r="F157" s="3" t="str">
        <f>SUBSTITUTE(IF(D157="","",'Root Material'!$C$2&amp;"_"&amp;B157&amp;"_"&amp;D157)," ","_")</f>
        <v/>
      </c>
      <c r="G157" s="91"/>
      <c r="H157" s="90"/>
      <c r="I157" s="92"/>
      <c r="J157" s="92"/>
      <c r="K157" s="92"/>
      <c r="L157" s="80"/>
      <c r="M157" s="4" t="str">
        <f>SUBSTITUTE(IF(L157="","",'Root Material'!$C$2&amp;"_"&amp;B157&amp;"_"&amp;E157&amp;"_"&amp;L157)," ","_")</f>
        <v/>
      </c>
      <c r="N157" s="99" t="s">
        <v>83</v>
      </c>
      <c r="BV157" s="5" t="str">
        <f t="shared" si="8"/>
        <v/>
      </c>
      <c r="BW157" s="18"/>
      <c r="BY157" s="9"/>
    </row>
    <row r="158" spans="2:77" ht="15" customHeight="1">
      <c r="B158" s="2" t="str">
        <f t="shared" si="6"/>
        <v>Optional or Add'l Items</v>
      </c>
      <c r="C158" s="2" t="str">
        <f>SUBSTITUTE(IF(A158="","",'Root Material'!$C$2&amp;"_Group_"&amp;A158)," ","_")</f>
        <v/>
      </c>
      <c r="D158" s="98" t="s">
        <v>379</v>
      </c>
      <c r="E158" s="3" t="str">
        <f t="shared" si="7"/>
        <v>Set of Fast Flipover Rings</v>
      </c>
      <c r="F158" s="3" t="str">
        <f>SUBSTITUTE(IF(D158="","",'Root Material'!$C$2&amp;"_"&amp;B158&amp;"_"&amp;D158)," ","_")</f>
        <v>MC380_Optional_or_Add'l_Items_Set_of_Fast_Flipover_Rings</v>
      </c>
      <c r="G158" s="3" t="s">
        <v>80</v>
      </c>
      <c r="H158" s="90"/>
      <c r="I158" s="92"/>
      <c r="J158" s="92" t="s">
        <v>81</v>
      </c>
      <c r="K158" s="92"/>
      <c r="L158" s="80"/>
      <c r="M158" s="4" t="str">
        <f>SUBSTITUTE(IF(L158="","",'Root Material'!$C$2&amp;"_"&amp;B158&amp;"_"&amp;E158&amp;"_"&amp;L158)," ","_")</f>
        <v/>
      </c>
      <c r="N158" s="99" t="s">
        <v>83</v>
      </c>
      <c r="BV158" s="5" t="str">
        <f t="shared" si="8"/>
        <v>Set of Fast Flipover Rings</v>
      </c>
      <c r="BW158" s="18"/>
      <c r="BY158" s="10"/>
    </row>
    <row r="159" spans="2:77" ht="15" customHeight="1">
      <c r="B159" s="2" t="str">
        <f t="shared" si="6"/>
        <v>Optional or Add'l Items</v>
      </c>
      <c r="C159" s="2" t="str">
        <f>SUBSTITUTE(IF(A159="","",'Root Material'!$C$2&amp;"_Group_"&amp;A159)," ","_")</f>
        <v/>
      </c>
      <c r="D159" s="97"/>
      <c r="E159" s="3" t="str">
        <f t="shared" si="7"/>
        <v>Set of Fast Flipover Rings</v>
      </c>
      <c r="F159" s="3" t="str">
        <f>SUBSTITUTE(IF(D159="","",'Root Material'!$C$2&amp;"_"&amp;B159&amp;"_"&amp;D159)," ","_")</f>
        <v/>
      </c>
      <c r="G159" s="91"/>
      <c r="H159" s="90"/>
      <c r="I159" s="92"/>
      <c r="J159" s="92"/>
      <c r="K159" s="92"/>
      <c r="L159" s="80" t="s">
        <v>368</v>
      </c>
      <c r="M159" s="4" t="str">
        <f>SUBSTITUTE(IF(L159="","",'Root Material'!$C$2&amp;"_"&amp;B159&amp;"_"&amp;E159&amp;"_"&amp;L159)," ","_")</f>
        <v>MC380_Optional_or_Add'l_Items_Set_of_Fast_Flipover_Rings_Yes</v>
      </c>
      <c r="N159" s="99" t="s">
        <v>519</v>
      </c>
      <c r="AK159" s="79" t="s">
        <v>412</v>
      </c>
      <c r="BV159" s="5" t="str">
        <f t="shared" si="8"/>
        <v>Yes</v>
      </c>
      <c r="BW159" s="18"/>
      <c r="BY159" s="9"/>
    </row>
    <row r="160" spans="2:77" ht="15" customHeight="1">
      <c r="B160" s="2" t="str">
        <f t="shared" si="6"/>
        <v>Optional or Add'l Items</v>
      </c>
      <c r="C160" s="2" t="str">
        <f>SUBSTITUTE(IF(A160="","",'Root Material'!$C$2&amp;"_Group_"&amp;A160)," ","_")</f>
        <v/>
      </c>
      <c r="D160" s="97"/>
      <c r="E160" s="3" t="str">
        <f t="shared" si="7"/>
        <v>Set of Fast Flipover Rings</v>
      </c>
      <c r="F160" s="3" t="str">
        <f>SUBSTITUTE(IF(D160="","",'Root Material'!$C$2&amp;"_"&amp;B160&amp;"_"&amp;D160)," ","_")</f>
        <v/>
      </c>
      <c r="G160" s="91"/>
      <c r="H160" s="90"/>
      <c r="I160" s="92"/>
      <c r="J160" s="92"/>
      <c r="K160" s="92"/>
      <c r="L160" s="80" t="s">
        <v>370</v>
      </c>
      <c r="M160" s="4" t="str">
        <f>SUBSTITUTE(IF(L160="","",'Root Material'!$C$2&amp;"_"&amp;B160&amp;"_"&amp;E160&amp;"_"&amp;L160)," ","_")</f>
        <v>MC380_Optional_or_Add'l_Items_Set_of_Fast_Flipover_Rings_No</v>
      </c>
      <c r="N160" s="99" t="s">
        <v>83</v>
      </c>
      <c r="AK160" s="79" t="s">
        <v>412</v>
      </c>
      <c r="BV160" s="5" t="str">
        <f t="shared" si="8"/>
        <v>No</v>
      </c>
      <c r="BW160" s="18"/>
      <c r="BY160" s="9"/>
    </row>
    <row r="161" spans="1:79" ht="15" customHeight="1">
      <c r="B161" s="2" t="str">
        <f t="shared" si="6"/>
        <v>Optional or Add'l Items</v>
      </c>
      <c r="C161" s="2" t="str">
        <f>SUBSTITUTE(IF(A161="","",'Root Material'!$C$2&amp;"_Group_"&amp;A161)," ","_")</f>
        <v/>
      </c>
      <c r="D161" s="97" t="s">
        <v>367</v>
      </c>
      <c r="E161" s="3" t="str">
        <f t="shared" si="7"/>
        <v>External Frame Kit</v>
      </c>
      <c r="F161" s="3" t="str">
        <f>SUBSTITUTE(IF(D161="","",'Root Material'!$C$2&amp;"_"&amp;B161&amp;"_"&amp;D161)," ","_")</f>
        <v>MC380_Optional_or_Add'l_Items_External_Frame_Kit</v>
      </c>
      <c r="G161" s="3" t="s">
        <v>80</v>
      </c>
      <c r="H161" s="90"/>
      <c r="I161" s="92"/>
      <c r="J161" s="92" t="s">
        <v>81</v>
      </c>
      <c r="K161" s="92"/>
      <c r="L161" s="80"/>
      <c r="M161" s="4" t="str">
        <f>SUBSTITUTE(IF(L161="","",'Root Material'!$C$2&amp;"_"&amp;B161&amp;"_"&amp;E161&amp;"_"&amp;L161)," ","_")</f>
        <v/>
      </c>
      <c r="N161" s="99" t="s">
        <v>83</v>
      </c>
      <c r="O161" s="19" t="s">
        <v>551</v>
      </c>
      <c r="P161" s="19" t="s">
        <v>552</v>
      </c>
      <c r="BV161" s="5" t="str">
        <f t="shared" si="8"/>
        <v>External Frame Kit</v>
      </c>
      <c r="BW161" s="18"/>
      <c r="BY161" s="10"/>
      <c r="CA161" s="82" t="s">
        <v>380</v>
      </c>
    </row>
    <row r="162" spans="1:79" ht="15" customHeight="1">
      <c r="B162" s="2" t="str">
        <f t="shared" si="6"/>
        <v>Optional or Add'l Items</v>
      </c>
      <c r="C162" s="2" t="str">
        <f>SUBSTITUTE(IF(A162="","",'Root Material'!$C$2&amp;"_Group_"&amp;A162)," ","_")</f>
        <v/>
      </c>
      <c r="D162" s="97"/>
      <c r="E162" s="3" t="str">
        <f t="shared" si="7"/>
        <v>External Frame Kit</v>
      </c>
      <c r="F162" s="3" t="str">
        <f>SUBSTITUTE(IF(D162="","",'Root Material'!$C$2&amp;"_"&amp;B162&amp;"_"&amp;D162)," ","_")</f>
        <v/>
      </c>
      <c r="G162" s="91"/>
      <c r="H162" s="90"/>
      <c r="I162" s="92"/>
      <c r="J162" s="92"/>
      <c r="K162" s="92"/>
      <c r="L162" s="80" t="s">
        <v>368</v>
      </c>
      <c r="M162" s="4" t="str">
        <f>SUBSTITUTE(IF(L162="","",'Root Material'!$C$2&amp;"_"&amp;B162&amp;"_"&amp;E162&amp;"_"&amp;L162)," ","_")</f>
        <v>MC380_Optional_or_Add'l_Items_External_Frame_Kit_Yes</v>
      </c>
      <c r="N162" s="99" t="s">
        <v>520</v>
      </c>
      <c r="AK162" s="79" t="s">
        <v>412</v>
      </c>
      <c r="BV162" s="5" t="str">
        <f t="shared" si="8"/>
        <v>Yes</v>
      </c>
      <c r="BW162" s="18"/>
      <c r="BY162" s="9"/>
    </row>
    <row r="163" spans="1:79" ht="15" customHeight="1">
      <c r="B163" s="2" t="str">
        <f t="shared" si="6"/>
        <v>Optional or Add'l Items</v>
      </c>
      <c r="C163" s="2" t="str">
        <f>SUBSTITUTE(IF(A163="","",'Root Material'!$C$2&amp;"_Group_"&amp;A163)," ","_")</f>
        <v/>
      </c>
      <c r="D163" s="97"/>
      <c r="E163" s="3" t="str">
        <f t="shared" si="7"/>
        <v>External Frame Kit</v>
      </c>
      <c r="F163" s="3" t="str">
        <f>SUBSTITUTE(IF(D163="","",'Root Material'!$C$2&amp;"_"&amp;B163&amp;"_"&amp;D163)," ","_")</f>
        <v/>
      </c>
      <c r="G163" s="91"/>
      <c r="H163" s="90"/>
      <c r="I163" s="92"/>
      <c r="J163" s="92"/>
      <c r="K163" s="92"/>
      <c r="L163" s="80" t="s">
        <v>370</v>
      </c>
      <c r="M163" s="4" t="str">
        <f>SUBSTITUTE(IF(L163="","",'Root Material'!$C$2&amp;"_"&amp;B163&amp;"_"&amp;E163&amp;"_"&amp;L163)," ","_")</f>
        <v>MC380_Optional_or_Add'l_Items_External_Frame_Kit_No</v>
      </c>
      <c r="N163" s="99" t="s">
        <v>83</v>
      </c>
      <c r="AK163" s="79" t="s">
        <v>412</v>
      </c>
      <c r="BV163" s="5" t="str">
        <f t="shared" si="8"/>
        <v>No</v>
      </c>
      <c r="BW163" s="18"/>
      <c r="BY163" s="9"/>
    </row>
    <row r="164" spans="1:79" ht="15" customHeight="1">
      <c r="B164" s="2" t="str">
        <f t="shared" si="6"/>
        <v>Optional or Add'l Items</v>
      </c>
      <c r="C164" s="2" t="str">
        <f>SUBSTITUTE(IF(A164="","",'Root Material'!$C$2&amp;"_Group_"&amp;A164)," ","_")</f>
        <v/>
      </c>
      <c r="D164" s="97" t="s">
        <v>371</v>
      </c>
      <c r="E164" s="3" t="str">
        <f t="shared" si="7"/>
        <v>Set of Parts for Connecting Gases</v>
      </c>
      <c r="F164" s="3" t="str">
        <f>SUBSTITUTE(IF(D164="","",'Root Material'!$C$2&amp;"_"&amp;B164&amp;"_"&amp;D164)," ","_")</f>
        <v>MC380_Optional_or_Add'l_Items_Set_of_Parts_for_Connecting_Gases</v>
      </c>
      <c r="G164" s="3" t="s">
        <v>80</v>
      </c>
      <c r="H164" s="90"/>
      <c r="I164" s="92"/>
      <c r="J164" s="92" t="s">
        <v>81</v>
      </c>
      <c r="K164" s="92"/>
      <c r="L164" s="80"/>
      <c r="M164" s="4" t="str">
        <f>SUBSTITUTE(IF(L164="","",'Root Material'!$C$2&amp;"_"&amp;B164&amp;"_"&amp;E164&amp;"_"&amp;L164)," ","_")</f>
        <v/>
      </c>
      <c r="N164" s="99" t="s">
        <v>83</v>
      </c>
      <c r="O164" s="19" t="s">
        <v>551</v>
      </c>
      <c r="P164" s="19" t="s">
        <v>552</v>
      </c>
      <c r="BV164" s="5" t="str">
        <f t="shared" si="8"/>
        <v>Set of Parts for Connecting Gases</v>
      </c>
      <c r="BW164" s="18"/>
      <c r="BY164" s="9"/>
    </row>
    <row r="165" spans="1:79" ht="15" customHeight="1">
      <c r="B165" s="2" t="str">
        <f t="shared" si="6"/>
        <v>Optional or Add'l Items</v>
      </c>
      <c r="C165" s="2" t="str">
        <f>SUBSTITUTE(IF(A165="","",'Root Material'!$C$2&amp;"_Group_"&amp;A165)," ","_")</f>
        <v/>
      </c>
      <c r="D165" s="97"/>
      <c r="E165" s="3" t="str">
        <f t="shared" si="7"/>
        <v>Set of Parts for Connecting Gases</v>
      </c>
      <c r="F165" s="3" t="str">
        <f>SUBSTITUTE(IF(D165="","",'Root Material'!$C$2&amp;"_"&amp;B165&amp;"_"&amp;D165)," ","_")</f>
        <v/>
      </c>
      <c r="G165" s="91"/>
      <c r="H165" s="90"/>
      <c r="I165" s="92"/>
      <c r="J165" s="92"/>
      <c r="K165" s="92"/>
      <c r="L165" s="80" t="s">
        <v>368</v>
      </c>
      <c r="M165" s="4" t="str">
        <f>SUBSTITUTE(IF(L165="","",'Root Material'!$C$2&amp;"_"&amp;B165&amp;"_"&amp;E165&amp;"_"&amp;L165)," ","_")</f>
        <v>MC380_Optional_or_Add'l_Items_Set_of_Parts_for_Connecting_Gases_Yes</v>
      </c>
      <c r="N165" s="99" t="s">
        <v>521</v>
      </c>
      <c r="AK165" s="79" t="s">
        <v>412</v>
      </c>
      <c r="BV165" s="5" t="str">
        <f t="shared" si="8"/>
        <v>Yes</v>
      </c>
      <c r="BW165" s="18"/>
      <c r="BY165" s="9"/>
    </row>
    <row r="166" spans="1:79" ht="15" customHeight="1">
      <c r="B166" s="2" t="str">
        <f t="shared" si="6"/>
        <v>Optional or Add'l Items</v>
      </c>
      <c r="C166" s="2" t="str">
        <f>SUBSTITUTE(IF(A166="","",'Root Material'!$C$2&amp;"_Group_"&amp;A166)," ","_")</f>
        <v/>
      </c>
      <c r="D166" s="97"/>
      <c r="E166" s="3" t="str">
        <f t="shared" si="7"/>
        <v>Set of Parts for Connecting Gases</v>
      </c>
      <c r="F166" s="3" t="str">
        <f>SUBSTITUTE(IF(D166="","",'Root Material'!$C$2&amp;"_"&amp;B166&amp;"_"&amp;D166)," ","_")</f>
        <v/>
      </c>
      <c r="G166" s="91"/>
      <c r="H166" s="90"/>
      <c r="I166" s="92"/>
      <c r="J166" s="92"/>
      <c r="K166" s="92"/>
      <c r="L166" s="80" t="s">
        <v>370</v>
      </c>
      <c r="M166" s="4" t="str">
        <f>SUBSTITUTE(IF(L166="","",'Root Material'!$C$2&amp;"_"&amp;B166&amp;"_"&amp;E166&amp;"_"&amp;L166)," ","_")</f>
        <v>MC380_Optional_or_Add'l_Items_Set_of_Parts_for_Connecting_Gases_No</v>
      </c>
      <c r="N166" s="99" t="s">
        <v>83</v>
      </c>
      <c r="AK166" s="79" t="s">
        <v>412</v>
      </c>
      <c r="BV166" s="5" t="str">
        <f t="shared" si="8"/>
        <v>No</v>
      </c>
      <c r="BW166" s="18"/>
      <c r="BY166" s="10"/>
    </row>
    <row r="167" spans="1:79" ht="15" customHeight="1">
      <c r="B167" s="2" t="str">
        <f t="shared" si="6"/>
        <v>Optional or Add'l Items</v>
      </c>
      <c r="C167" s="2" t="str">
        <f>SUBSTITUTE(IF(A167="","",'Root Material'!$C$2&amp;"_Group_"&amp;A167)," ","_")</f>
        <v/>
      </c>
      <c r="D167" s="97"/>
      <c r="E167" s="3" t="str">
        <f t="shared" si="7"/>
        <v>Set of Parts for Connecting Gases</v>
      </c>
      <c r="F167" s="3" t="str">
        <f>SUBSTITUTE(IF(D167="","",'Root Material'!$C$2&amp;"_"&amp;B167&amp;"_"&amp;D167)," ","_")</f>
        <v/>
      </c>
      <c r="G167" s="91"/>
      <c r="H167" s="90"/>
      <c r="I167" s="92"/>
      <c r="J167" s="92"/>
      <c r="K167" s="92"/>
      <c r="L167" s="80"/>
      <c r="M167" s="4" t="str">
        <f>SUBSTITUTE(IF(L167="","",'Root Material'!$C$2&amp;"_"&amp;B167&amp;"_"&amp;E167&amp;"_"&amp;L167)," ","_")</f>
        <v/>
      </c>
      <c r="N167" s="99" t="s">
        <v>83</v>
      </c>
      <c r="BV167" s="5" t="str">
        <f t="shared" si="8"/>
        <v/>
      </c>
      <c r="BW167" s="18"/>
      <c r="BY167" s="9"/>
    </row>
    <row r="168" spans="1:79" ht="15" customHeight="1">
      <c r="B168" s="2" t="str">
        <f t="shared" si="6"/>
        <v>Optional or Add'l Items</v>
      </c>
      <c r="C168" s="2" t="str">
        <f>SUBSTITUTE(IF(A168="","",'Root Material'!$C$2&amp;"_Group_"&amp;A168)," ","_")</f>
        <v/>
      </c>
      <c r="D168" s="97" t="s">
        <v>373</v>
      </c>
      <c r="E168" s="3" t="str">
        <f t="shared" si="7"/>
        <v>Set of maintenance parts</v>
      </c>
      <c r="F168" s="3" t="str">
        <f>SUBSTITUTE(IF(D168="","",'Root Material'!$C$2&amp;"_"&amp;B168&amp;"_"&amp;D168)," ","_")</f>
        <v>MC380_Optional_or_Add'l_Items_Set_of_maintenance_parts</v>
      </c>
      <c r="G168" s="3" t="s">
        <v>80</v>
      </c>
      <c r="H168" s="90"/>
      <c r="I168" s="92"/>
      <c r="J168" s="92" t="s">
        <v>81</v>
      </c>
      <c r="K168" s="92"/>
      <c r="L168" s="80"/>
      <c r="M168" s="4" t="str">
        <f>SUBSTITUTE(IF(L168="","",'Root Material'!$C$2&amp;"_"&amp;B168&amp;"_"&amp;E168&amp;"_"&amp;L168)," ","_")</f>
        <v/>
      </c>
      <c r="N168" s="99" t="s">
        <v>83</v>
      </c>
      <c r="O168" s="19" t="s">
        <v>551</v>
      </c>
      <c r="P168" s="19" t="s">
        <v>552</v>
      </c>
      <c r="BV168" s="5" t="str">
        <f t="shared" si="8"/>
        <v>Set of maintenance parts</v>
      </c>
      <c r="BW168" s="18"/>
      <c r="BY168" s="9"/>
    </row>
    <row r="169" spans="1:79" ht="15" customHeight="1">
      <c r="B169" s="2" t="str">
        <f t="shared" si="6"/>
        <v>Optional or Add'l Items</v>
      </c>
      <c r="C169" s="2" t="str">
        <f>SUBSTITUTE(IF(A169="","",'Root Material'!$C$2&amp;"_Group_"&amp;A169)," ","_")</f>
        <v/>
      </c>
      <c r="D169" s="97"/>
      <c r="E169" s="3" t="str">
        <f t="shared" si="7"/>
        <v>Set of maintenance parts</v>
      </c>
      <c r="F169" s="3" t="str">
        <f>SUBSTITUTE(IF(D169="","",'Root Material'!$C$2&amp;"_"&amp;B169&amp;"_"&amp;D169)," ","_")</f>
        <v/>
      </c>
      <c r="G169" s="91"/>
      <c r="H169" s="90"/>
      <c r="I169" s="92"/>
      <c r="J169" s="92"/>
      <c r="K169" s="92"/>
      <c r="L169" s="80" t="s">
        <v>368</v>
      </c>
      <c r="M169" s="4" t="str">
        <f>SUBSTITUTE(IF(L169="","",'Root Material'!$C$2&amp;"_"&amp;B169&amp;"_"&amp;E169&amp;"_"&amp;L169)," ","_")</f>
        <v>MC380_Optional_or_Add'l_Items_Set_of_maintenance_parts_Yes</v>
      </c>
      <c r="N169" s="99" t="s">
        <v>522</v>
      </c>
      <c r="AK169" s="79" t="s">
        <v>412</v>
      </c>
      <c r="BV169" s="5" t="str">
        <f t="shared" si="8"/>
        <v>Yes</v>
      </c>
      <c r="BW169" s="18"/>
      <c r="BY169" s="10"/>
    </row>
    <row r="170" spans="1:79" ht="15" customHeight="1">
      <c r="B170" s="2" t="str">
        <f t="shared" si="6"/>
        <v>Optional or Add'l Items</v>
      </c>
      <c r="C170" s="2" t="str">
        <f>SUBSTITUTE(IF(A170="","",'Root Material'!$C$2&amp;"_Group_"&amp;A170)," ","_")</f>
        <v/>
      </c>
      <c r="D170" s="97"/>
      <c r="E170" s="3" t="str">
        <f t="shared" si="7"/>
        <v>Set of maintenance parts</v>
      </c>
      <c r="F170" s="3" t="str">
        <f>SUBSTITUTE(IF(D170="","",'Root Material'!$C$2&amp;"_"&amp;B170&amp;"_"&amp;D170)," ","_")</f>
        <v/>
      </c>
      <c r="G170" s="91"/>
      <c r="H170" s="90"/>
      <c r="I170" s="92"/>
      <c r="J170" s="92"/>
      <c r="K170" s="92"/>
      <c r="L170" s="80" t="s">
        <v>370</v>
      </c>
      <c r="M170" s="4" t="str">
        <f>SUBSTITUTE(IF(L170="","",'Root Material'!$C$2&amp;"_"&amp;B170&amp;"_"&amp;E170&amp;"_"&amp;L170)," ","_")</f>
        <v>MC380_Optional_or_Add'l_Items_Set_of_maintenance_parts_No</v>
      </c>
      <c r="N170" s="99" t="s">
        <v>83</v>
      </c>
      <c r="AK170" s="79" t="s">
        <v>412</v>
      </c>
      <c r="BV170" s="5" t="str">
        <f t="shared" si="8"/>
        <v>No</v>
      </c>
      <c r="BW170" s="18"/>
      <c r="BY170" s="9"/>
    </row>
    <row r="171" spans="1:79" ht="15" customHeight="1">
      <c r="B171" s="2" t="str">
        <f t="shared" si="6"/>
        <v>Optional or Add'l Items</v>
      </c>
      <c r="C171" s="2" t="str">
        <f>SUBSTITUTE(IF(A171="","",'Root Material'!$C$2&amp;"_Group_"&amp;A171)," ","_")</f>
        <v/>
      </c>
      <c r="D171" s="97"/>
      <c r="E171" s="3" t="str">
        <f t="shared" si="7"/>
        <v>Set of maintenance parts</v>
      </c>
      <c r="F171" s="3" t="str">
        <f>SUBSTITUTE(IF(D171="","",'Root Material'!$C$2&amp;"_"&amp;B171&amp;"_"&amp;D171)," ","_")</f>
        <v/>
      </c>
      <c r="G171" s="91"/>
      <c r="H171" s="90"/>
      <c r="I171" s="92"/>
      <c r="J171" s="92"/>
      <c r="K171" s="92"/>
      <c r="L171" s="80"/>
      <c r="M171" s="4" t="str">
        <f>SUBSTITUTE(IF(L171="","",'Root Material'!$C$2&amp;"_"&amp;B171&amp;"_"&amp;E171&amp;"_"&amp;L171)," ","_")</f>
        <v/>
      </c>
      <c r="N171" s="99" t="s">
        <v>83</v>
      </c>
      <c r="BV171" s="5" t="str">
        <f t="shared" si="8"/>
        <v/>
      </c>
      <c r="BW171" s="18"/>
      <c r="BY171" s="9"/>
    </row>
    <row r="172" spans="1:79" ht="15" customHeight="1">
      <c r="B172" s="2" t="str">
        <f t="shared" si="6"/>
        <v>Optional or Add'l Items</v>
      </c>
      <c r="C172" s="2" t="str">
        <f>SUBSTITUTE(IF(A172="","",'Root Material'!$C$2&amp;"_Group_"&amp;A172)," ","_")</f>
        <v/>
      </c>
      <c r="D172" s="97" t="s">
        <v>375</v>
      </c>
      <c r="E172" s="3" t="str">
        <f t="shared" si="7"/>
        <v>Wheels group for moving the machine</v>
      </c>
      <c r="F172" s="3" t="str">
        <f>SUBSTITUTE(IF(D172="","",'Root Material'!$C$2&amp;"_"&amp;B172&amp;"_"&amp;D172)," ","_")</f>
        <v>MC380_Optional_or_Add'l_Items_Wheels_group_for_moving_the_machine</v>
      </c>
      <c r="G172" s="3" t="s">
        <v>80</v>
      </c>
      <c r="H172" s="90"/>
      <c r="I172" s="92"/>
      <c r="J172" s="92" t="s">
        <v>81</v>
      </c>
      <c r="K172" s="92"/>
      <c r="L172" s="80"/>
      <c r="M172" s="4" t="str">
        <f>SUBSTITUTE(IF(L172="","",'Root Material'!$C$2&amp;"_"&amp;B172&amp;"_"&amp;E172&amp;"_"&amp;L172)," ","_")</f>
        <v/>
      </c>
      <c r="N172" s="99" t="s">
        <v>83</v>
      </c>
      <c r="O172" s="19" t="s">
        <v>551</v>
      </c>
      <c r="P172" s="19" t="s">
        <v>552</v>
      </c>
      <c r="BV172" s="5" t="str">
        <f t="shared" si="8"/>
        <v>Wheels group for moving the machine</v>
      </c>
      <c r="BW172" s="18"/>
      <c r="BY172" s="10"/>
    </row>
    <row r="173" spans="1:79" ht="15" customHeight="1">
      <c r="B173" s="2" t="str">
        <f t="shared" si="6"/>
        <v>Optional or Add'l Items</v>
      </c>
      <c r="C173" s="2" t="str">
        <f>SUBSTITUTE(IF(A173="","",'Root Material'!$C$2&amp;"_Group_"&amp;A173)," ","_")</f>
        <v/>
      </c>
      <c r="D173" s="97"/>
      <c r="E173" s="3" t="str">
        <f t="shared" si="7"/>
        <v>Wheels group for moving the machine</v>
      </c>
      <c r="F173" s="3" t="str">
        <f>SUBSTITUTE(IF(D173="","",'Root Material'!$C$2&amp;"_"&amp;B173&amp;"_"&amp;D173)," ","_")</f>
        <v/>
      </c>
      <c r="G173" s="91"/>
      <c r="H173" s="90"/>
      <c r="I173" s="92"/>
      <c r="J173" s="92"/>
      <c r="K173" s="92"/>
      <c r="L173" s="80" t="s">
        <v>368</v>
      </c>
      <c r="M173" s="4" t="str">
        <f>SUBSTITUTE(IF(L173="","",'Root Material'!$C$2&amp;"_"&amp;B173&amp;"_"&amp;E173&amp;"_"&amp;L173)," ","_")</f>
        <v>MC380_Optional_or_Add'l_Items_Wheels_group_for_moving_the_machine_Yes</v>
      </c>
      <c r="N173" s="99" t="s">
        <v>523</v>
      </c>
      <c r="AK173" s="79" t="s">
        <v>412</v>
      </c>
      <c r="BV173" s="5" t="str">
        <f t="shared" si="8"/>
        <v>Yes</v>
      </c>
      <c r="BW173" s="18"/>
      <c r="BY173" s="9"/>
    </row>
    <row r="174" spans="1:79" ht="14.25" customHeight="1">
      <c r="B174" s="2" t="str">
        <f t="shared" si="6"/>
        <v>Optional or Add'l Items</v>
      </c>
      <c r="C174" s="2" t="str">
        <f>SUBSTITUTE(IF(A174="","",'Root Material'!$C$2&amp;"_Group_"&amp;A174)," ","_")</f>
        <v/>
      </c>
      <c r="D174" s="97"/>
      <c r="E174" s="3" t="str">
        <f t="shared" si="7"/>
        <v>Wheels group for moving the machine</v>
      </c>
      <c r="F174" s="3" t="str">
        <f>SUBSTITUTE(IF(D174="","",'Root Material'!$C$2&amp;"_"&amp;B174&amp;"_"&amp;D174)," ","_")</f>
        <v/>
      </c>
      <c r="G174" s="91"/>
      <c r="H174" s="90"/>
      <c r="I174" s="92"/>
      <c r="J174" s="92"/>
      <c r="K174" s="92"/>
      <c r="L174" s="80" t="s">
        <v>370</v>
      </c>
      <c r="M174" s="4" t="str">
        <f>SUBSTITUTE(IF(L174="","",'Root Material'!$C$2&amp;"_"&amp;B174&amp;"_"&amp;E174&amp;"_"&amp;L174)," ","_")</f>
        <v>MC380_Optional_or_Add'l_Items_Wheels_group_for_moving_the_machine_No</v>
      </c>
      <c r="N174" s="99" t="s">
        <v>83</v>
      </c>
      <c r="AK174" s="79" t="s">
        <v>412</v>
      </c>
      <c r="BV174" s="5" t="str">
        <f t="shared" si="8"/>
        <v>No</v>
      </c>
      <c r="BW174" s="18"/>
      <c r="BY174" s="9"/>
    </row>
    <row r="175" spans="1:79" ht="15" customHeight="1">
      <c r="A175" s="9"/>
      <c r="B175" s="2" t="str">
        <f t="shared" si="6"/>
        <v>Optional or Add'l Items</v>
      </c>
      <c r="C175" s="2" t="str">
        <f>SUBSTITUTE(IF(A175="","",'Root Material'!$C$2&amp;"_Group_"&amp;A175)," ","_")</f>
        <v/>
      </c>
      <c r="D175" s="78" t="s">
        <v>383</v>
      </c>
      <c r="E175" s="3" t="str">
        <f t="shared" si="7"/>
        <v>Satisloh Coating Process</v>
      </c>
      <c r="F175" s="3" t="str">
        <f>SUBSTITUTE(IF(D175="","",'Root Material'!$C$2&amp;"_"&amp;B175&amp;"_"&amp;D175)," ","_")</f>
        <v>MC380_Optional_or_Add'l_Items_Satisloh_Coating_Process</v>
      </c>
      <c r="G175" s="3" t="s">
        <v>80</v>
      </c>
      <c r="H175" s="12"/>
      <c r="I175" s="14"/>
      <c r="J175" s="84" t="s">
        <v>81</v>
      </c>
      <c r="K175" s="14"/>
      <c r="M175" s="4" t="str">
        <f>SUBSTITUTE(IF(L175="","",'Root Material'!$C$2&amp;"_"&amp;B175&amp;"_"&amp;E175&amp;"_"&amp;L175)," ","_")</f>
        <v/>
      </c>
      <c r="N175" s="99" t="s">
        <v>83</v>
      </c>
      <c r="O175" s="19" t="s">
        <v>551</v>
      </c>
      <c r="P175" s="19" t="s">
        <v>552</v>
      </c>
      <c r="BV175" s="5" t="str">
        <f t="shared" si="8"/>
        <v>Satisloh Coating Process</v>
      </c>
      <c r="BW175" s="18"/>
      <c r="BY175" s="9"/>
      <c r="BZ175" s="9"/>
    </row>
    <row r="176" spans="1:79" ht="15" customHeight="1">
      <c r="A176" s="9"/>
      <c r="B176" s="2" t="str">
        <f t="shared" si="6"/>
        <v>Optional or Add'l Items</v>
      </c>
      <c r="C176" s="2" t="str">
        <f>SUBSTITUTE(IF(A176="","",'Root Material'!$C$2&amp;"_Group_"&amp;A176)," ","_")</f>
        <v/>
      </c>
      <c r="D176" s="94"/>
      <c r="E176" s="3" t="str">
        <f t="shared" si="7"/>
        <v>Satisloh Coating Process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L176" s="79" t="s">
        <v>368</v>
      </c>
      <c r="M176" s="4" t="str">
        <f>SUBSTITUTE(IF(L176="","",'Root Material'!$C$2&amp;"_"&amp;B176&amp;"_"&amp;E176&amp;"_"&amp;L176)," ","_")</f>
        <v>MC380_Optional_or_Add'l_Items_Satisloh_Coating_Process_Yes</v>
      </c>
      <c r="N176" s="99" t="s">
        <v>524</v>
      </c>
      <c r="AK176" s="79" t="s">
        <v>412</v>
      </c>
      <c r="BV176" s="5" t="str">
        <f t="shared" si="8"/>
        <v>Yes</v>
      </c>
      <c r="BW176" s="18"/>
      <c r="BY176" s="10"/>
      <c r="BZ176" s="9"/>
    </row>
    <row r="177" spans="1:78" ht="15" customHeight="1">
      <c r="B177" s="2" t="str">
        <f t="shared" si="6"/>
        <v>Optional or Add'l Items</v>
      </c>
      <c r="C177" s="2" t="str">
        <f>SUBSTITUTE(IF(A177="","",'Root Material'!$C$2&amp;"_Group_"&amp;A177)," ","_")</f>
        <v/>
      </c>
      <c r="D177" s="78"/>
      <c r="E177" s="3" t="str">
        <f t="shared" si="7"/>
        <v>Satisloh Coating Process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L177" s="81" t="s">
        <v>370</v>
      </c>
      <c r="M177" s="4" t="str">
        <f>SUBSTITUTE(IF(L177="","",'Root Material'!$C$2&amp;"_"&amp;B177&amp;"_"&amp;E177&amp;"_"&amp;L177)," ","_")</f>
        <v>MC380_Optional_or_Add'l_Items_Satisloh_Coating_Process_No</v>
      </c>
      <c r="N177" s="99" t="s">
        <v>83</v>
      </c>
      <c r="AK177" s="79" t="s">
        <v>412</v>
      </c>
      <c r="BV177" s="5" t="str">
        <f t="shared" si="8"/>
        <v>No</v>
      </c>
      <c r="BW177" s="18"/>
      <c r="BY177" s="9"/>
    </row>
    <row r="178" spans="1:78" ht="15" customHeight="1">
      <c r="B178" s="2" t="str">
        <f t="shared" si="6"/>
        <v>Optional or Add'l Items</v>
      </c>
      <c r="C178" s="2" t="str">
        <f>SUBSTITUTE(IF(A178="","",'Root Material'!$C$2&amp;"_Group_"&amp;A178)," ","_")</f>
        <v/>
      </c>
      <c r="D178" s="78" t="s">
        <v>384</v>
      </c>
      <c r="E178" s="3" t="str">
        <f t="shared" si="7"/>
        <v>Additional Satisloh Coating Process</v>
      </c>
      <c r="F178" s="3" t="str">
        <f>SUBSTITUTE(IF(D178="","",'Root Material'!$C$2&amp;"_"&amp;B178&amp;"_"&amp;D178)," ","_")</f>
        <v>MC380_Optional_or_Add'l_Items_Additional_Satisloh_Coating_Process</v>
      </c>
      <c r="G178" s="3" t="s">
        <v>80</v>
      </c>
      <c r="H178" s="12"/>
      <c r="I178" s="14"/>
      <c r="J178" s="84" t="s">
        <v>81</v>
      </c>
      <c r="K178" s="14"/>
      <c r="L178" s="20"/>
      <c r="M178" s="4" t="str">
        <f>SUBSTITUTE(IF(L178="","",'Root Material'!$C$2&amp;"_"&amp;B178&amp;"_"&amp;E178&amp;"_"&amp;L178)," ","_")</f>
        <v/>
      </c>
      <c r="N178" s="99" t="s">
        <v>83</v>
      </c>
      <c r="O178" s="19" t="s">
        <v>549</v>
      </c>
      <c r="P178" s="19" t="s">
        <v>550</v>
      </c>
      <c r="Q178" s="19" t="s">
        <v>600</v>
      </c>
      <c r="BV178" s="5" t="str">
        <f t="shared" si="8"/>
        <v>Additional Satisloh Coating Process</v>
      </c>
      <c r="BW178" s="18"/>
      <c r="BY178" s="9"/>
    </row>
    <row r="179" spans="1:78" ht="15" customHeight="1">
      <c r="B179" s="2" t="str">
        <f t="shared" si="6"/>
        <v>Optional or Add'l Items</v>
      </c>
      <c r="C179" s="2" t="str">
        <f>SUBSTITUTE(IF(A179="","",'Root Material'!$C$2&amp;"_Group_"&amp;A179)," ","_")</f>
        <v/>
      </c>
      <c r="D179" s="78"/>
      <c r="E179" s="3" t="str">
        <f t="shared" si="7"/>
        <v>Additional Satisloh Coating Process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L179" s="81" t="s">
        <v>368</v>
      </c>
      <c r="M179" s="4" t="str">
        <f>SUBSTITUTE(IF(L179="","",'Root Material'!$C$2&amp;"_"&amp;B179&amp;"_"&amp;E179&amp;"_"&amp;L179)," ","_")</f>
        <v>MC380_Optional_or_Add'l_Items_Additional_Satisloh_Coating_Process_Yes</v>
      </c>
      <c r="N179" s="110" t="s">
        <v>669</v>
      </c>
      <c r="AK179" s="79" t="s">
        <v>412</v>
      </c>
      <c r="BV179" s="5" t="str">
        <f t="shared" si="8"/>
        <v>Yes</v>
      </c>
      <c r="BW179" s="18"/>
      <c r="BY179" s="9"/>
    </row>
    <row r="180" spans="1:78" ht="15" customHeight="1">
      <c r="B180" s="2" t="str">
        <f t="shared" si="6"/>
        <v>Optional or Add'l Items</v>
      </c>
      <c r="C180" s="2" t="str">
        <f>SUBSTITUTE(IF(A180="","",'Root Material'!$C$2&amp;"_Group_"&amp;A180)," ","_")</f>
        <v/>
      </c>
      <c r="D180" s="78"/>
      <c r="E180" s="3" t="str">
        <f t="shared" si="7"/>
        <v>Additional Satisloh Coating Process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L180" s="81" t="s">
        <v>370</v>
      </c>
      <c r="M180" s="4" t="str">
        <f>SUBSTITUTE(IF(L180="","",'Root Material'!$C$2&amp;"_"&amp;B180&amp;"_"&amp;E180&amp;"_"&amp;L180)," ","_")</f>
        <v>MC380_Optional_or_Add'l_Items_Additional_Satisloh_Coating_Process_No</v>
      </c>
      <c r="N180" s="99" t="s">
        <v>83</v>
      </c>
      <c r="AK180" s="79" t="s">
        <v>412</v>
      </c>
      <c r="BV180" s="5" t="str">
        <f t="shared" si="8"/>
        <v>No</v>
      </c>
      <c r="BW180" s="18"/>
      <c r="BY180" s="9"/>
    </row>
    <row r="181" spans="1:78" ht="15" customHeight="1">
      <c r="B181" s="2" t="str">
        <f t="shared" si="6"/>
        <v>Optional or Add'l Items</v>
      </c>
      <c r="C181" s="2" t="str">
        <f>SUBSTITUTE(IF(A181="","",'Root Material'!$C$2&amp;"_Group_"&amp;A181)," ","_")</f>
        <v/>
      </c>
      <c r="D181" s="78" t="s">
        <v>386</v>
      </c>
      <c r="E181" s="3" t="str">
        <f t="shared" si="7"/>
        <v>Additional Special Index or Colour</v>
      </c>
      <c r="F181" s="3" t="str">
        <f>SUBSTITUTE(IF(D181="","",'Root Material'!$C$2&amp;"_"&amp;B181&amp;"_"&amp;D181)," ","_")</f>
        <v>MC380_Optional_or_Add'l_Items_Additional_Special_Index_or_Colour</v>
      </c>
      <c r="G181" s="3" t="s">
        <v>80</v>
      </c>
      <c r="H181" s="12"/>
      <c r="I181" s="14"/>
      <c r="J181" s="84" t="s">
        <v>81</v>
      </c>
      <c r="K181" s="14"/>
      <c r="L181" s="20"/>
      <c r="M181" s="4" t="str">
        <f>SUBSTITUTE(IF(L181="","",'Root Material'!$C$2&amp;"_"&amp;B181&amp;"_"&amp;E181&amp;"_"&amp;L181)," ","_")</f>
        <v/>
      </c>
      <c r="N181" s="99" t="s">
        <v>83</v>
      </c>
      <c r="BV181" s="5" t="str">
        <f t="shared" si="8"/>
        <v>Additional Special Index or Colour</v>
      </c>
      <c r="BW181" s="18"/>
      <c r="BY181" s="9"/>
    </row>
    <row r="182" spans="1:78" ht="15" customHeight="1">
      <c r="B182" s="2" t="str">
        <f t="shared" si="6"/>
        <v>Optional or Add'l Items</v>
      </c>
      <c r="C182" s="2" t="str">
        <f>SUBSTITUTE(IF(A182="","",'Root Material'!$C$2&amp;"_Group_"&amp;A182)," ","_")</f>
        <v/>
      </c>
      <c r="D182" s="78"/>
      <c r="E182" s="3" t="str">
        <f t="shared" si="7"/>
        <v>Additional Special Index or Colour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L182" s="81" t="s">
        <v>368</v>
      </c>
      <c r="M182" s="4" t="str">
        <f>SUBSTITUTE(IF(L182="","",'Root Material'!$C$2&amp;"_"&amp;B182&amp;"_"&amp;E182&amp;"_"&amp;L182)," ","_")</f>
        <v>MC380_Optional_or_Add'l_Items_Additional_Special_Index_or_Colour_Yes</v>
      </c>
      <c r="N182" s="99" t="s">
        <v>525</v>
      </c>
      <c r="AK182" s="79" t="s">
        <v>412</v>
      </c>
      <c r="BV182" s="5" t="str">
        <f t="shared" si="8"/>
        <v>Yes</v>
      </c>
      <c r="BW182" s="18"/>
      <c r="BY182" s="9"/>
    </row>
    <row r="183" spans="1:78" ht="15" customHeight="1">
      <c r="B183" s="2" t="str">
        <f t="shared" si="6"/>
        <v>Optional or Add'l Items</v>
      </c>
      <c r="C183" s="2" t="str">
        <f>SUBSTITUTE(IF(A183="","",'Root Material'!$C$2&amp;"_Group_"&amp;A183)," ","_")</f>
        <v/>
      </c>
      <c r="D183" s="94"/>
      <c r="E183" s="3" t="str">
        <f t="shared" si="7"/>
        <v>Additional Special Index or Colour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L183" s="79" t="s">
        <v>370</v>
      </c>
      <c r="M183" s="4" t="str">
        <f>SUBSTITUTE(IF(L183="","",'Root Material'!$C$2&amp;"_"&amp;B183&amp;"_"&amp;E183&amp;"_"&amp;L183)," ","_")</f>
        <v>MC380_Optional_or_Add'l_Items_Additional_Special_Index_or_Colour_No</v>
      </c>
      <c r="N183" s="99" t="s">
        <v>83</v>
      </c>
      <c r="AK183" s="79" t="s">
        <v>412</v>
      </c>
      <c r="BV183" s="5" t="str">
        <f t="shared" si="8"/>
        <v>No</v>
      </c>
      <c r="BW183" s="18"/>
      <c r="BY183" s="10"/>
    </row>
    <row r="184" spans="1:78" ht="15" customHeight="1">
      <c r="B184" s="2" t="str">
        <f t="shared" si="6"/>
        <v>Optional or Add'l Items</v>
      </c>
      <c r="C184" s="2" t="str">
        <f>SUBSTITUTE(IF(A184="","",'Root Material'!$C$2&amp;"_Group_"&amp;A184)," ","_")</f>
        <v/>
      </c>
      <c r="D184" s="78" t="s">
        <v>389</v>
      </c>
      <c r="E184" s="3" t="str">
        <f t="shared" si="7"/>
        <v>Twin Gas Kit (Non-Satisloh Process</v>
      </c>
      <c r="F184" s="3" t="str">
        <f>SUBSTITUTE(IF(D184="","",'Root Material'!$C$2&amp;"_"&amp;B184&amp;"_"&amp;D184)," ","_")</f>
        <v>MC380_Optional_or_Add'l_Items_Twin_Gas_Kit_(Non-Satisloh_Process</v>
      </c>
      <c r="G184" s="3" t="s">
        <v>80</v>
      </c>
      <c r="H184" s="12"/>
      <c r="I184" s="14"/>
      <c r="J184" s="84" t="s">
        <v>81</v>
      </c>
      <c r="K184" s="14"/>
      <c r="L184" s="20"/>
      <c r="M184" s="4" t="str">
        <f>SUBSTITUTE(IF(L184="","",'Root Material'!$C$2&amp;"_"&amp;B184&amp;"_"&amp;E184&amp;"_"&amp;L184)," ","_")</f>
        <v/>
      </c>
      <c r="N184" s="99" t="s">
        <v>83</v>
      </c>
      <c r="O184" s="19" t="s">
        <v>551</v>
      </c>
      <c r="P184" s="19" t="s">
        <v>552</v>
      </c>
      <c r="BV184" s="5" t="str">
        <f t="shared" si="8"/>
        <v>Twin Gas Kit (Non-Satisloh Process</v>
      </c>
      <c r="BW184" s="18"/>
      <c r="BY184" s="9"/>
    </row>
    <row r="185" spans="1:78" ht="15" customHeight="1">
      <c r="B185" s="2" t="str">
        <f t="shared" si="6"/>
        <v>Optional or Add'l Items</v>
      </c>
      <c r="C185" s="2" t="str">
        <f>SUBSTITUTE(IF(A185="","",'Root Material'!$C$2&amp;"_Group_"&amp;A185)," ","_")</f>
        <v/>
      </c>
      <c r="D185" s="78"/>
      <c r="E185" s="3" t="str">
        <f t="shared" si="7"/>
        <v>Twin Gas Kit (Non-Satisloh Process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L185" s="81" t="s">
        <v>368</v>
      </c>
      <c r="M185" s="4" t="str">
        <f>SUBSTITUTE(IF(L185="","",'Root Material'!$C$2&amp;"_"&amp;B185&amp;"_"&amp;E185&amp;"_"&amp;L185)," ","_")</f>
        <v>MC380_Optional_or_Add'l_Items_Twin_Gas_Kit_(Non-Satisloh_Process_Yes</v>
      </c>
      <c r="N185" s="99" t="s">
        <v>526</v>
      </c>
      <c r="AK185" s="79" t="s">
        <v>412</v>
      </c>
      <c r="BV185" s="5" t="str">
        <f t="shared" si="8"/>
        <v>Yes</v>
      </c>
      <c r="BW185" s="18"/>
      <c r="BY185" s="9"/>
    </row>
    <row r="186" spans="1:78" ht="15" customHeight="1">
      <c r="B186" s="2" t="str">
        <f t="shared" si="6"/>
        <v>Optional or Add'l Items</v>
      </c>
      <c r="C186" s="2" t="str">
        <f>SUBSTITUTE(IF(A186="","",'Root Material'!$C$2&amp;"_Group_"&amp;A186)," ","_")</f>
        <v/>
      </c>
      <c r="D186" s="78"/>
      <c r="E186" s="3" t="str">
        <f t="shared" si="7"/>
        <v>Twin Gas Kit (Non-Satisloh Process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L186" s="81" t="s">
        <v>370</v>
      </c>
      <c r="M186" s="4" t="str">
        <f>SUBSTITUTE(IF(L186="","",'Root Material'!$C$2&amp;"_"&amp;B186&amp;"_"&amp;E186&amp;"_"&amp;L186)," ","_")</f>
        <v>MC380_Optional_or_Add'l_Items_Twin_Gas_Kit_(Non-Satisloh_Process_No</v>
      </c>
      <c r="N186" s="99" t="s">
        <v>83</v>
      </c>
      <c r="AK186" s="79" t="s">
        <v>412</v>
      </c>
      <c r="BV186" s="5" t="str">
        <f t="shared" si="8"/>
        <v>No</v>
      </c>
      <c r="BW186" s="18"/>
      <c r="BY186" s="9"/>
    </row>
    <row r="187" spans="1:78" ht="15" customHeight="1">
      <c r="B187" s="2" t="str">
        <f t="shared" si="6"/>
        <v>Optional or Add'l Items</v>
      </c>
      <c r="C187" s="2" t="str">
        <f>SUBSTITUTE(IF(A187="","",'Root Material'!$C$2&amp;"_Group_"&amp;A187)," ","_")</f>
        <v/>
      </c>
      <c r="D187" s="78" t="s">
        <v>392</v>
      </c>
      <c r="E187" s="3" t="str">
        <f t="shared" si="7"/>
        <v>Additional Crucible (8-Pocket)</v>
      </c>
      <c r="F187" s="3" t="str">
        <f>SUBSTITUTE(IF(D187="","",'Root Material'!$C$2&amp;"_"&amp;B187&amp;"_"&amp;D187)," ","_")</f>
        <v>MC380_Optional_or_Add'l_Items_Additional_Crucible_(8-Pocket)</v>
      </c>
      <c r="G187" s="3" t="s">
        <v>80</v>
      </c>
      <c r="H187" s="12"/>
      <c r="I187" s="14"/>
      <c r="J187" s="84" t="s">
        <v>81</v>
      </c>
      <c r="K187" s="14"/>
      <c r="L187" s="20"/>
      <c r="M187" s="4" t="str">
        <f>SUBSTITUTE(IF(L187="","",'Root Material'!$C$2&amp;"_"&amp;B187&amp;"_"&amp;E187&amp;"_"&amp;L187)," ","_")</f>
        <v/>
      </c>
      <c r="N187" s="99" t="s">
        <v>83</v>
      </c>
      <c r="O187" s="19" t="s">
        <v>549</v>
      </c>
      <c r="P187" s="19" t="s">
        <v>550</v>
      </c>
      <c r="Q187" s="19" t="s">
        <v>600</v>
      </c>
      <c r="BV187" s="5" t="str">
        <f t="shared" si="8"/>
        <v>Additional Crucible (8-Pocket)</v>
      </c>
      <c r="BW187" s="18"/>
      <c r="BY187" s="9"/>
    </row>
    <row r="188" spans="1:78" ht="15" customHeight="1">
      <c r="B188" s="2" t="str">
        <f t="shared" si="6"/>
        <v>Optional or Add'l Items</v>
      </c>
      <c r="C188" s="2" t="str">
        <f>SUBSTITUTE(IF(A188="","",'Root Material'!$C$2&amp;"_Group_"&amp;A188)," ","_")</f>
        <v/>
      </c>
      <c r="D188" s="78"/>
      <c r="E188" s="3" t="str">
        <f t="shared" si="7"/>
        <v>Additional Crucible (8-Pocket)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L188" s="79" t="s">
        <v>368</v>
      </c>
      <c r="M188" s="4" t="str">
        <f>SUBSTITUTE(IF(L188="","",'Root Material'!$C$2&amp;"_"&amp;B188&amp;"_"&amp;E188&amp;"_"&amp;L188)," ","_")</f>
        <v>MC380_Optional_or_Add'l_Items_Additional_Crucible_(8-Pocket)_Yes</v>
      </c>
      <c r="N188" s="99" t="s">
        <v>527</v>
      </c>
      <c r="Q188" s="20"/>
      <c r="R188" s="20"/>
      <c r="S188" s="20"/>
      <c r="T188" s="20"/>
      <c r="U188" s="20"/>
      <c r="V188" s="20"/>
      <c r="W188" s="20"/>
      <c r="X188" s="20"/>
      <c r="AK188" s="79" t="s">
        <v>412</v>
      </c>
      <c r="BV188" s="5" t="str">
        <f t="shared" si="8"/>
        <v>Yes</v>
      </c>
      <c r="BW188" s="18"/>
      <c r="BY188" s="12"/>
    </row>
    <row r="189" spans="1:78" ht="15" customHeight="1">
      <c r="B189" s="2" t="str">
        <f t="shared" si="6"/>
        <v>Optional or Add'l Items</v>
      </c>
      <c r="C189" s="2" t="str">
        <f>SUBSTITUTE(IF(A189="","",'Root Material'!$C$2&amp;"_Group_"&amp;A189)," ","_")</f>
        <v/>
      </c>
      <c r="D189" s="78"/>
      <c r="E189" s="3" t="str">
        <f t="shared" si="7"/>
        <v>Additional Crucible (8-Pocket)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L189" s="79" t="s">
        <v>370</v>
      </c>
      <c r="M189" s="4" t="str">
        <f>SUBSTITUTE(IF(L189="","",'Root Material'!$C$2&amp;"_"&amp;B189&amp;"_"&amp;E189&amp;"_"&amp;L189)," ","_")</f>
        <v>MC380_Optional_or_Add'l_Items_Additional_Crucible_(8-Pocket)_No</v>
      </c>
      <c r="N189" s="99" t="s">
        <v>83</v>
      </c>
      <c r="AK189" s="79" t="s">
        <v>412</v>
      </c>
      <c r="BV189" s="5" t="str">
        <f t="shared" si="8"/>
        <v>No</v>
      </c>
      <c r="BW189" s="18"/>
      <c r="BY189" s="12"/>
    </row>
    <row r="190" spans="1:78" ht="15" customHeight="1">
      <c r="B190" s="2" t="str">
        <f t="shared" si="6"/>
        <v>Optional or Add'l Items</v>
      </c>
      <c r="C190" s="2" t="str">
        <f>SUBSTITUTE(IF(A190="","",'Root Material'!$C$2&amp;"_Group_"&amp;A190)," ","_")</f>
        <v/>
      </c>
      <c r="D190" s="78" t="s">
        <v>393</v>
      </c>
      <c r="E190" s="3" t="str">
        <f t="shared" si="7"/>
        <v>Additional EB Emmitter</v>
      </c>
      <c r="F190" s="3" t="str">
        <f>SUBSTITUTE(IF(D190="","",'Root Material'!$C$2&amp;"_"&amp;B190&amp;"_"&amp;D190)," ","_")</f>
        <v>MC380_Optional_or_Add'l_Items_Additional_EB_Emmitter</v>
      </c>
      <c r="G190" s="3" t="s">
        <v>80</v>
      </c>
      <c r="H190" s="12"/>
      <c r="I190" s="14"/>
      <c r="J190" s="84" t="s">
        <v>81</v>
      </c>
      <c r="K190" s="14"/>
      <c r="L190" s="20"/>
      <c r="M190" s="4" t="str">
        <f>SUBSTITUTE(IF(L190="","",'Root Material'!$C$2&amp;"_"&amp;B190&amp;"_"&amp;E190&amp;"_"&amp;L190)," ","_")</f>
        <v/>
      </c>
      <c r="N190" s="99" t="s">
        <v>83</v>
      </c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BV190" s="5" t="str">
        <f t="shared" si="8"/>
        <v>Additional EB Emmitter</v>
      </c>
      <c r="BW190" s="18"/>
      <c r="BY190" s="9"/>
    </row>
    <row r="191" spans="1:78" ht="15" customHeight="1">
      <c r="B191" s="2" t="str">
        <f t="shared" si="6"/>
        <v>Optional or Add'l Items</v>
      </c>
      <c r="C191" s="2" t="str">
        <f>SUBSTITUTE(IF(A191="","",'Root Material'!$C$2&amp;"_Group_"&amp;A191)," ","_")</f>
        <v/>
      </c>
      <c r="D191" s="78"/>
      <c r="E191" s="3" t="str">
        <f t="shared" si="7"/>
        <v>Additional EB Emmitter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L191" s="81" t="s">
        <v>368</v>
      </c>
      <c r="M191" s="4" t="str">
        <f>SUBSTITUTE(IF(L191="","",'Root Material'!$C$2&amp;"_"&amp;B191&amp;"_"&amp;E191&amp;"_"&amp;L191)," ","_")</f>
        <v>MC380_Optional_or_Add'l_Items_Additional_EB_Emmitter_Yes</v>
      </c>
      <c r="N191" s="99" t="s">
        <v>528</v>
      </c>
      <c r="AK191" s="79" t="s">
        <v>412</v>
      </c>
      <c r="BV191" s="5" t="str">
        <f t="shared" si="8"/>
        <v>Yes</v>
      </c>
      <c r="BW191" s="18"/>
      <c r="BY191" s="9"/>
    </row>
    <row r="192" spans="1:78" ht="15" customHeight="1">
      <c r="A192" s="9"/>
      <c r="B192" s="2" t="str">
        <f t="shared" si="6"/>
        <v>Optional or Add'l Items</v>
      </c>
      <c r="C192" s="2" t="str">
        <f>SUBSTITUTE(IF(A192="","",'Root Material'!$C$2&amp;"_Group_"&amp;A192)," ","_")</f>
        <v/>
      </c>
      <c r="D192" s="78"/>
      <c r="E192" s="3" t="str">
        <f t="shared" si="7"/>
        <v>Additional EB Emmitter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L192" s="79" t="s">
        <v>370</v>
      </c>
      <c r="M192" s="4" t="str">
        <f>SUBSTITUTE(IF(L192="","",'Root Material'!$C$2&amp;"_"&amp;B192&amp;"_"&amp;E192&amp;"_"&amp;L192)," ","_")</f>
        <v>MC380_Optional_or_Add'l_Items_Additional_EB_Emmitter_No</v>
      </c>
      <c r="N192" s="99" t="s">
        <v>83</v>
      </c>
      <c r="AK192" s="79" t="s">
        <v>412</v>
      </c>
      <c r="BV192" s="5" t="str">
        <f t="shared" si="8"/>
        <v>No</v>
      </c>
      <c r="BW192" s="18"/>
      <c r="BY192" s="9"/>
      <c r="BZ192" s="9"/>
    </row>
    <row r="193" spans="1:79" ht="15" customHeight="1">
      <c r="A193" s="9"/>
      <c r="B193" s="2" t="str">
        <f t="shared" si="6"/>
        <v>Optional or Add'l Items</v>
      </c>
      <c r="C193" s="2" t="str">
        <f>SUBSTITUTE(IF(A193="","",'Root Material'!$C$2&amp;"_Group_"&amp;A193)," ","_")</f>
        <v/>
      </c>
      <c r="D193" s="78" t="s">
        <v>395</v>
      </c>
      <c r="E193" s="3" t="str">
        <f t="shared" si="7"/>
        <v>Add Single Thermal Source</v>
      </c>
      <c r="F193" s="3" t="str">
        <f>SUBSTITUTE(IF(D193="","",'Root Material'!$C$2&amp;"_"&amp;B193&amp;"_"&amp;D193)," ","_")</f>
        <v>MC380_Optional_or_Add'l_Items_Add_Single_Thermal_Source</v>
      </c>
      <c r="G193" s="3" t="s">
        <v>80</v>
      </c>
      <c r="H193" s="12"/>
      <c r="I193" s="14"/>
      <c r="J193" s="84" t="s">
        <v>81</v>
      </c>
      <c r="K193" s="14"/>
      <c r="M193" s="4" t="str">
        <f>SUBSTITUTE(IF(L193="","",'Root Material'!$C$2&amp;"_"&amp;B193&amp;"_"&amp;E193&amp;"_"&amp;L193)," ","_")</f>
        <v/>
      </c>
      <c r="N193" s="99" t="s">
        <v>83</v>
      </c>
      <c r="BV193" s="5" t="str">
        <f t="shared" si="8"/>
        <v>Add Single Thermal Source</v>
      </c>
      <c r="BW193" s="18"/>
      <c r="BY193" s="12"/>
      <c r="BZ193" s="9"/>
    </row>
    <row r="194" spans="1:79" ht="15" customHeight="1">
      <c r="B194" s="2" t="str">
        <f t="shared" si="6"/>
        <v>Optional or Add'l Items</v>
      </c>
      <c r="C194" s="2" t="str">
        <f>SUBSTITUTE(IF(A194="","",'Root Material'!$C$2&amp;"_Group_"&amp;A194)," ","_")</f>
        <v/>
      </c>
      <c r="D194" s="78"/>
      <c r="E194" s="3" t="str">
        <f t="shared" si="7"/>
        <v>Add Single Thermal Source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L194" s="81" t="s">
        <v>368</v>
      </c>
      <c r="M194" s="4" t="str">
        <f>SUBSTITUTE(IF(L194="","",'Root Material'!$C$2&amp;"_"&amp;B194&amp;"_"&amp;E194&amp;"_"&amp;L194)," ","_")</f>
        <v>MC380_Optional_or_Add'l_Items_Add_Single_Thermal_Source_Yes</v>
      </c>
      <c r="N194" s="99" t="s">
        <v>529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K194" s="79" t="s">
        <v>412</v>
      </c>
      <c r="BV194" s="5" t="str">
        <f t="shared" si="8"/>
        <v>Yes</v>
      </c>
      <c r="BW194" s="18"/>
      <c r="BY194" s="9"/>
    </row>
    <row r="195" spans="1:79" ht="15" customHeight="1">
      <c r="B195" s="2" t="str">
        <f t="shared" si="6"/>
        <v>Optional or Add'l Items</v>
      </c>
      <c r="C195" s="2" t="str">
        <f>SUBSTITUTE(IF(A195="","",'Root Material'!$C$2&amp;"_Group_"&amp;A195)," ","_")</f>
        <v/>
      </c>
      <c r="D195" s="78"/>
      <c r="E195" s="3" t="str">
        <f t="shared" si="7"/>
        <v>Add Single Thermal Source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L195" s="81" t="s">
        <v>370</v>
      </c>
      <c r="M195" s="4" t="str">
        <f>SUBSTITUTE(IF(L195="","",'Root Material'!$C$2&amp;"_"&amp;B195&amp;"_"&amp;E195&amp;"_"&amp;L195)," ","_")</f>
        <v>MC380_Optional_or_Add'l_Items_Add_Single_Thermal_Source_No</v>
      </c>
      <c r="N195" s="99" t="s">
        <v>83</v>
      </c>
      <c r="AK195" s="79" t="s">
        <v>412</v>
      </c>
      <c r="BV195" s="5" t="str">
        <f t="shared" si="8"/>
        <v>No</v>
      </c>
      <c r="BW195" s="18"/>
      <c r="BY195" s="9"/>
    </row>
    <row r="196" spans="1:79" ht="15" customHeight="1">
      <c r="B196" s="2" t="str">
        <f t="shared" si="6"/>
        <v>Optional or Add'l Items</v>
      </c>
      <c r="C196" s="2" t="str">
        <f>SUBSTITUTE(IF(A196="","",'Root Material'!$C$2&amp;"_Group_"&amp;A196)," ","_")</f>
        <v/>
      </c>
      <c r="D196" s="78" t="s">
        <v>397</v>
      </c>
      <c r="E196" s="3" t="str">
        <f t="shared" si="7"/>
        <v>Mark II Ion Gun Head</v>
      </c>
      <c r="F196" s="3" t="str">
        <f>SUBSTITUTE(IF(D196="","",'Root Material'!$C$2&amp;"_"&amp;B196&amp;"_"&amp;D196)," ","_")</f>
        <v>MC380_Optional_or_Add'l_Items_Mark_II_Ion_Gun_Head</v>
      </c>
      <c r="G196" s="3" t="s">
        <v>80</v>
      </c>
      <c r="H196" s="12"/>
      <c r="I196" s="14"/>
      <c r="J196" s="84" t="s">
        <v>81</v>
      </c>
      <c r="K196" s="14"/>
      <c r="M196" s="4" t="str">
        <f>SUBSTITUTE(IF(L196="","",'Root Material'!$C$2&amp;"_"&amp;B196&amp;"_"&amp;E196&amp;"_"&amp;L196)," ","_")</f>
        <v/>
      </c>
      <c r="N196" s="99" t="s">
        <v>83</v>
      </c>
      <c r="O196" s="19" t="s">
        <v>551</v>
      </c>
      <c r="BV196" s="5" t="str">
        <f t="shared" si="8"/>
        <v>Mark II Ion Gun Head</v>
      </c>
      <c r="BW196" s="18"/>
      <c r="BY196" s="12"/>
    </row>
    <row r="197" spans="1:79" ht="15" customHeight="1">
      <c r="B197" s="2" t="str">
        <f t="shared" si="6"/>
        <v>Optional or Add'l Items</v>
      </c>
      <c r="C197" s="2" t="str">
        <f>SUBSTITUTE(IF(A197="","",'Root Material'!$C$2&amp;"_Group_"&amp;A197)," ","_")</f>
        <v/>
      </c>
      <c r="D197" s="78"/>
      <c r="E197" s="3" t="str">
        <f t="shared" si="7"/>
        <v>Mark II Ion Gun Head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L197" s="81" t="s">
        <v>368</v>
      </c>
      <c r="M197" s="4" t="str">
        <f>SUBSTITUTE(IF(L197="","",'Root Material'!$C$2&amp;"_"&amp;B197&amp;"_"&amp;E197&amp;"_"&amp;L197)," ","_")</f>
        <v>MC380_Optional_or_Add'l_Items_Mark_II_Ion_Gun_Head_Yes</v>
      </c>
      <c r="N197" s="99" t="s">
        <v>530</v>
      </c>
      <c r="AK197" s="79" t="s">
        <v>412</v>
      </c>
      <c r="BV197" s="5" t="str">
        <f t="shared" si="8"/>
        <v>Yes</v>
      </c>
      <c r="BW197" s="18"/>
      <c r="BY197" s="9"/>
    </row>
    <row r="198" spans="1:79" ht="15" customHeight="1">
      <c r="B198" s="2" t="str">
        <f t="shared" si="6"/>
        <v>Optional or Add'l Items</v>
      </c>
      <c r="C198" s="2" t="str">
        <f>SUBSTITUTE(IF(A198="","",'Root Material'!$C$2&amp;"_Group_"&amp;A198)," ","_")</f>
        <v/>
      </c>
      <c r="D198" s="78"/>
      <c r="E198" s="3" t="str">
        <f t="shared" si="7"/>
        <v>Mark II Ion Gun Head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L198" s="81" t="s">
        <v>370</v>
      </c>
      <c r="M198" s="4" t="str">
        <f>SUBSTITUTE(IF(L198="","",'Root Material'!$C$2&amp;"_"&amp;B198&amp;"_"&amp;E198&amp;"_"&amp;L198)," ","_")</f>
        <v>MC380_Optional_or_Add'l_Items_Mark_II_Ion_Gun_Head_No</v>
      </c>
      <c r="N198" s="99" t="s">
        <v>83</v>
      </c>
      <c r="AK198" s="79" t="s">
        <v>412</v>
      </c>
      <c r="BV198" s="5" t="str">
        <f t="shared" si="8"/>
        <v>No</v>
      </c>
      <c r="BW198" s="18"/>
      <c r="BY198" s="9"/>
    </row>
    <row r="199" spans="1:79" ht="15" customHeight="1">
      <c r="B199" s="2" t="str">
        <f t="shared" ref="B199:B262" si="9">IF(A199="",B198,A199)</f>
        <v>Optional or Add'l Items</v>
      </c>
      <c r="C199" s="2" t="str">
        <f>SUBSTITUTE(IF(A199="","",'Root Material'!$C$2&amp;"_Group_"&amp;A199)," ","_")</f>
        <v/>
      </c>
      <c r="D199" s="78" t="s">
        <v>413</v>
      </c>
      <c r="E199" s="3" t="str">
        <f t="shared" ref="E199:E262" si="10">IF(D199="",E198,D199)</f>
        <v>High Temperature Heater (300 deg. for glass)</v>
      </c>
      <c r="F199" s="3" t="str">
        <f>SUBSTITUTE(IF(D199="","",'Root Material'!$C$2&amp;"_"&amp;B199&amp;"_"&amp;D199)," ","_")</f>
        <v>MC380_Optional_or_Add'l_Items_High_Temperature_Heater_(300_deg._for_glass)</v>
      </c>
      <c r="G199" s="3" t="s">
        <v>80</v>
      </c>
      <c r="H199" s="12"/>
      <c r="I199" s="14"/>
      <c r="J199" s="84" t="s">
        <v>81</v>
      </c>
      <c r="K199" s="14"/>
      <c r="L199" s="20"/>
      <c r="M199" s="4" t="str">
        <f>SUBSTITUTE(IF(L199="","",'Root Material'!$C$2&amp;"_"&amp;B199&amp;"_"&amp;E199&amp;"_"&amp;L199)," ","_")</f>
        <v/>
      </c>
      <c r="N199" s="99" t="s">
        <v>83</v>
      </c>
      <c r="O199" s="19" t="s">
        <v>551</v>
      </c>
      <c r="BV199" s="5" t="str">
        <f t="shared" si="8"/>
        <v>High Temperature Heater (300 deg. for glass)</v>
      </c>
      <c r="BW199" s="18"/>
      <c r="BY199" s="9"/>
    </row>
    <row r="200" spans="1:79" ht="15" customHeight="1">
      <c r="B200" s="2" t="str">
        <f t="shared" si="9"/>
        <v>Optional or Add'l Items</v>
      </c>
      <c r="C200" s="2" t="str">
        <f>SUBSTITUTE(IF(A200="","",'Root Material'!$C$2&amp;"_Group_"&amp;A200)," ","_")</f>
        <v/>
      </c>
      <c r="D200" s="78"/>
      <c r="E200" s="3" t="str">
        <f t="shared" si="10"/>
        <v>High Temperature Heater (300 deg. for glass)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L200" s="79" t="s">
        <v>368</v>
      </c>
      <c r="M200" s="4" t="str">
        <f>SUBSTITUTE(IF(L200="","",'Root Material'!$C$2&amp;"_"&amp;B200&amp;"_"&amp;E200&amp;"_"&amp;L200)," ","_")</f>
        <v>MC380_Optional_or_Add'l_Items_High_Temperature_Heater_(300_deg._for_glass)_Yes</v>
      </c>
      <c r="N200" s="99" t="s">
        <v>531</v>
      </c>
      <c r="AK200" s="79" t="s">
        <v>412</v>
      </c>
      <c r="BV200" s="5" t="str">
        <f t="shared" ref="BV200:BV256" si="11">IF(AND(L200&lt;&gt;"true",L200&lt;&gt;"false"),A200&amp;D200&amp;L200,"")</f>
        <v>Yes</v>
      </c>
      <c r="BW200" s="18"/>
      <c r="BY200" s="12"/>
    </row>
    <row r="201" spans="1:79" ht="15" customHeight="1">
      <c r="B201" s="2" t="str">
        <f t="shared" si="9"/>
        <v>Optional or Add'l Items</v>
      </c>
      <c r="C201" s="2" t="str">
        <f>SUBSTITUTE(IF(A201="","",'Root Material'!$C$2&amp;"_Group_"&amp;A201)," ","_")</f>
        <v/>
      </c>
      <c r="D201" s="78"/>
      <c r="E201" s="3" t="str">
        <f t="shared" si="10"/>
        <v>High Temperature Heater (300 deg. for glass)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L201" s="81" t="s">
        <v>370</v>
      </c>
      <c r="M201" s="4" t="str">
        <f>SUBSTITUTE(IF(L201="","",'Root Material'!$C$2&amp;"_"&amp;B201&amp;"_"&amp;E201&amp;"_"&amp;L201)," ","_")</f>
        <v>MC380_Optional_or_Add'l_Items_High_Temperature_Heater_(300_deg._for_glass)_No</v>
      </c>
      <c r="N201" s="99" t="s">
        <v>83</v>
      </c>
      <c r="AK201" s="79" t="s">
        <v>412</v>
      </c>
      <c r="BV201" s="5" t="str">
        <f t="shared" si="11"/>
        <v>No</v>
      </c>
      <c r="BW201" s="18"/>
      <c r="BY201" s="9"/>
    </row>
    <row r="202" spans="1:79" ht="15" customHeight="1">
      <c r="B202" s="2" t="str">
        <f t="shared" si="9"/>
        <v>Optional or Add'l Items</v>
      </c>
      <c r="C202" s="2" t="str">
        <f>SUBSTITUTE(IF(A202="","",'Root Material'!$C$2&amp;"_Group_"&amp;A202)," ","_")</f>
        <v/>
      </c>
      <c r="D202" s="78" t="s">
        <v>414</v>
      </c>
      <c r="E202" s="3" t="str">
        <f t="shared" si="10"/>
        <v>High Temperature Heater (150 deg. for glass)</v>
      </c>
      <c r="F202" s="3" t="str">
        <f>SUBSTITUTE(IF(D202="","",'Root Material'!$C$2&amp;"_"&amp;B202&amp;"_"&amp;D202)," ","_")</f>
        <v>MC380_Optional_or_Add'l_Items_High_Temperature_Heater_(150_deg._for_glass)</v>
      </c>
      <c r="G202" s="3" t="s">
        <v>80</v>
      </c>
      <c r="H202" s="12"/>
      <c r="I202" s="14"/>
      <c r="J202" s="84" t="s">
        <v>81</v>
      </c>
      <c r="K202" s="14"/>
      <c r="L202" s="20"/>
      <c r="M202" s="4" t="str">
        <f>SUBSTITUTE(IF(L202="","",'Root Material'!$C$2&amp;"_"&amp;B202&amp;"_"&amp;E202&amp;"_"&amp;L202)," ","_")</f>
        <v/>
      </c>
      <c r="N202" s="99" t="s">
        <v>83</v>
      </c>
      <c r="O202" s="19" t="s">
        <v>551</v>
      </c>
      <c r="BV202" s="5" t="str">
        <f t="shared" si="11"/>
        <v>High Temperature Heater (150 deg. for glass)</v>
      </c>
      <c r="BW202" s="18"/>
      <c r="BY202" s="9"/>
    </row>
    <row r="203" spans="1:79" ht="15" customHeight="1">
      <c r="B203" s="2" t="str">
        <f t="shared" si="9"/>
        <v>Optional or Add'l Items</v>
      </c>
      <c r="C203" s="2" t="str">
        <f>SUBSTITUTE(IF(A203="","",'Root Material'!$C$2&amp;"_Group_"&amp;A203)," ","_")</f>
        <v/>
      </c>
      <c r="D203" s="78"/>
      <c r="E203" s="3" t="str">
        <f t="shared" si="10"/>
        <v>High Temperature Heater (150 deg. for glass)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L203" s="79" t="s">
        <v>368</v>
      </c>
      <c r="M203" s="4" t="str">
        <f>SUBSTITUTE(IF(L203="","",'Root Material'!$C$2&amp;"_"&amp;B203&amp;"_"&amp;E203&amp;"_"&amp;L203)," ","_")</f>
        <v>MC380_Optional_or_Add'l_Items_High_Temperature_Heater_(150_deg._for_glass)_Yes</v>
      </c>
      <c r="N203" s="99" t="s">
        <v>532</v>
      </c>
      <c r="AK203" s="79" t="s">
        <v>412</v>
      </c>
      <c r="BV203" s="5" t="str">
        <f t="shared" si="11"/>
        <v>Yes</v>
      </c>
      <c r="BW203" s="18"/>
      <c r="BY203" s="12"/>
    </row>
    <row r="204" spans="1:79" ht="15" customHeight="1">
      <c r="B204" s="2" t="str">
        <f t="shared" si="9"/>
        <v>Optional or Add'l Items</v>
      </c>
      <c r="C204" s="2" t="str">
        <f>SUBSTITUTE(IF(A204="","",'Root Material'!$C$2&amp;"_Group_"&amp;A204)," ","_")</f>
        <v/>
      </c>
      <c r="D204" s="78"/>
      <c r="E204" s="3" t="str">
        <f t="shared" si="10"/>
        <v>High Temperature Heater (150 deg. for glass)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L204" s="81" t="s">
        <v>370</v>
      </c>
      <c r="M204" s="4" t="str">
        <f>SUBSTITUTE(IF(L204="","",'Root Material'!$C$2&amp;"_"&amp;B204&amp;"_"&amp;E204&amp;"_"&amp;L204)," ","_")</f>
        <v>MC380_Optional_or_Add'l_Items_High_Temperature_Heater_(150_deg._for_glass)_No</v>
      </c>
      <c r="N204" s="99" t="s">
        <v>83</v>
      </c>
      <c r="AK204" s="79" t="s">
        <v>412</v>
      </c>
      <c r="BV204" s="5" t="str">
        <f t="shared" si="11"/>
        <v>No</v>
      </c>
      <c r="BW204" s="18"/>
      <c r="BY204" s="9"/>
    </row>
    <row r="205" spans="1:79" ht="15" customHeight="1">
      <c r="B205" s="2" t="str">
        <f t="shared" si="9"/>
        <v>Optional or Add'l Items</v>
      </c>
      <c r="C205" s="2" t="str">
        <f>SUBSTITUTE(IF(A205="","",'Root Material'!$C$2&amp;"_Group_"&amp;A205)," ","_")</f>
        <v/>
      </c>
      <c r="D205" s="78" t="s">
        <v>401</v>
      </c>
      <c r="E205" s="3" t="str">
        <f t="shared" si="10"/>
        <v>Additional Fixed Mask</v>
      </c>
      <c r="F205" s="3" t="str">
        <f>SUBSTITUTE(IF(D205="","",'Root Material'!$C$2&amp;"_"&amp;B205&amp;"_"&amp;D205)," ","_")</f>
        <v>MC380_Optional_or_Add'l_Items_Additional_Fixed_Mask</v>
      </c>
      <c r="G205" s="3" t="s">
        <v>80</v>
      </c>
      <c r="H205" s="12"/>
      <c r="I205" s="14"/>
      <c r="J205" s="84" t="s">
        <v>81</v>
      </c>
      <c r="K205" s="14"/>
      <c r="L205" s="81"/>
      <c r="M205" s="4" t="str">
        <f>SUBSTITUTE(IF(L205="","",'Root Material'!$C$2&amp;"_"&amp;B205&amp;"_"&amp;E205&amp;"_"&amp;L205)," ","_")</f>
        <v/>
      </c>
      <c r="N205" s="99" t="s">
        <v>83</v>
      </c>
      <c r="BV205" s="5" t="str">
        <f t="shared" si="11"/>
        <v>Additional Fixed Mask</v>
      </c>
      <c r="BW205" s="18"/>
      <c r="BY205" s="9"/>
    </row>
    <row r="206" spans="1:79" ht="15" customHeight="1">
      <c r="B206" s="2" t="str">
        <f t="shared" si="9"/>
        <v>Optional or Add'l Items</v>
      </c>
      <c r="C206" s="2" t="str">
        <f>SUBSTITUTE(IF(A206="","",'Root Material'!$C$2&amp;"_Group_"&amp;A206)," ","_")</f>
        <v/>
      </c>
      <c r="D206" s="78"/>
      <c r="E206" s="3" t="str">
        <f t="shared" si="10"/>
        <v>Additional Fixed Mask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L206" s="81" t="s">
        <v>368</v>
      </c>
      <c r="M206" s="4" t="str">
        <f>SUBSTITUTE(IF(L206="","",'Root Material'!$C$2&amp;"_"&amp;B206&amp;"_"&amp;E206&amp;"_"&amp;L206)," ","_")</f>
        <v>MC380_Optional_or_Add'l_Items_Additional_Fixed_Mask_Yes</v>
      </c>
      <c r="N206" s="99" t="s">
        <v>533</v>
      </c>
      <c r="AK206" s="79" t="s">
        <v>412</v>
      </c>
      <c r="BV206" s="5" t="str">
        <f t="shared" si="11"/>
        <v>Yes</v>
      </c>
      <c r="BW206" s="18"/>
      <c r="BY206" s="9"/>
    </row>
    <row r="207" spans="1:79" ht="15" customHeight="1">
      <c r="B207" s="2" t="str">
        <f t="shared" si="9"/>
        <v>Optional or Add'l Items</v>
      </c>
      <c r="C207" s="2" t="str">
        <f>SUBSTITUTE(IF(A207="","",'Root Material'!$C$2&amp;"_Group_"&amp;A207)," ","_")</f>
        <v/>
      </c>
      <c r="D207" s="78"/>
      <c r="E207" s="3" t="str">
        <f t="shared" si="10"/>
        <v>Additional Fixed Mask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L207" s="79" t="s">
        <v>370</v>
      </c>
      <c r="M207" s="4" t="str">
        <f>SUBSTITUTE(IF(L207="","",'Root Material'!$C$2&amp;"_"&amp;B207&amp;"_"&amp;E207&amp;"_"&amp;L207)," ","_")</f>
        <v>MC380_Optional_or_Add'l_Items_Additional_Fixed_Mask_No</v>
      </c>
      <c r="N207" s="99" t="s">
        <v>83</v>
      </c>
      <c r="AK207" s="79" t="s">
        <v>412</v>
      </c>
      <c r="BV207" s="5" t="str">
        <f t="shared" si="11"/>
        <v>No</v>
      </c>
      <c r="BW207" s="18"/>
      <c r="BY207" s="12"/>
    </row>
    <row r="208" spans="1:79" ht="15" customHeight="1">
      <c r="B208" s="2" t="str">
        <f t="shared" si="9"/>
        <v>Optional or Add'l Items</v>
      </c>
      <c r="C208" s="2" t="str">
        <f>SUBSTITUTE(IF(A208="","",'Root Material'!$C$2&amp;"_Group_"&amp;A208)," ","_")</f>
        <v/>
      </c>
      <c r="D208" s="78" t="s">
        <v>403</v>
      </c>
      <c r="E208" s="3" t="str">
        <f t="shared" si="10"/>
        <v>Additional Extended Mask Sysem</v>
      </c>
      <c r="F208" s="3" t="str">
        <f>SUBSTITUTE(IF(D208="","",'Root Material'!$C$2&amp;"_"&amp;B208&amp;"_"&amp;D208)," ","_")</f>
        <v>MC380_Optional_or_Add'l_Items_Additional_Extended_Mask_Sysem</v>
      </c>
      <c r="G208" s="3" t="s">
        <v>80</v>
      </c>
      <c r="H208" s="12"/>
      <c r="I208" s="14"/>
      <c r="J208" s="84" t="s">
        <v>81</v>
      </c>
      <c r="K208" s="14"/>
      <c r="L208" s="20"/>
      <c r="M208" s="4" t="str">
        <f>SUBSTITUTE(IF(L208="","",'Root Material'!$C$2&amp;"_"&amp;B208&amp;"_"&amp;E208&amp;"_"&amp;L208)," ","_")</f>
        <v/>
      </c>
      <c r="N208" s="99" t="s">
        <v>83</v>
      </c>
      <c r="BV208" s="5" t="str">
        <f t="shared" si="11"/>
        <v>Additional Extended Mask Sysem</v>
      </c>
      <c r="BW208" s="18"/>
      <c r="BY208" s="9"/>
      <c r="CA208" s="8" t="s">
        <v>556</v>
      </c>
    </row>
    <row r="209" spans="1:77" ht="15" customHeight="1">
      <c r="B209" s="2" t="str">
        <f t="shared" si="9"/>
        <v>Optional or Add'l Items</v>
      </c>
      <c r="C209" s="2" t="str">
        <f>SUBSTITUTE(IF(A209="","",'Root Material'!$C$2&amp;"_Group_"&amp;A209)," ","_")</f>
        <v/>
      </c>
      <c r="D209" s="78"/>
      <c r="E209" s="3" t="str">
        <f t="shared" si="10"/>
        <v>Additional Extended Mask Sysem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L209" s="81" t="s">
        <v>368</v>
      </c>
      <c r="M209" s="4" t="str">
        <f>SUBSTITUTE(IF(L209="","",'Root Material'!$C$2&amp;"_"&amp;B209&amp;"_"&amp;E209&amp;"_"&amp;L209)," ","_")</f>
        <v>MC380_Optional_or_Add'l_Items_Additional_Extended_Mask_Sysem_Yes</v>
      </c>
      <c r="N209" s="99" t="s">
        <v>534</v>
      </c>
      <c r="AK209" s="79" t="s">
        <v>412</v>
      </c>
      <c r="BV209" s="5" t="str">
        <f t="shared" si="11"/>
        <v>Yes</v>
      </c>
      <c r="BW209" s="18"/>
      <c r="BY209" s="9"/>
    </row>
    <row r="210" spans="1:77" ht="15" customHeight="1">
      <c r="B210" s="2" t="str">
        <f t="shared" si="9"/>
        <v>Optional or Add'l Items</v>
      </c>
      <c r="C210" s="2" t="str">
        <f>SUBSTITUTE(IF(A210="","",'Root Material'!$C$2&amp;"_Group_"&amp;A210)," ","_")</f>
        <v/>
      </c>
      <c r="D210" s="78"/>
      <c r="E210" s="3" t="str">
        <f t="shared" si="10"/>
        <v>Additional Extended Mask Sysem</v>
      </c>
      <c r="F210" s="3" t="str">
        <f>SUBSTITUTE(IF(D210="","",'Root Material'!$C$2&amp;"_"&amp;B210&amp;"_"&amp;D210)," ","_")</f>
        <v/>
      </c>
      <c r="G210" s="3"/>
      <c r="H210" s="12"/>
      <c r="I210" s="17"/>
      <c r="J210" s="16"/>
      <c r="L210" s="79" t="s">
        <v>370</v>
      </c>
      <c r="M210" s="4" t="str">
        <f>SUBSTITUTE(IF(L210="","",'Root Material'!$C$2&amp;"_"&amp;B210&amp;"_"&amp;E210&amp;"_"&amp;L210)," ","_")</f>
        <v>MC380_Optional_or_Add'l_Items_Additional_Extended_Mask_Sysem_No</v>
      </c>
      <c r="N210" s="99" t="s">
        <v>83</v>
      </c>
      <c r="O210" s="19" t="s">
        <v>83</v>
      </c>
      <c r="AK210" s="79" t="s">
        <v>412</v>
      </c>
      <c r="BV210" s="5" t="str">
        <f t="shared" si="11"/>
        <v>No</v>
      </c>
      <c r="BW210" s="18"/>
      <c r="BY210" s="12"/>
    </row>
    <row r="211" spans="1:77" ht="15" customHeight="1">
      <c r="A211" s="82" t="s">
        <v>419</v>
      </c>
      <c r="B211" s="2" t="str">
        <f t="shared" si="9"/>
        <v>STEP</v>
      </c>
      <c r="C211" s="2" t="str">
        <f>SUBSTITUTE(IF(A211="","",'Root Material'!$C$2&amp;"_Group_"&amp;A211)," ","_")</f>
        <v>MC380_Group_STEP</v>
      </c>
      <c r="E211" s="3" t="str">
        <f t="shared" si="10"/>
        <v>Additional Extended Mask Sysem</v>
      </c>
      <c r="F211" s="3" t="str">
        <f>SUBSTITUTE(IF(D211="","",'Root Material'!$C$2&amp;"_"&amp;B211&amp;"_"&amp;D211)," ","_")</f>
        <v/>
      </c>
      <c r="M211" s="4" t="str">
        <f>SUBSTITUTE(IF(L211="","",'Root Material'!$C$2&amp;"_"&amp;B211&amp;"_"&amp;E211&amp;"_"&amp;L211)," ","_")</f>
        <v/>
      </c>
      <c r="N211" s="99" t="s">
        <v>83</v>
      </c>
      <c r="BV211" s="5" t="str">
        <f t="shared" si="11"/>
        <v>STEP</v>
      </c>
      <c r="BW211" s="18"/>
    </row>
    <row r="212" spans="1:77" ht="15" customHeight="1">
      <c r="A212" s="11"/>
      <c r="B212" s="2" t="str">
        <f t="shared" si="9"/>
        <v>STEP</v>
      </c>
      <c r="C212" s="2" t="str">
        <f>SUBSTITUTE(IF(A212="","",'Root Material'!$C$2&amp;"_Group_"&amp;A212)," ","_")</f>
        <v/>
      </c>
      <c r="D212" s="96" t="s">
        <v>420</v>
      </c>
      <c r="E212" s="3" t="str">
        <f t="shared" si="10"/>
        <v>STEP Contracts</v>
      </c>
      <c r="F212" s="3" t="str">
        <f>SUBSTITUTE(IF(D212="","",'Root Material'!$C$2&amp;"_"&amp;B212&amp;"_"&amp;D212)," ","_")</f>
        <v>MC380_STEP_STEP_Contracts</v>
      </c>
      <c r="G212" s="89" t="s">
        <v>80</v>
      </c>
      <c r="I212" s="82" t="s">
        <v>81</v>
      </c>
      <c r="J212" s="8" t="s">
        <v>81</v>
      </c>
      <c r="M212" s="4" t="str">
        <f>SUBSTITUTE(IF(L212="","",'Root Material'!$C$2&amp;"_"&amp;B212&amp;"_"&amp;E212&amp;"_"&amp;L212)," ","_")</f>
        <v/>
      </c>
      <c r="N212" s="99" t="s">
        <v>83</v>
      </c>
      <c r="BV212" s="5" t="str">
        <f t="shared" si="11"/>
        <v>STEP Contracts</v>
      </c>
    </row>
    <row r="213" spans="1:77" ht="15" customHeight="1">
      <c r="B213" s="2" t="str">
        <f t="shared" si="9"/>
        <v>STEP</v>
      </c>
      <c r="C213" s="2" t="str">
        <f>SUBSTITUTE(IF(A213="","",'Root Material'!$C$2&amp;"_Group_"&amp;A213)," ","_")</f>
        <v/>
      </c>
      <c r="E213" s="3" t="str">
        <f t="shared" si="10"/>
        <v>STEP Contracts</v>
      </c>
      <c r="F213" s="3" t="str">
        <f>SUBSTITUTE(IF(D213="","",'Root Material'!$C$2&amp;"_"&amp;B213&amp;"_"&amp;D213)," ","_")</f>
        <v/>
      </c>
      <c r="L213" s="79" t="s">
        <v>421</v>
      </c>
      <c r="M213" s="4" t="str">
        <f>SUBSTITUTE(IF(L213="","",'Root Material'!$C$2&amp;"_"&amp;B213&amp;"_"&amp;E213&amp;"_"&amp;L213)," ","_")</f>
        <v>MC380_STEP_STEP_Contracts_Basic_STEP</v>
      </c>
      <c r="N213" s="99" t="s">
        <v>535</v>
      </c>
      <c r="AK213" s="79" t="s">
        <v>412</v>
      </c>
      <c r="BV213" s="5" t="str">
        <f t="shared" si="11"/>
        <v>Basic STEP</v>
      </c>
    </row>
    <row r="214" spans="1:77" ht="15" customHeight="1">
      <c r="B214" s="2" t="str">
        <f t="shared" si="9"/>
        <v>STEP</v>
      </c>
      <c r="C214" s="2" t="str">
        <f>SUBSTITUTE(IF(A214="","",'Root Material'!$C$2&amp;"_Group_"&amp;A214)," ","_")</f>
        <v/>
      </c>
      <c r="E214" s="3" t="str">
        <f t="shared" si="10"/>
        <v>STEP Contracts</v>
      </c>
      <c r="F214" s="3" t="str">
        <f>SUBSTITUTE(IF(D214="","",'Root Material'!$C$2&amp;"_"&amp;B214&amp;"_"&amp;D214)," ","_")</f>
        <v/>
      </c>
      <c r="L214" s="79" t="s">
        <v>422</v>
      </c>
      <c r="M214" s="4" t="str">
        <f>SUBSTITUTE(IF(L214="","",'Root Material'!$C$2&amp;"_"&amp;B214&amp;"_"&amp;E214&amp;"_"&amp;L214)," ","_")</f>
        <v>MC380_STEP_STEP_Contracts_Secure_STEP</v>
      </c>
      <c r="N214" s="99" t="s">
        <v>536</v>
      </c>
      <c r="AK214" s="79" t="s">
        <v>412</v>
      </c>
      <c r="BV214" s="5" t="str">
        <f t="shared" si="11"/>
        <v>Secure STEP</v>
      </c>
    </row>
    <row r="215" spans="1:77" ht="15" customHeight="1">
      <c r="B215" s="2" t="str">
        <f t="shared" si="9"/>
        <v>STEP</v>
      </c>
      <c r="C215" s="2" t="str">
        <f>SUBSTITUTE(IF(A215="","",'Root Material'!$C$2&amp;"_Group_"&amp;A215)," ","_")</f>
        <v/>
      </c>
      <c r="E215" s="3" t="str">
        <f t="shared" si="10"/>
        <v>STEP Contracts</v>
      </c>
      <c r="F215" s="3" t="str">
        <f>SUBSTITUTE(IF(D215="","",'Root Material'!$C$2&amp;"_"&amp;B215&amp;"_"&amp;D215)," ","_")</f>
        <v/>
      </c>
      <c r="L215" s="79" t="s">
        <v>423</v>
      </c>
      <c r="M215" s="4" t="str">
        <f>SUBSTITUTE(IF(L215="","",'Root Material'!$C$2&amp;"_"&amp;B215&amp;"_"&amp;E215&amp;"_"&amp;L215)," ","_")</f>
        <v>MC380_STEP_STEP_Contracts_Total_STEP</v>
      </c>
      <c r="N215" s="99" t="s">
        <v>537</v>
      </c>
      <c r="AK215" s="79" t="s">
        <v>412</v>
      </c>
      <c r="BV215" s="5" t="str">
        <f t="shared" si="11"/>
        <v>Total STEP</v>
      </c>
    </row>
    <row r="216" spans="1:77" ht="15" customHeight="1">
      <c r="B216" s="2" t="str">
        <f t="shared" si="9"/>
        <v>STEP</v>
      </c>
      <c r="C216" s="2" t="str">
        <f>SUBSTITUTE(IF(A216="","",'Root Material'!$C$2&amp;"_Group_"&amp;A216)," ","_")</f>
        <v/>
      </c>
      <c r="E216" s="3" t="str">
        <f t="shared" si="10"/>
        <v>STEP Contracts</v>
      </c>
      <c r="F216" s="3" t="str">
        <f>SUBSTITUTE(IF(D216="","",'Root Material'!$C$2&amp;"_"&amp;B216&amp;"_"&amp;D216)," ","_")</f>
        <v/>
      </c>
      <c r="L216" s="79" t="s">
        <v>424</v>
      </c>
      <c r="M216" s="4" t="str">
        <f>SUBSTITUTE(IF(L216="","",'Root Material'!$C$2&amp;"_"&amp;B216&amp;"_"&amp;E216&amp;"_"&amp;L216)," ","_")</f>
        <v>MC380_STEP_STEP_Contracts_None</v>
      </c>
      <c r="N216" s="23"/>
      <c r="AK216" s="79" t="s">
        <v>412</v>
      </c>
      <c r="BV216" s="5" t="str">
        <f t="shared" si="11"/>
        <v>None</v>
      </c>
    </row>
    <row r="217" spans="1:77" ht="15" customHeight="1">
      <c r="A217" s="8" t="s">
        <v>557</v>
      </c>
      <c r="B217" s="2" t="str">
        <f t="shared" si="9"/>
        <v>Consumable Options</v>
      </c>
      <c r="C217" s="2" t="str">
        <f>SUBSTITUTE(IF(A217="","",'Root Material'!$C$2&amp;"_Group_"&amp;A217)," ","_")</f>
        <v>MC380_Group_Consumable_Options</v>
      </c>
      <c r="E217" s="3" t="str">
        <f t="shared" si="10"/>
        <v>STEP Contracts</v>
      </c>
      <c r="F217" s="3" t="str">
        <f>SUBSTITUTE(IF(D217="","",'Root Material'!$C$2&amp;"_"&amp;B217&amp;"_"&amp;D217)," ","_")</f>
        <v/>
      </c>
      <c r="M217" s="4" t="str">
        <f>SUBSTITUTE(IF(L217="","",'Root Material'!$C$2&amp;"_"&amp;B217&amp;"_"&amp;E217&amp;"_"&amp;L217)," ","_")</f>
        <v/>
      </c>
      <c r="N217" s="23"/>
      <c r="BV217" s="5" t="str">
        <f t="shared" si="11"/>
        <v>Consumable Options</v>
      </c>
    </row>
    <row r="218" spans="1:77" ht="15" customHeight="1">
      <c r="B218" s="2" t="str">
        <f t="shared" si="9"/>
        <v>Consumable Options</v>
      </c>
      <c r="C218" s="2" t="str">
        <f>SUBSTITUTE(IF(A218="","",'Root Material'!$C$2&amp;"_Group_"&amp;A218)," ","_")</f>
        <v/>
      </c>
      <c r="D218" s="96" t="s">
        <v>591</v>
      </c>
      <c r="E218" s="3" t="str">
        <f t="shared" si="10"/>
        <v>50 Cycle Consumables Kit</v>
      </c>
      <c r="F218" s="3" t="str">
        <f>SUBSTITUTE(IF(D218="","",'Root Material'!$C$2&amp;"_"&amp;B218&amp;"_"&amp;D218)," ","_")</f>
        <v>MC380_Consumable_Options_50_Cycle_Consumables_Kit</v>
      </c>
      <c r="G218" t="s">
        <v>80</v>
      </c>
      <c r="J218" s="8" t="s">
        <v>81</v>
      </c>
      <c r="M218" s="4" t="str">
        <f>SUBSTITUTE(IF(L218="","",'Root Material'!$C$2&amp;"_"&amp;B218&amp;"_"&amp;E218&amp;"_"&amp;L218)," ","_")</f>
        <v/>
      </c>
      <c r="N218" s="23"/>
      <c r="BV218" s="5" t="str">
        <f t="shared" si="11"/>
        <v>50 Cycle Consumables Kit</v>
      </c>
    </row>
    <row r="219" spans="1:77" ht="15" customHeight="1">
      <c r="B219" s="2" t="str">
        <f t="shared" si="9"/>
        <v>Consumable Options</v>
      </c>
      <c r="C219" s="2" t="str">
        <f>SUBSTITUTE(IF(A219="","",'Root Material'!$C$2&amp;"_Group_"&amp;A219)," ","_")</f>
        <v/>
      </c>
      <c r="E219" s="3" t="str">
        <f t="shared" si="10"/>
        <v>50 Cycle Consumables Kit</v>
      </c>
      <c r="F219" s="3" t="str">
        <f>SUBSTITUTE(IF(D219="","",'Root Material'!$C$2&amp;"_"&amp;B219&amp;"_"&amp;D219)," ","_")</f>
        <v/>
      </c>
      <c r="L219" s="19" t="s">
        <v>592</v>
      </c>
      <c r="M219" s="4" t="str">
        <f>SUBSTITUTE(IF(L219="","",'Root Material'!$C$2&amp;"_"&amp;B219&amp;"_"&amp;E219&amp;"_"&amp;L219)," ","_")</f>
        <v>MC380_Consumable_Options_50_Cycle_Consumables_Kit_50_cycles_-_consumption_materials</v>
      </c>
      <c r="N219" s="23" t="s">
        <v>594</v>
      </c>
      <c r="BV219" s="5" t="str">
        <f t="shared" si="11"/>
        <v>50 cycles - consumption materials</v>
      </c>
    </row>
    <row r="220" spans="1:77" ht="15" customHeight="1">
      <c r="B220" s="2" t="str">
        <f t="shared" si="9"/>
        <v>Consumable Options</v>
      </c>
      <c r="C220" s="2" t="str">
        <f>SUBSTITUTE(IF(A220="","",'Root Material'!$C$2&amp;"_Group_"&amp;A220)," ","_")</f>
        <v/>
      </c>
      <c r="D220" s="96" t="s">
        <v>565</v>
      </c>
      <c r="E220" s="3" t="str">
        <f t="shared" si="10"/>
        <v>Evaporant Consumables</v>
      </c>
      <c r="F220" s="3" t="str">
        <f>SUBSTITUTE(IF(D220="","",'Root Material'!$C$2&amp;"_"&amp;B220&amp;"_"&amp;D220)," ","_")</f>
        <v>MC380_Consumable_Options_Evaporant_Consumables</v>
      </c>
      <c r="G220" t="s">
        <v>80</v>
      </c>
      <c r="H220" s="8" t="s">
        <v>81</v>
      </c>
      <c r="J220" s="8" t="s">
        <v>81</v>
      </c>
      <c r="M220" s="4" t="str">
        <f>SUBSTITUTE(IF(L220="","",'Root Material'!$C$2&amp;"_"&amp;B220&amp;"_"&amp;E220&amp;"_"&amp;L220)," ","_")</f>
        <v/>
      </c>
      <c r="N220" s="23"/>
      <c r="BV220" s="5" t="str">
        <f t="shared" si="11"/>
        <v>Evaporant Consumables</v>
      </c>
    </row>
    <row r="221" spans="1:77" ht="15" customHeight="1">
      <c r="B221" s="2" t="str">
        <f t="shared" si="9"/>
        <v>Consumable Options</v>
      </c>
      <c r="C221" s="2" t="str">
        <f>SUBSTITUTE(IF(A221="","",'Root Material'!$C$2&amp;"_Group_"&amp;A221)," ","_")</f>
        <v/>
      </c>
      <c r="E221" s="3" t="str">
        <f t="shared" si="10"/>
        <v>Evaporant Consumables</v>
      </c>
      <c r="F221" s="3" t="str">
        <f>SUBSTITUTE(IF(D221="","",'Root Material'!$C$2&amp;"_"&amp;B221&amp;"_"&amp;D221)," ","_")</f>
        <v/>
      </c>
      <c r="L221" s="19" t="s">
        <v>558</v>
      </c>
      <c r="M221" s="4" t="str">
        <f>SUBSTITUTE(IF(L221="","",'Root Material'!$C$2&amp;"_"&amp;B221&amp;"_"&amp;E221&amp;"_"&amp;L221)," ","_")</f>
        <v>MC380_Consumable_Options_Evaporant_Consumables_S3F</v>
      </c>
      <c r="N221" s="23" t="s">
        <v>568</v>
      </c>
      <c r="AK221" s="79" t="s">
        <v>412</v>
      </c>
      <c r="BV221" s="5" t="str">
        <f t="shared" si="11"/>
        <v>S3F</v>
      </c>
    </row>
    <row r="222" spans="1:77" ht="15" customHeight="1">
      <c r="B222" s="2" t="str">
        <f t="shared" si="9"/>
        <v>Consumable Options</v>
      </c>
      <c r="C222" s="2" t="str">
        <f>SUBSTITUTE(IF(A222="","",'Root Material'!$C$2&amp;"_Group_"&amp;A222)," ","_")</f>
        <v/>
      </c>
      <c r="E222" s="3" t="str">
        <f t="shared" si="10"/>
        <v>Evaporant Consumables</v>
      </c>
      <c r="F222" s="3" t="str">
        <f>SUBSTITUTE(IF(D222="","",'Root Material'!$C$2&amp;"_"&amp;B222&amp;"_"&amp;D222)," ","_")</f>
        <v/>
      </c>
      <c r="L222" s="19" t="s">
        <v>559</v>
      </c>
      <c r="M222" s="4" t="str">
        <f>SUBSTITUTE(IF(L222="","",'Root Material'!$C$2&amp;"_"&amp;B222&amp;"_"&amp;E222&amp;"_"&amp;L222)," ","_")</f>
        <v>MC380_Consumable_Options_Evaporant_Consumables_S26P</v>
      </c>
      <c r="N222" s="23" t="s">
        <v>570</v>
      </c>
      <c r="AK222" s="79" t="s">
        <v>412</v>
      </c>
      <c r="BV222" s="5" t="str">
        <f t="shared" si="11"/>
        <v>S26P</v>
      </c>
    </row>
    <row r="223" spans="1:77" ht="15" customHeight="1">
      <c r="B223" s="2" t="str">
        <f t="shared" si="9"/>
        <v>Consumable Options</v>
      </c>
      <c r="C223" s="2" t="str">
        <f>SUBSTITUTE(IF(A223="","",'Root Material'!$C$2&amp;"_Group_"&amp;A223)," ","_")</f>
        <v/>
      </c>
      <c r="D223" s="78"/>
      <c r="E223" s="3" t="str">
        <f t="shared" si="10"/>
        <v>Evaporant Consumables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L223" s="19" t="s">
        <v>560</v>
      </c>
      <c r="M223" s="4" t="str">
        <f>SUBSTITUTE(IF(L223="","",'Root Material'!$C$2&amp;"_"&amp;B223&amp;"_"&amp;E223&amp;"_"&amp;L223)," ","_")</f>
        <v>MC380_Consumable_Options_Evaporant_Consumables_SA1G</v>
      </c>
      <c r="N223" s="19" t="s">
        <v>574</v>
      </c>
      <c r="AK223" s="79" t="s">
        <v>412</v>
      </c>
      <c r="BV223" s="5" t="str">
        <f t="shared" si="11"/>
        <v>SA1G</v>
      </c>
      <c r="BY223" s="9"/>
    </row>
    <row r="224" spans="1:77" ht="15" customHeight="1">
      <c r="B224" s="2" t="str">
        <f t="shared" si="9"/>
        <v>Consumable Options</v>
      </c>
      <c r="C224" s="2" t="str">
        <f>SUBSTITUTE(IF(A224="","",'Root Material'!$C$2&amp;"_Group_"&amp;A224)," ","_")</f>
        <v/>
      </c>
      <c r="D224" s="78"/>
      <c r="E224" s="3" t="str">
        <f t="shared" si="10"/>
        <v>Evaporant Consumables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L224" s="19" t="s">
        <v>561</v>
      </c>
      <c r="M224" s="4" t="str">
        <f>SUBSTITUTE(IF(L224="","",'Root Material'!$C$2&amp;"_"&amp;B224&amp;"_"&amp;E224&amp;"_"&amp;L224)," ","_")</f>
        <v>MC380_Consumable_Options_Evaporant_Consumables_SC1G</v>
      </c>
      <c r="N224" s="19" t="s">
        <v>572</v>
      </c>
      <c r="AK224" s="79" t="s">
        <v>412</v>
      </c>
      <c r="BV224" s="5" t="str">
        <f t="shared" si="11"/>
        <v>SC1G</v>
      </c>
      <c r="BY224" s="9"/>
    </row>
    <row r="225" spans="1:79" ht="15" customHeight="1">
      <c r="B225" s="2" t="str">
        <f t="shared" si="9"/>
        <v>Consumable Options</v>
      </c>
      <c r="C225" s="2" t="str">
        <f>SUBSTITUTE(IF(A225="","",'Root Material'!$C$2&amp;"_Group_"&amp;A225)," ","_")</f>
        <v/>
      </c>
      <c r="D225" s="78"/>
      <c r="E225" s="3" t="str">
        <f t="shared" si="10"/>
        <v>Evaporant Consumables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L225" s="19" t="s">
        <v>562</v>
      </c>
      <c r="M225" s="4" t="str">
        <f>SUBSTITUTE(IF(L225="","",'Root Material'!$C$2&amp;"_"&amp;B225&amp;"_"&amp;E225&amp;"_"&amp;L225)," ","_")</f>
        <v>MC380_Consumable_Options_Evaporant_Consumables_Satin_Pills</v>
      </c>
      <c r="N225" s="19" t="s">
        <v>576</v>
      </c>
      <c r="AK225" s="79" t="s">
        <v>412</v>
      </c>
      <c r="BV225" s="5" t="str">
        <f t="shared" si="11"/>
        <v>Satin Pills</v>
      </c>
      <c r="BY225" s="9"/>
    </row>
    <row r="226" spans="1:79" ht="15" customHeight="1">
      <c r="B226" s="2" t="str">
        <f t="shared" si="9"/>
        <v>Consumable Options</v>
      </c>
      <c r="C226" s="2" t="str">
        <f>SUBSTITUTE(IF(A226="","",'Root Material'!$C$2&amp;"_Group_"&amp;A226)," ","_")</f>
        <v/>
      </c>
      <c r="D226" s="78"/>
      <c r="E226" s="3" t="str">
        <f t="shared" si="10"/>
        <v>Evaporant Consumables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L226" s="19" t="s">
        <v>563</v>
      </c>
      <c r="M226" s="4" t="str">
        <f>SUBSTITUTE(IF(L226="","",'Root Material'!$C$2&amp;"_"&amp;B226&amp;"_"&amp;E226&amp;"_"&amp;L226)," ","_")</f>
        <v>MC380_Consumable_Options_Evaporant_Consumables_Grip_Pills</v>
      </c>
      <c r="N226" s="19" t="s">
        <v>578</v>
      </c>
      <c r="AK226" s="79" t="s">
        <v>671</v>
      </c>
      <c r="BV226" s="5" t="str">
        <f t="shared" si="11"/>
        <v>Grip Pills</v>
      </c>
      <c r="BY226" s="9"/>
    </row>
    <row r="227" spans="1:79" ht="15" customHeight="1">
      <c r="B227" s="2" t="str">
        <f t="shared" si="9"/>
        <v>Consumable Options</v>
      </c>
      <c r="C227" s="2" t="str">
        <f>SUBSTITUTE(IF(A227="","",'Root Material'!$C$2&amp;"_Group_"&amp;A227)," ","_")</f>
        <v/>
      </c>
      <c r="D227" s="78" t="s">
        <v>564</v>
      </c>
      <c r="E227" s="3" t="str">
        <f t="shared" si="10"/>
        <v>Process Consumables</v>
      </c>
      <c r="F227" s="3" t="str">
        <f>SUBSTITUTE(IF(D227="","",'Root Material'!$C$2&amp;"_"&amp;B227&amp;"_"&amp;D227)," ","_")</f>
        <v>MC380_Consumable_Options_Process_Consumables</v>
      </c>
      <c r="G227" s="3" t="s">
        <v>80</v>
      </c>
      <c r="H227" s="12" t="s">
        <v>81</v>
      </c>
      <c r="I227" s="14"/>
      <c r="J227" s="14" t="s">
        <v>81</v>
      </c>
      <c r="K227" s="14"/>
      <c r="M227" s="4" t="str">
        <f>SUBSTITUTE(IF(L227="","",'Root Material'!$C$2&amp;"_"&amp;B227&amp;"_"&amp;E227&amp;"_"&amp;L227)," ","_")</f>
        <v/>
      </c>
      <c r="BV227" s="5" t="str">
        <f t="shared" si="11"/>
        <v>Process Consumables</v>
      </c>
      <c r="BY227" s="9"/>
    </row>
    <row r="228" spans="1:79" ht="15" customHeight="1">
      <c r="B228" s="2" t="str">
        <f t="shared" si="9"/>
        <v>Consumable Options</v>
      </c>
      <c r="C228" s="2" t="str">
        <f>SUBSTITUTE(IF(A228="","",'Root Material'!$C$2&amp;"_Group_"&amp;A228)," ","_")</f>
        <v/>
      </c>
      <c r="D228" s="78"/>
      <c r="E228" s="3" t="str">
        <f t="shared" si="10"/>
        <v>Process Consumables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L228" s="19" t="s">
        <v>566</v>
      </c>
      <c r="M228" s="4" t="str">
        <f>SUBSTITUTE(IF(L228="","",'Root Material'!$C$2&amp;"_"&amp;B228&amp;"_"&amp;E228&amp;"_"&amp;L228)," ","_")</f>
        <v>MC380_Consumable_Options_Process_Consumables_5.98MHz_Crystals</v>
      </c>
      <c r="N228" s="19" t="s">
        <v>585</v>
      </c>
      <c r="AK228" s="79" t="s">
        <v>412</v>
      </c>
      <c r="BV228" s="5" t="str">
        <f t="shared" si="11"/>
        <v>5.98MHz Crystals</v>
      </c>
      <c r="BY228" s="9"/>
    </row>
    <row r="229" spans="1:79" ht="15" customHeight="1">
      <c r="B229" s="2" t="str">
        <f t="shared" si="9"/>
        <v>Consumable Options</v>
      </c>
      <c r="C229" s="2" t="str">
        <f>SUBSTITUTE(IF(A229="","",'Root Material'!$C$2&amp;"_Group_"&amp;A229)," ","_")</f>
        <v/>
      </c>
      <c r="D229" s="78"/>
      <c r="E229" s="3" t="str">
        <f t="shared" si="10"/>
        <v>Process Consumables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L229" s="19" t="s">
        <v>581</v>
      </c>
      <c r="M229" s="4" t="str">
        <f>SUBSTITUTE(IF(L229="","",'Root Material'!$C$2&amp;"_"&amp;B229&amp;"_"&amp;E229&amp;"_"&amp;L229)," ","_")</f>
        <v>MC380_Consumable_Options_Process_Consumables_EB_Filament</v>
      </c>
      <c r="N229" s="19" t="s">
        <v>586</v>
      </c>
      <c r="AK229" s="79" t="s">
        <v>415</v>
      </c>
      <c r="BV229" s="5" t="str">
        <f t="shared" si="11"/>
        <v>EB Filament</v>
      </c>
      <c r="BY229" s="9"/>
    </row>
    <row r="230" spans="1:79" ht="15" customHeight="1">
      <c r="B230" s="2" t="str">
        <f t="shared" si="9"/>
        <v>Consumable Options</v>
      </c>
      <c r="C230" s="2" t="str">
        <f>SUBSTITUTE(IF(A230="","",'Root Material'!$C$2&amp;"_Group_"&amp;A230)," ","_")</f>
        <v/>
      </c>
      <c r="D230" s="78"/>
      <c r="E230" s="3" t="str">
        <f t="shared" si="10"/>
        <v>Process Consumables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L230" s="19" t="s">
        <v>582</v>
      </c>
      <c r="M230" s="4" t="str">
        <f>SUBSTITUTE(IF(L230="","",'Root Material'!$C$2&amp;"_"&amp;B230&amp;"_"&amp;E230&amp;"_"&amp;L230)," ","_")</f>
        <v>MC380_Consumable_Options_Process_Consumables_Ion_Filament</v>
      </c>
      <c r="N230" s="19" t="s">
        <v>587</v>
      </c>
      <c r="AK230" s="79" t="s">
        <v>412</v>
      </c>
      <c r="BV230" s="5" t="str">
        <f t="shared" si="11"/>
        <v>Ion Filament</v>
      </c>
      <c r="BY230" s="9"/>
    </row>
    <row r="231" spans="1:79" ht="15" customHeight="1">
      <c r="A231" s="8" t="s">
        <v>608</v>
      </c>
      <c r="B231" s="2" t="str">
        <f t="shared" si="9"/>
        <v>Process &amp; Tooling</v>
      </c>
      <c r="C231" s="2" t="str">
        <f>SUBSTITUTE(IF(A231="","",'Root Material'!$C$2&amp;"_Group_"&amp;A231)," ","_")</f>
        <v>MC380_Group_Process_&amp;_Tooling</v>
      </c>
      <c r="D231" s="78"/>
      <c r="E231" s="3" t="str">
        <f t="shared" si="10"/>
        <v>Process Consumables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11"/>
        <v>Process &amp; Tooling</v>
      </c>
      <c r="BY231" s="9"/>
    </row>
    <row r="232" spans="1:79" ht="15" customHeight="1">
      <c r="B232" s="2" t="str">
        <f t="shared" si="9"/>
        <v>Process &amp; Tooling</v>
      </c>
      <c r="C232" s="2" t="str">
        <f>SUBSTITUTE(IF(A232="","",'Root Material'!$C$2&amp;"_Group_"&amp;A232)," ","_")</f>
        <v/>
      </c>
      <c r="D232" s="78" t="s">
        <v>609</v>
      </c>
      <c r="E232" s="3" t="str">
        <f t="shared" si="10"/>
        <v>Process Choice(s)</v>
      </c>
      <c r="F232" s="3" t="str">
        <f>SUBSTITUTE(IF(D232="","",'Root Material'!$C$2&amp;"_"&amp;B232&amp;"_"&amp;D232)," ","_")</f>
        <v>MC380_Process_&amp;_Tooling_Process_Choice(s)</v>
      </c>
      <c r="G232" s="3" t="s">
        <v>80</v>
      </c>
      <c r="H232" s="12" t="s">
        <v>81</v>
      </c>
      <c r="I232" s="14"/>
      <c r="J232" s="14" t="s">
        <v>81</v>
      </c>
      <c r="K232" s="14"/>
      <c r="M232" s="4" t="str">
        <f>SUBSTITUTE(IF(L232="","",'Root Material'!$C$2&amp;"_"&amp;B232&amp;"_"&amp;E232&amp;"_"&amp;L232)," ","_")</f>
        <v/>
      </c>
      <c r="BV232" s="5" t="str">
        <f t="shared" si="11"/>
        <v>Process Choice(s)</v>
      </c>
      <c r="BY232" s="9"/>
    </row>
    <row r="233" spans="1:79" ht="15" customHeight="1">
      <c r="B233" s="2" t="str">
        <f t="shared" si="9"/>
        <v>Process &amp; Tooling</v>
      </c>
      <c r="C233" s="2" t="str">
        <f>SUBSTITUTE(IF(A233="","",'Root Material'!$C$2&amp;"_Group_"&amp;A233)," ","_")</f>
        <v/>
      </c>
      <c r="D233" s="78"/>
      <c r="E233" s="3" t="str">
        <f t="shared" si="10"/>
        <v>Process Choice(s)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L233" s="99" t="s">
        <v>610</v>
      </c>
      <c r="M233" s="4" t="str">
        <f>SUBSTITUTE(IF(L233="","",'Root Material'!$C$2&amp;"_"&amp;B233&amp;"_"&amp;E233&amp;"_"&amp;L233)," ","_")</f>
        <v>MC380_Process_&amp;_Tooling_Process_Choice(s)_IONCOTE_KX-CP_-_06-903-311</v>
      </c>
      <c r="O233" s="19" t="s">
        <v>549</v>
      </c>
      <c r="P233" s="19" t="s">
        <v>550</v>
      </c>
      <c r="Q233" s="19" t="s">
        <v>600</v>
      </c>
      <c r="AK233" s="79" t="s">
        <v>412</v>
      </c>
      <c r="BV233" s="5" t="str">
        <f t="shared" si="11"/>
        <v>IONCOTE KX-CP - 06-903-311</v>
      </c>
      <c r="BY233" s="9"/>
      <c r="CA233" s="82" t="s">
        <v>629</v>
      </c>
    </row>
    <row r="234" spans="1:79" ht="15" customHeight="1">
      <c r="B234" s="2" t="str">
        <f t="shared" si="9"/>
        <v>Process &amp; Tooling</v>
      </c>
      <c r="C234" s="2" t="str">
        <f>SUBSTITUTE(IF(A234="","",'Root Material'!$C$2&amp;"_Group_"&amp;A234)," ","_")</f>
        <v/>
      </c>
      <c r="D234" s="78"/>
      <c r="E234" s="3" t="str">
        <f t="shared" si="10"/>
        <v>Process Choice(s)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L234" s="99" t="s">
        <v>611</v>
      </c>
      <c r="M234" s="4" t="str">
        <f>SUBSTITUTE(IF(L234="","",'Root Material'!$C$2&amp;"_"&amp;B234&amp;"_"&amp;E234&amp;"_"&amp;L234)," ","_")</f>
        <v>MC380_Process_&amp;_Tooling_Process_Choice(s)_IONCOTE_K_X_UV_(Index_1.5)_-_06-902-263</v>
      </c>
      <c r="O234" s="19" t="s">
        <v>549</v>
      </c>
      <c r="P234" s="19" t="s">
        <v>550</v>
      </c>
      <c r="Q234" s="19" t="s">
        <v>600</v>
      </c>
      <c r="AK234" s="79" t="s">
        <v>412</v>
      </c>
      <c r="BV234" s="5" t="str">
        <f t="shared" si="11"/>
        <v>IONCOTE K X UV (Index 1.5) - 06-902-263</v>
      </c>
      <c r="BY234" s="9"/>
      <c r="CA234" s="82" t="s">
        <v>629</v>
      </c>
    </row>
    <row r="235" spans="1:79" ht="15" customHeight="1">
      <c r="B235" s="2" t="str">
        <f t="shared" si="9"/>
        <v>Process &amp; Tooling</v>
      </c>
      <c r="C235" s="2" t="str">
        <f>SUBSTITUTE(IF(A235="","",'Root Material'!$C$2&amp;"_Group_"&amp;A235)," ","_")</f>
        <v/>
      </c>
      <c r="D235" s="78"/>
      <c r="E235" s="3" t="str">
        <f t="shared" si="10"/>
        <v>Process Choice(s)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L235" s="99" t="s">
        <v>654</v>
      </c>
      <c r="M235" s="4" t="str">
        <f>SUBSTITUTE(IF(L235="","",'Root Material'!$C$2&amp;"_"&amp;B235&amp;"_"&amp;E235&amp;"_"&amp;L235)," ","_")</f>
        <v>MC380_Process_&amp;_Tooling_Process_Choice(s)_IONCOTE_Kplus_X_(index_1.5_or_1.6)_-_06-901-152</v>
      </c>
      <c r="O235" s="19" t="s">
        <v>549</v>
      </c>
      <c r="P235" s="19" t="s">
        <v>550</v>
      </c>
      <c r="Q235" s="19" t="s">
        <v>600</v>
      </c>
      <c r="AK235" s="79" t="s">
        <v>412</v>
      </c>
      <c r="BV235" s="5" t="str">
        <f t="shared" si="11"/>
        <v>IONCOTE Kplus X (index 1.5 or 1.6) - 06-901-152</v>
      </c>
      <c r="BY235" s="9"/>
      <c r="CA235" s="82" t="s">
        <v>629</v>
      </c>
    </row>
    <row r="236" spans="1:79" ht="15" customHeight="1">
      <c r="B236" s="2" t="str">
        <f t="shared" si="9"/>
        <v>Process &amp; Tooling</v>
      </c>
      <c r="C236" s="2" t="str">
        <f>SUBSTITUTE(IF(A236="","",'Root Material'!$C$2&amp;"_Group_"&amp;A236)," ","_")</f>
        <v/>
      </c>
      <c r="D236" s="78"/>
      <c r="E236" s="3" t="str">
        <f t="shared" si="10"/>
        <v>Process Choice(s)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L236" s="99" t="s">
        <v>653</v>
      </c>
      <c r="M236" s="4" t="str">
        <f>SUBSTITUTE(IF(L236="","",'Root Material'!$C$2&amp;"_"&amp;B236&amp;"_"&amp;E236&amp;"_"&amp;L236)," ","_")</f>
        <v>MC380_Process_&amp;_Tooling_Process_Choice(s)_IONCOTE_K_X_(index_1.5_or_1.6)_-_06-901-152</v>
      </c>
      <c r="O236" s="19" t="s">
        <v>549</v>
      </c>
      <c r="P236" s="19" t="s">
        <v>550</v>
      </c>
      <c r="Q236" s="19" t="s">
        <v>600</v>
      </c>
      <c r="AK236" s="79" t="s">
        <v>412</v>
      </c>
      <c r="BV236" s="5" t="str">
        <f t="shared" si="11"/>
        <v>IONCOTE K X (index 1.5 or 1.6) - 06-901-152</v>
      </c>
      <c r="BY236" s="9"/>
      <c r="CA236" s="82" t="s">
        <v>629</v>
      </c>
    </row>
    <row r="237" spans="1:79" ht="15" customHeight="1">
      <c r="B237" s="2" t="str">
        <f t="shared" si="9"/>
        <v>Process &amp; Tooling</v>
      </c>
      <c r="C237" s="2" t="str">
        <f>SUBSTITUTE(IF(A237="","",'Root Material'!$C$2&amp;"_Group_"&amp;A237)," ","_")</f>
        <v/>
      </c>
      <c r="D237" s="78"/>
      <c r="E237" s="3" t="str">
        <f t="shared" si="10"/>
        <v>Process Choice(s)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L237" s="99" t="s">
        <v>612</v>
      </c>
      <c r="M237" s="4" t="str">
        <f>SUBSTITUTE(IF(L237="","",'Root Material'!$C$2&amp;"_"&amp;B237&amp;"_"&amp;E237&amp;"_"&amp;L237)," ","_")</f>
        <v>MC380_Process_&amp;_Tooling_Process_Choice(s)_PERFORMANCE_X_(index_1.5_or_1.6)_-_06-901-152</v>
      </c>
      <c r="O237" s="19" t="s">
        <v>549</v>
      </c>
      <c r="P237" s="19" t="s">
        <v>550</v>
      </c>
      <c r="Q237" s="19" t="s">
        <v>600</v>
      </c>
      <c r="AK237" s="79" t="s">
        <v>412</v>
      </c>
      <c r="BV237" s="5" t="str">
        <f t="shared" si="11"/>
        <v>PERFORMANCE X (index 1.5 or 1.6) - 06-901-152</v>
      </c>
      <c r="BY237" s="9"/>
      <c r="CA237" s="82" t="s">
        <v>629</v>
      </c>
    </row>
    <row r="238" spans="1:79" ht="15" customHeight="1">
      <c r="B238" s="2" t="str">
        <f t="shared" si="9"/>
        <v>Process &amp; Tooling</v>
      </c>
      <c r="C238" s="2" t="str">
        <f>SUBSTITUTE(IF(A238="","",'Root Material'!$C$2&amp;"_Group_"&amp;A238)," ","_")</f>
        <v/>
      </c>
      <c r="D238" s="78"/>
      <c r="E238" s="3" t="str">
        <f t="shared" si="10"/>
        <v>Process Choice(s)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L238" s="99" t="s">
        <v>613</v>
      </c>
      <c r="M238" s="4" t="str">
        <f>SUBSTITUTE(IF(L238="","",'Root Material'!$C$2&amp;"_"&amp;B238&amp;"_"&amp;E238&amp;"_"&amp;L238)," ","_")</f>
        <v>MC380_Process_&amp;_Tooling_Process_Choice(s)_MULTIQUARTZ_X_(index_1.5_or_1.6)_-_06-901-152</v>
      </c>
      <c r="O238" s="19" t="s">
        <v>549</v>
      </c>
      <c r="P238" s="19" t="s">
        <v>550</v>
      </c>
      <c r="Q238" s="19" t="s">
        <v>600</v>
      </c>
      <c r="AK238" s="79" t="s">
        <v>412</v>
      </c>
      <c r="BV238" s="5" t="str">
        <f t="shared" si="11"/>
        <v>MULTIQUARTZ X (index 1.5 or 1.6) - 06-901-152</v>
      </c>
      <c r="BY238" s="9"/>
      <c r="CA238" s="82" t="s">
        <v>629</v>
      </c>
    </row>
    <row r="239" spans="1:79" ht="15" customHeight="1">
      <c r="B239" s="2" t="str">
        <f t="shared" si="9"/>
        <v>Process &amp; Tooling</v>
      </c>
      <c r="C239" s="2" t="str">
        <f>SUBSTITUTE(IF(A239="","",'Root Material'!$C$2&amp;"_Group_"&amp;A239)," ","_")</f>
        <v/>
      </c>
      <c r="D239" s="78"/>
      <c r="E239" s="3" t="str">
        <f t="shared" si="10"/>
        <v>Process Choice(s)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L239" s="99" t="s">
        <v>614</v>
      </c>
      <c r="M239" s="4" t="str">
        <f>SUBSTITUTE(IF(L239="","",'Root Material'!$C$2&amp;"_"&amp;B239&amp;"_"&amp;E239&amp;"_"&amp;L239)," ","_")</f>
        <v>MC380_Process_&amp;_Tooling_Process_Choice(s)_MULTICOTE_X_(index_1.5_or_1.6)_-_06-902-262</v>
      </c>
      <c r="O239" s="19" t="s">
        <v>549</v>
      </c>
      <c r="P239" s="19" t="s">
        <v>550</v>
      </c>
      <c r="Q239" s="19" t="s">
        <v>600</v>
      </c>
      <c r="AK239" s="79" t="s">
        <v>412</v>
      </c>
      <c r="BV239" s="5" t="str">
        <f t="shared" si="11"/>
        <v>MULTICOTE X (index 1.5 or 1.6) - 06-902-262</v>
      </c>
      <c r="BY239" s="9"/>
      <c r="CA239" s="82" t="s">
        <v>629</v>
      </c>
    </row>
    <row r="240" spans="1:79" ht="15" customHeight="1">
      <c r="B240" s="2" t="str">
        <f t="shared" si="9"/>
        <v>Process &amp; Tooling</v>
      </c>
      <c r="C240" s="2" t="str">
        <f>SUBSTITUTE(IF(A240="","",'Root Material'!$C$2&amp;"_Group_"&amp;A240)," ","_")</f>
        <v/>
      </c>
      <c r="D240" s="78"/>
      <c r="E240" s="3" t="str">
        <f t="shared" si="10"/>
        <v>Process Choice(s)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L240" s="99" t="s">
        <v>615</v>
      </c>
      <c r="M240" s="4" t="str">
        <f>SUBSTITUTE(IF(L240="","",'Root Material'!$C$2&amp;"_"&amp;B240&amp;"_"&amp;E240&amp;"_"&amp;L240)," ","_")</f>
        <v>MC380_Process_&amp;_Tooling_Process_Choice(s)_SPECTRAFLEX_X_Blue_-_06-901-153</v>
      </c>
      <c r="O240" s="19" t="s">
        <v>549</v>
      </c>
      <c r="P240" s="19" t="s">
        <v>550</v>
      </c>
      <c r="Q240" s="19" t="s">
        <v>600</v>
      </c>
      <c r="AK240" s="79" t="s">
        <v>412</v>
      </c>
      <c r="BV240" s="5" t="str">
        <f t="shared" si="11"/>
        <v>SPECTRAFLEX X Blue - 06-901-153</v>
      </c>
      <c r="BY240" s="9"/>
      <c r="CA240" s="82" t="s">
        <v>629</v>
      </c>
    </row>
    <row r="241" spans="2:79" ht="15" customHeight="1">
      <c r="B241" s="2" t="str">
        <f t="shared" si="9"/>
        <v>Process &amp; Tooling</v>
      </c>
      <c r="C241" s="2" t="str">
        <f>SUBSTITUTE(IF(A241="","",'Root Material'!$C$2&amp;"_Group_"&amp;A241)," ","_")</f>
        <v/>
      </c>
      <c r="D241" s="78"/>
      <c r="E241" s="3" t="str">
        <f t="shared" si="10"/>
        <v>Process Choice(s)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L241" s="99" t="s">
        <v>616</v>
      </c>
      <c r="M241" s="4" t="str">
        <f>SUBSTITUTE(IF(L241="","",'Root Material'!$C$2&amp;"_"&amp;B241&amp;"_"&amp;E241&amp;"_"&amp;L241)," ","_")</f>
        <v>MC380_Process_&amp;_Tooling_Process_Choice(s)_SPECTRAFLEX_X_Red_-_06-901-153</v>
      </c>
      <c r="O241" s="19" t="s">
        <v>549</v>
      </c>
      <c r="P241" s="19" t="s">
        <v>550</v>
      </c>
      <c r="Q241" s="19" t="s">
        <v>600</v>
      </c>
      <c r="AK241" s="79" t="s">
        <v>412</v>
      </c>
      <c r="BV241" s="5" t="str">
        <f t="shared" si="11"/>
        <v>SPECTRAFLEX X Red - 06-901-153</v>
      </c>
      <c r="BY241" s="9"/>
      <c r="CA241" s="82" t="s">
        <v>629</v>
      </c>
    </row>
    <row r="242" spans="2:79" ht="15" customHeight="1">
      <c r="B242" s="2" t="str">
        <f t="shared" si="9"/>
        <v>Process &amp; Tooling</v>
      </c>
      <c r="C242" s="2" t="str">
        <f>SUBSTITUTE(IF(A242="","",'Root Material'!$C$2&amp;"_Group_"&amp;A242)," ","_")</f>
        <v/>
      </c>
      <c r="D242" s="78"/>
      <c r="E242" s="3" t="str">
        <f t="shared" si="10"/>
        <v>Process Choice(s)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L242" s="99" t="s">
        <v>617</v>
      </c>
      <c r="M242" s="4" t="str">
        <f>SUBSTITUTE(IF(L242="","",'Root Material'!$C$2&amp;"_"&amp;B242&amp;"_"&amp;E242&amp;"_"&amp;L242)," ","_")</f>
        <v>MC380_Process_&amp;_Tooling_Process_Choice(s)_SPECTRAFLEX_X_Green_-_06-901-153</v>
      </c>
      <c r="O242" s="19" t="s">
        <v>549</v>
      </c>
      <c r="P242" s="19" t="s">
        <v>550</v>
      </c>
      <c r="Q242" s="19" t="s">
        <v>600</v>
      </c>
      <c r="AK242" s="79" t="s">
        <v>412</v>
      </c>
      <c r="BV242" s="5" t="str">
        <f t="shared" si="11"/>
        <v>SPECTRAFLEX X Green - 06-901-153</v>
      </c>
      <c r="BY242" s="9"/>
      <c r="CA242" s="82" t="s">
        <v>629</v>
      </c>
    </row>
    <row r="243" spans="2:79" ht="15" customHeight="1">
      <c r="B243" s="2" t="str">
        <f t="shared" si="9"/>
        <v>Process &amp; Tooling</v>
      </c>
      <c r="C243" s="2" t="str">
        <f>SUBSTITUTE(IF(A243="","",'Root Material'!$C$2&amp;"_Group_"&amp;A243)," ","_")</f>
        <v/>
      </c>
      <c r="D243" s="78"/>
      <c r="E243" s="3" t="str">
        <f t="shared" si="10"/>
        <v>Process Choice(s)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L243" s="99" t="s">
        <v>618</v>
      </c>
      <c r="M243" s="4" t="str">
        <f>SUBSTITUTE(IF(L243="","",'Root Material'!$C$2&amp;"_"&amp;B243&amp;"_"&amp;E243&amp;"_"&amp;L243)," ","_")</f>
        <v>MC380_Process_&amp;_Tooling_Process_Choice(s)_SPECTRAFLEX_X_Infrared_-_06-901-154</v>
      </c>
      <c r="O243" s="19" t="s">
        <v>549</v>
      </c>
      <c r="P243" s="19" t="s">
        <v>550</v>
      </c>
      <c r="Q243" s="19" t="s">
        <v>600</v>
      </c>
      <c r="AK243" s="79" t="s">
        <v>412</v>
      </c>
      <c r="BV243" s="5" t="str">
        <f t="shared" si="11"/>
        <v>SPECTRAFLEX X Infrared - 06-901-154</v>
      </c>
      <c r="BY243" s="9"/>
      <c r="CA243" s="82" t="s">
        <v>629</v>
      </c>
    </row>
    <row r="244" spans="2:79" ht="15" customHeight="1">
      <c r="B244" s="2" t="str">
        <f t="shared" si="9"/>
        <v>Process &amp; Tooling</v>
      </c>
      <c r="C244" s="2" t="str">
        <f>SUBSTITUTE(IF(A244="","",'Root Material'!$C$2&amp;"_Group_"&amp;A244)," ","_")</f>
        <v/>
      </c>
      <c r="D244" s="78"/>
      <c r="E244" s="3" t="str">
        <f t="shared" si="10"/>
        <v>Process Choice(s)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L244" s="99" t="s">
        <v>619</v>
      </c>
      <c r="M244" s="4" t="str">
        <f>SUBSTITUTE(IF(L244="","",'Root Material'!$C$2&amp;"_"&amp;B244&amp;"_"&amp;E244&amp;"_"&amp;L244)," ","_")</f>
        <v>MC380_Process_&amp;_Tooling_Process_Choice(s)_SPECTRAFLEX_X_Orange_-_06-901-154</v>
      </c>
      <c r="O244" s="19" t="s">
        <v>549</v>
      </c>
      <c r="P244" s="19" t="s">
        <v>550</v>
      </c>
      <c r="Q244" s="19" t="s">
        <v>600</v>
      </c>
      <c r="AK244" s="79" t="s">
        <v>412</v>
      </c>
      <c r="BV244" s="5" t="str">
        <f t="shared" si="11"/>
        <v>SPECTRAFLEX X Orange - 06-901-154</v>
      </c>
      <c r="BY244" s="9"/>
      <c r="CA244" s="82" t="s">
        <v>629</v>
      </c>
    </row>
    <row r="245" spans="2:79" ht="15" customHeight="1">
      <c r="B245" s="2" t="str">
        <f t="shared" si="9"/>
        <v>Process &amp; Tooling</v>
      </c>
      <c r="C245" s="2" t="str">
        <f>SUBSTITUTE(IF(A245="","",'Root Material'!$C$2&amp;"_Group_"&amp;A245)," ","_")</f>
        <v/>
      </c>
      <c r="D245" s="78"/>
      <c r="E245" s="3" t="str">
        <f t="shared" si="10"/>
        <v>Process Choice(s)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L245" s="99" t="s">
        <v>620</v>
      </c>
      <c r="M245" s="4" t="str">
        <f>SUBSTITUTE(IF(L245="","",'Root Material'!$C$2&amp;"_"&amp;B245&amp;"_"&amp;E245&amp;"_"&amp;L245)," ","_")</f>
        <v>MC380_Process_&amp;_Tooling_Process_Choice(s)_SPECTRAFLEX_X_White_/_Silver_-_06-901-154</v>
      </c>
      <c r="O245" s="19" t="s">
        <v>549</v>
      </c>
      <c r="P245" s="19" t="s">
        <v>550</v>
      </c>
      <c r="Q245" s="19" t="s">
        <v>600</v>
      </c>
      <c r="AK245" s="79" t="s">
        <v>412</v>
      </c>
      <c r="BV245" s="5" t="str">
        <f t="shared" si="11"/>
        <v>SPECTRAFLEX X White / Silver - 06-901-154</v>
      </c>
      <c r="BY245" s="9"/>
      <c r="CA245" s="82" t="s">
        <v>629</v>
      </c>
    </row>
    <row r="246" spans="2:79" ht="15" customHeight="1">
      <c r="B246" s="2" t="str">
        <f t="shared" si="9"/>
        <v>Process &amp; Tooling</v>
      </c>
      <c r="C246" s="2" t="str">
        <f>SUBSTITUTE(IF(A246="","",'Root Material'!$C$2&amp;"_Group_"&amp;A246)," ","_")</f>
        <v/>
      </c>
      <c r="D246" s="78"/>
      <c r="E246" s="3" t="str">
        <f t="shared" si="10"/>
        <v>Process Choice(s)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L246" s="99" t="s">
        <v>621</v>
      </c>
      <c r="M246" s="4" t="str">
        <f>SUBSTITUTE(IF(L246="","",'Root Material'!$C$2&amp;"_"&amp;B246&amp;"_"&amp;E246&amp;"_"&amp;L246)," ","_")</f>
        <v>MC380_Process_&amp;_Tooling_Process_Choice(s)_SPECTRAFLEX_X_Jade_-_06-901-154</v>
      </c>
      <c r="O246" s="19" t="s">
        <v>549</v>
      </c>
      <c r="P246" s="19" t="s">
        <v>550</v>
      </c>
      <c r="Q246" s="19" t="s">
        <v>600</v>
      </c>
      <c r="AK246" s="79" t="s">
        <v>412</v>
      </c>
      <c r="BV246" s="5" t="str">
        <f t="shared" si="11"/>
        <v>SPECTRAFLEX X Jade - 06-901-154</v>
      </c>
      <c r="BY246" s="9"/>
      <c r="CA246" s="82" t="s">
        <v>629</v>
      </c>
    </row>
    <row r="247" spans="2:79" ht="15" customHeight="1">
      <c r="B247" s="2" t="str">
        <f t="shared" si="9"/>
        <v>Process &amp; Tooling</v>
      </c>
      <c r="C247" s="2" t="str">
        <f>SUBSTITUTE(IF(A247="","",'Root Material'!$C$2&amp;"_Group_"&amp;A247)," ","_")</f>
        <v/>
      </c>
      <c r="D247" s="78"/>
      <c r="E247" s="3" t="str">
        <f t="shared" si="10"/>
        <v>Process Choice(s)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L247" s="99" t="s">
        <v>622</v>
      </c>
      <c r="M247" s="4" t="str">
        <f>SUBSTITUTE(IF(L247="","",'Root Material'!$C$2&amp;"_"&amp;B247&amp;"_"&amp;E247&amp;"_"&amp;L247)," ","_")</f>
        <v>MC380_Process_&amp;_Tooling_Process_Choice(s)_SPECTRAFLEX_X_Violet_-_06-901-154</v>
      </c>
      <c r="O247" s="19" t="s">
        <v>549</v>
      </c>
      <c r="P247" s="19" t="s">
        <v>550</v>
      </c>
      <c r="Q247" s="19" t="s">
        <v>600</v>
      </c>
      <c r="AK247" s="79" t="s">
        <v>412</v>
      </c>
      <c r="BV247" s="5" t="str">
        <f t="shared" si="11"/>
        <v>SPECTRAFLEX X Violet - 06-901-154</v>
      </c>
      <c r="BY247" s="9"/>
      <c r="CA247" s="82" t="s">
        <v>629</v>
      </c>
    </row>
    <row r="248" spans="2:79" ht="15" customHeight="1">
      <c r="B248" s="2" t="str">
        <f t="shared" si="9"/>
        <v>Process &amp; Tooling</v>
      </c>
      <c r="C248" s="2" t="str">
        <f>SUBSTITUTE(IF(A248="","",'Root Material'!$C$2&amp;"_Group_"&amp;A248)," ","_")</f>
        <v/>
      </c>
      <c r="D248" s="78"/>
      <c r="E248" s="3" t="str">
        <f t="shared" si="10"/>
        <v>Process Choice(s)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L248" s="99" t="s">
        <v>623</v>
      </c>
      <c r="M248" s="4" t="str">
        <f>SUBSTITUTE(IF(L248="","",'Root Material'!$C$2&amp;"_"&amp;B248&amp;"_"&amp;E248&amp;"_"&amp;L248)," ","_")</f>
        <v>MC380_Process_&amp;_Tooling_Process_Choice(s)_SPECTRAFLEX_X_Gold_-_06-903-333</v>
      </c>
      <c r="O248" s="19" t="s">
        <v>549</v>
      </c>
      <c r="P248" s="19" t="s">
        <v>550</v>
      </c>
      <c r="Q248" s="19" t="s">
        <v>600</v>
      </c>
      <c r="AK248" s="79" t="s">
        <v>412</v>
      </c>
      <c r="BV248" s="5" t="str">
        <f t="shared" si="11"/>
        <v>SPECTRAFLEX X Gold - 06-903-333</v>
      </c>
      <c r="BY248" s="9"/>
      <c r="CA248" s="82" t="s">
        <v>629</v>
      </c>
    </row>
    <row r="249" spans="2:79" ht="15" customHeight="1">
      <c r="B249" s="2" t="str">
        <f t="shared" si="9"/>
        <v>Process &amp; Tooling</v>
      </c>
      <c r="C249" s="2" t="str">
        <f>SUBSTITUTE(IF(A249="","",'Root Material'!$C$2&amp;"_Group_"&amp;A249)," ","_")</f>
        <v/>
      </c>
      <c r="D249" s="78"/>
      <c r="E249" s="3" t="str">
        <f t="shared" si="10"/>
        <v>Process Choice(s)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L249" s="99" t="s">
        <v>624</v>
      </c>
      <c r="M249" s="4" t="str">
        <f>SUBSTITUTE(IF(L249="","",'Root Material'!$C$2&amp;"_"&amp;B249&amp;"_"&amp;E249&amp;"_"&amp;L249)," ","_")</f>
        <v>MC380_Process_&amp;_Tooling_Process_Choice(s)_ACHROMA_(only_for_1.6_substrates)_-_06-902-262</v>
      </c>
      <c r="O249" s="19" t="s">
        <v>549</v>
      </c>
      <c r="P249" s="19" t="s">
        <v>550</v>
      </c>
      <c r="Q249" s="19" t="s">
        <v>600</v>
      </c>
      <c r="AK249" s="79" t="s">
        <v>412</v>
      </c>
      <c r="BV249" s="5" t="str">
        <f t="shared" si="11"/>
        <v>ACHROMA (only for 1.6 substrates) - 06-902-262</v>
      </c>
      <c r="BY249" s="9"/>
      <c r="CA249" s="82" t="s">
        <v>629</v>
      </c>
    </row>
    <row r="250" spans="2:79" ht="15" customHeight="1">
      <c r="B250" s="2" t="str">
        <f t="shared" si="9"/>
        <v>Process &amp; Tooling</v>
      </c>
      <c r="C250" s="2" t="str">
        <f>SUBSTITUTE(IF(A250="","",'Root Material'!$C$2&amp;"_Group_"&amp;A250)," ","_")</f>
        <v/>
      </c>
      <c r="D250" s="78"/>
      <c r="E250" s="3" t="str">
        <f t="shared" si="10"/>
        <v>Process Choice(s)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L250" s="99" t="s">
        <v>625</v>
      </c>
      <c r="M250" s="4" t="str">
        <f>SUBSTITUTE(IF(L250="","",'Root Material'!$C$2&amp;"_"&amp;B250&amp;"_"&amp;E250&amp;"_"&amp;L250)," ","_")</f>
        <v>MC380_Process_&amp;_Tooling_Process_Choice(s)_FLASH_MIRROR_SILVER_-_06-902-262</v>
      </c>
      <c r="O250" s="19" t="s">
        <v>549</v>
      </c>
      <c r="P250" s="19" t="s">
        <v>550</v>
      </c>
      <c r="Q250" s="19" t="s">
        <v>600</v>
      </c>
      <c r="AK250" s="79" t="s">
        <v>412</v>
      </c>
      <c r="BV250" s="5" t="str">
        <f t="shared" si="11"/>
        <v>FLASH MIRROR SILVER - 06-902-262</v>
      </c>
      <c r="BY250" s="9"/>
      <c r="CA250" s="82" t="s">
        <v>629</v>
      </c>
    </row>
    <row r="251" spans="2:79" ht="15" customHeight="1">
      <c r="B251" s="2" t="str">
        <f t="shared" si="9"/>
        <v>Process &amp; Tooling</v>
      </c>
      <c r="C251" s="2" t="str">
        <f>SUBSTITUTE(IF(A251="","",'Root Material'!$C$2&amp;"_Group_"&amp;A251)," ","_")</f>
        <v/>
      </c>
      <c r="D251" s="78"/>
      <c r="E251" s="3" t="str">
        <f t="shared" si="10"/>
        <v>Process Choice(s)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L251" s="99" t="s">
        <v>626</v>
      </c>
      <c r="M251" s="4" t="str">
        <f>SUBSTITUTE(IF(L251="","",'Root Material'!$C$2&amp;"_"&amp;B251&amp;"_"&amp;E251&amp;"_"&amp;L251)," ","_")</f>
        <v>MC380_Process_&amp;_Tooling_Process_Choice(s)_FLASH_MIRROR_BLU_-_06-902-262</v>
      </c>
      <c r="O251" s="19" t="s">
        <v>549</v>
      </c>
      <c r="P251" s="19" t="s">
        <v>550</v>
      </c>
      <c r="Q251" s="19" t="s">
        <v>600</v>
      </c>
      <c r="AK251" s="79" t="s">
        <v>412</v>
      </c>
      <c r="BV251" s="5" t="str">
        <f t="shared" si="11"/>
        <v>FLASH MIRROR BLU - 06-902-262</v>
      </c>
      <c r="BY251" s="9"/>
      <c r="CA251" s="82" t="s">
        <v>629</v>
      </c>
    </row>
    <row r="252" spans="2:79" ht="15" customHeight="1">
      <c r="B252" s="2" t="str">
        <f t="shared" si="9"/>
        <v>Process &amp; Tooling</v>
      </c>
      <c r="C252" s="2" t="str">
        <f>SUBSTITUTE(IF(A252="","",'Root Material'!$C$2&amp;"_Group_"&amp;A252)," ","_")</f>
        <v/>
      </c>
      <c r="D252" s="78"/>
      <c r="E252" s="3" t="str">
        <f t="shared" si="10"/>
        <v>Process Choice(s)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L252" s="99" t="s">
        <v>627</v>
      </c>
      <c r="M252" s="4" t="str">
        <f>SUBSTITUTE(IF(L252="","",'Root Material'!$C$2&amp;"_"&amp;B252&amp;"_"&amp;E252&amp;"_"&amp;L252)," ","_")</f>
        <v>MC380_Process_&amp;_Tooling_Process_Choice(s)_FLASH_MIRROR_GOLD_-_06-902-262</v>
      </c>
      <c r="O252" s="19" t="s">
        <v>549</v>
      </c>
      <c r="P252" s="19" t="s">
        <v>550</v>
      </c>
      <c r="Q252" s="19" t="s">
        <v>600</v>
      </c>
      <c r="AK252" s="79" t="s">
        <v>412</v>
      </c>
      <c r="BV252" s="5" t="str">
        <f t="shared" si="11"/>
        <v>FLASH MIRROR GOLD - 06-902-262</v>
      </c>
      <c r="BY252" s="9"/>
      <c r="CA252" s="82" t="s">
        <v>629</v>
      </c>
    </row>
    <row r="253" spans="2:79" ht="15" customHeight="1">
      <c r="B253" s="2" t="str">
        <f t="shared" si="9"/>
        <v>Process &amp; Tooling</v>
      </c>
      <c r="C253" s="2" t="str">
        <f>SUBSTITUTE(IF(A253="","",'Root Material'!$C$2&amp;"_Group_"&amp;A253)," ","_")</f>
        <v/>
      </c>
      <c r="D253" s="78"/>
      <c r="E253" s="3" t="str">
        <f t="shared" si="10"/>
        <v>Process Choice(s)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L253" s="99" t="s">
        <v>628</v>
      </c>
      <c r="M253" s="4" t="str">
        <f>SUBSTITUTE(IF(L253="","",'Root Material'!$C$2&amp;"_"&amp;B253&amp;"_"&amp;E253&amp;"_"&amp;L253)," ","_")</f>
        <v>MC380_Process_&amp;_Tooling_Process_Choice(s)_IONCOTE_KX-CP_CUSTOMIZED_-_06-903-311</v>
      </c>
      <c r="O253" s="19" t="s">
        <v>549</v>
      </c>
      <c r="P253" s="19" t="s">
        <v>550</v>
      </c>
      <c r="Q253" s="19" t="s">
        <v>600</v>
      </c>
      <c r="AK253" s="79" t="s">
        <v>412</v>
      </c>
      <c r="BV253" s="5" t="str">
        <f t="shared" si="11"/>
        <v>IONCOTE KX-CP CUSTOMIZED - 06-903-311</v>
      </c>
      <c r="BY253" s="9"/>
      <c r="CA253" s="82" t="s">
        <v>629</v>
      </c>
    </row>
    <row r="254" spans="2:79" ht="15" customHeight="1">
      <c r="B254" s="2" t="str">
        <f t="shared" si="9"/>
        <v>Process &amp; Tooling</v>
      </c>
      <c r="C254" s="2" t="str">
        <f>SUBSTITUTE(IF(A254="","",'Root Material'!$C$2&amp;"_Group_"&amp;A254)," ","_")</f>
        <v/>
      </c>
      <c r="D254" s="78" t="s">
        <v>630</v>
      </c>
      <c r="E254" s="3" t="str">
        <f t="shared" si="10"/>
        <v>Lens Holding System</v>
      </c>
      <c r="F254" s="3" t="str">
        <f>SUBSTITUTE(IF(D254="","",'Root Material'!$C$2&amp;"_"&amp;B254&amp;"_"&amp;D254)," ","_")</f>
        <v>MC380_Process_&amp;_Tooling_Lens_Holding_System</v>
      </c>
      <c r="G254" s="3" t="s">
        <v>80</v>
      </c>
      <c r="H254" s="12"/>
      <c r="I254" s="14"/>
      <c r="J254" s="84" t="s">
        <v>81</v>
      </c>
      <c r="K254" s="14"/>
      <c r="M254" s="4" t="str">
        <f>SUBSTITUTE(IF(L254="","",'Root Material'!$C$2&amp;"_"&amp;B254&amp;"_"&amp;E254&amp;"_"&amp;L254)," ","_")</f>
        <v/>
      </c>
      <c r="BV254" s="5" t="str">
        <f t="shared" si="11"/>
        <v>Lens Holding System</v>
      </c>
      <c r="BY254" s="9"/>
    </row>
    <row r="255" spans="2:79" ht="15" customHeight="1">
      <c r="B255" s="2" t="str">
        <f t="shared" si="9"/>
        <v>Process &amp; Tooling</v>
      </c>
      <c r="C255" s="2" t="str">
        <f>SUBSTITUTE(IF(A255="","",'Root Material'!$C$2&amp;"_Group_"&amp;A255)," ","_")</f>
        <v/>
      </c>
      <c r="D255" s="78"/>
      <c r="E255" s="3" t="str">
        <f t="shared" si="10"/>
        <v>Lens Holding System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L255" s="79" t="s">
        <v>631</v>
      </c>
      <c r="M255" s="4" t="str">
        <f>SUBSTITUTE(IF(L255="","",'Root Material'!$C$2&amp;"_"&amp;B255&amp;"_"&amp;E255&amp;"_"&amp;L255)," ","_")</f>
        <v>MC380_Process_&amp;_Tooling_Lens_Holding_System_Dome</v>
      </c>
      <c r="AK255" s="79" t="s">
        <v>412</v>
      </c>
      <c r="BV255" s="5" t="str">
        <f t="shared" si="11"/>
        <v>Dome</v>
      </c>
      <c r="BY255" s="9"/>
    </row>
    <row r="256" spans="2:79" ht="15" customHeight="1">
      <c r="B256" s="2" t="str">
        <f t="shared" si="9"/>
        <v>Process &amp; Tooling</v>
      </c>
      <c r="C256" s="2" t="str">
        <f>SUBSTITUTE(IF(A256="","",'Root Material'!$C$2&amp;"_Group_"&amp;A256)," ","_")</f>
        <v/>
      </c>
      <c r="D256" s="78"/>
      <c r="E256" s="3" t="str">
        <f t="shared" si="10"/>
        <v>Lens Holding System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L256" s="79" t="s">
        <v>632</v>
      </c>
      <c r="M256" s="4" t="str">
        <f>SUBSTITUTE(IF(L256="","",'Root Material'!$C$2&amp;"_"&amp;B256&amp;"_"&amp;E256&amp;"_"&amp;L256)," ","_")</f>
        <v>MC380_Process_&amp;_Tooling_Lens_Holding_System_Flip-over</v>
      </c>
      <c r="AK256" s="79" t="s">
        <v>412</v>
      </c>
      <c r="BV256" s="5" t="str">
        <f t="shared" si="11"/>
        <v>Flip-over</v>
      </c>
      <c r="BY256" s="9"/>
    </row>
    <row r="257" spans="2:77" ht="15" customHeight="1">
      <c r="B257" s="2" t="str">
        <f t="shared" si="9"/>
        <v>Process &amp; Tooling</v>
      </c>
      <c r="C257" s="2" t="str">
        <f>SUBSTITUTE(IF(A257="","",'Root Material'!$C$2&amp;"_Group_"&amp;A257)," ","_")</f>
        <v/>
      </c>
      <c r="D257" s="78" t="s">
        <v>633</v>
      </c>
      <c r="E257" s="3" t="str">
        <f t="shared" si="10"/>
        <v>Sector Option 1</v>
      </c>
      <c r="F257" s="3" t="str">
        <f>SUBSTITUTE(IF(D257="","",'Root Material'!$C$2&amp;"_"&amp;B257&amp;"_"&amp;D257)," ","_")</f>
        <v>MC380_Process_&amp;_Tooling_Sector_Option_1</v>
      </c>
      <c r="G257" s="3" t="s">
        <v>80</v>
      </c>
      <c r="H257" s="12" t="s">
        <v>81</v>
      </c>
      <c r="I257" s="14"/>
      <c r="J257" s="84" t="s">
        <v>81</v>
      </c>
      <c r="K257" s="14"/>
      <c r="M257" s="4" t="str">
        <f>SUBSTITUTE(IF(L257="","",'Root Material'!$C$2&amp;"_"&amp;B257&amp;"_"&amp;E257&amp;"_"&amp;L257)," ","_")</f>
        <v/>
      </c>
      <c r="BV257" s="5" t="str">
        <f t="shared" ref="BV257:BV320" si="12">IF(AND(L257&lt;&gt;"true",L257&lt;&gt;"false"),A257&amp;D257&amp;L257,"")</f>
        <v>Sector Option 1</v>
      </c>
      <c r="BY257" s="9"/>
    </row>
    <row r="258" spans="2:77" ht="15" customHeight="1">
      <c r="B258" s="2" t="str">
        <f t="shared" si="9"/>
        <v>Process &amp; Tooling</v>
      </c>
      <c r="C258" s="2" t="str">
        <f>SUBSTITUTE(IF(A258="","",'Root Material'!$C$2&amp;"_Group_"&amp;A258)," ","_")</f>
        <v/>
      </c>
      <c r="D258" s="78"/>
      <c r="E258" s="3" t="str">
        <f t="shared" si="10"/>
        <v>Sector Option 1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L258" s="19" t="s">
        <v>634</v>
      </c>
      <c r="M258" s="4" t="str">
        <f>SUBSTITUTE(IF(L258="","",'Root Material'!$C$2&amp;"_"&amp;B258&amp;"_"&amp;E258&amp;"_"&amp;L258)," ","_")</f>
        <v>MC380_Process_&amp;_Tooling_Sector_Option_1_15_Position_(81mm_lens_max)_02-902-397</v>
      </c>
      <c r="O258" s="19" t="s">
        <v>644</v>
      </c>
      <c r="AK258" s="79" t="s">
        <v>412</v>
      </c>
      <c r="BV258" s="5" t="str">
        <f t="shared" si="12"/>
        <v>15 Position (81mm lens max) 02-902-397</v>
      </c>
      <c r="BY258" s="9"/>
    </row>
    <row r="259" spans="2:77" ht="15" customHeight="1">
      <c r="B259" s="2" t="str">
        <f t="shared" si="9"/>
        <v>Process &amp; Tooling</v>
      </c>
      <c r="C259" s="2" t="str">
        <f>SUBSTITUTE(IF(A259="","",'Root Material'!$C$2&amp;"_Group_"&amp;A259)," ","_")</f>
        <v/>
      </c>
      <c r="D259" s="78"/>
      <c r="E259" s="3" t="str">
        <f t="shared" si="10"/>
        <v>Sector Option 1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L259" s="19" t="s">
        <v>635</v>
      </c>
      <c r="M259" s="4" t="str">
        <f>SUBSTITUTE(IF(L259="","",'Root Material'!$C$2&amp;"_"&amp;B259&amp;"_"&amp;E259&amp;"_"&amp;L259)," ","_")</f>
        <v>MC380_Process_&amp;_Tooling_Sector_Option_1_Qty_1</v>
      </c>
      <c r="O259" s="19" t="s">
        <v>644</v>
      </c>
      <c r="AK259" s="79" t="s">
        <v>412</v>
      </c>
      <c r="BV259" s="5" t="str">
        <f t="shared" si="12"/>
        <v>Qty 1</v>
      </c>
      <c r="BY259" s="9"/>
    </row>
    <row r="260" spans="2:77" ht="15" customHeight="1">
      <c r="B260" s="2" t="str">
        <f t="shared" si="9"/>
        <v>Process &amp; Tooling</v>
      </c>
      <c r="C260" s="2" t="str">
        <f>SUBSTITUTE(IF(A260="","",'Root Material'!$C$2&amp;"_Group_"&amp;A260)," ","_")</f>
        <v/>
      </c>
      <c r="D260" s="78"/>
      <c r="E260" s="3" t="str">
        <f t="shared" si="10"/>
        <v>Sector Option 1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L260" s="19" t="s">
        <v>636</v>
      </c>
      <c r="M260" s="4" t="str">
        <f>SUBSTITUTE(IF(L260="","",'Root Material'!$C$2&amp;"_"&amp;B260&amp;"_"&amp;E260&amp;"_"&amp;L260)," ","_")</f>
        <v>MC380_Process_&amp;_Tooling_Sector_Option_1_Qty_2</v>
      </c>
      <c r="O260" s="19" t="s">
        <v>644</v>
      </c>
      <c r="AK260" s="79" t="s">
        <v>412</v>
      </c>
      <c r="BV260" s="5" t="str">
        <f t="shared" si="12"/>
        <v>Qty 2</v>
      </c>
      <c r="BY260" s="9"/>
    </row>
    <row r="261" spans="2:77" ht="15" customHeight="1">
      <c r="B261" s="2" t="str">
        <f t="shared" si="9"/>
        <v>Process &amp; Tooling</v>
      </c>
      <c r="C261" s="2" t="str">
        <f>SUBSTITUTE(IF(A261="","",'Root Material'!$C$2&amp;"_Group_"&amp;A261)," ","_")</f>
        <v/>
      </c>
      <c r="D261" s="78"/>
      <c r="E261" s="3" t="str">
        <f t="shared" si="10"/>
        <v>Sector Option 1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L261" s="19" t="s">
        <v>637</v>
      </c>
      <c r="M261" s="4" t="str">
        <f>SUBSTITUTE(IF(L261="","",'Root Material'!$C$2&amp;"_"&amp;B261&amp;"_"&amp;E261&amp;"_"&amp;L261)," ","_")</f>
        <v>MC380_Process_&amp;_Tooling_Sector_Option_1_Qty_3</v>
      </c>
      <c r="O261" s="19" t="s">
        <v>644</v>
      </c>
      <c r="AK261" s="79" t="s">
        <v>412</v>
      </c>
      <c r="BV261" s="5" t="str">
        <f t="shared" si="12"/>
        <v>Qty 3</v>
      </c>
      <c r="BY261" s="9"/>
    </row>
    <row r="262" spans="2:77" ht="15" customHeight="1">
      <c r="B262" s="2" t="str">
        <f t="shared" si="9"/>
        <v>Process &amp; Tooling</v>
      </c>
      <c r="C262" s="2" t="str">
        <f>SUBSTITUTE(IF(A262="","",'Root Material'!$C$2&amp;"_Group_"&amp;A262)," ","_")</f>
        <v/>
      </c>
      <c r="D262" s="78"/>
      <c r="E262" s="3" t="str">
        <f t="shared" si="10"/>
        <v>Sector Option 1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L262" s="19" t="s">
        <v>638</v>
      </c>
      <c r="M262" s="4" t="str">
        <f>SUBSTITUTE(IF(L262="","",'Root Material'!$C$2&amp;"_"&amp;B262&amp;"_"&amp;E262&amp;"_"&amp;L262)," ","_")</f>
        <v>MC380_Process_&amp;_Tooling_Sector_Option_1_Qty_4</v>
      </c>
      <c r="O262" s="19" t="s">
        <v>644</v>
      </c>
      <c r="AK262" s="79" t="s">
        <v>412</v>
      </c>
      <c r="BV262" s="5" t="str">
        <f t="shared" si="12"/>
        <v>Qty 4</v>
      </c>
      <c r="BY262" s="9"/>
    </row>
    <row r="263" spans="2:77" ht="15" customHeight="1">
      <c r="B263" s="2" t="str">
        <f t="shared" ref="B263:B326" si="13">IF(A263="",B262,A263)</f>
        <v>Process &amp; Tooling</v>
      </c>
      <c r="C263" s="2" t="str">
        <f>SUBSTITUTE(IF(A263="","",'Root Material'!$C$2&amp;"_Group_"&amp;A263)," ","_")</f>
        <v/>
      </c>
      <c r="D263" s="78"/>
      <c r="E263" s="3" t="str">
        <f t="shared" ref="E263:E326" si="14">IF(D263="",E262,D263)</f>
        <v>Sector Option 1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L263" s="19" t="s">
        <v>639</v>
      </c>
      <c r="M263" s="4" t="str">
        <f>SUBSTITUTE(IF(L263="","",'Root Material'!$C$2&amp;"_"&amp;B263&amp;"_"&amp;E263&amp;"_"&amp;L263)," ","_")</f>
        <v>MC380_Process_&amp;_Tooling_Sector_Option_1_Qty_5</v>
      </c>
      <c r="O263" s="19" t="s">
        <v>644</v>
      </c>
      <c r="AK263" s="79" t="s">
        <v>412</v>
      </c>
      <c r="BV263" s="5" t="str">
        <f t="shared" si="12"/>
        <v>Qty 5</v>
      </c>
      <c r="BY263" s="9"/>
    </row>
    <row r="264" spans="2:77" ht="15" customHeight="1">
      <c r="B264" s="2" t="str">
        <f t="shared" si="13"/>
        <v>Process &amp; Tooling</v>
      </c>
      <c r="C264" s="2" t="str">
        <f>SUBSTITUTE(IF(A264="","",'Root Material'!$C$2&amp;"_Group_"&amp;A264)," ","_")</f>
        <v/>
      </c>
      <c r="D264" s="78"/>
      <c r="E264" s="3" t="str">
        <f t="shared" si="14"/>
        <v>Sector Option 1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L264" s="19" t="s">
        <v>640</v>
      </c>
      <c r="M264" s="4" t="str">
        <f>SUBSTITUTE(IF(L264="","",'Root Material'!$C$2&amp;"_"&amp;B264&amp;"_"&amp;E264&amp;"_"&amp;L264)," ","_")</f>
        <v>MC380_Process_&amp;_Tooling_Sector_Option_1_Qty_6</v>
      </c>
      <c r="O264" s="19" t="s">
        <v>644</v>
      </c>
      <c r="AK264" s="79" t="s">
        <v>412</v>
      </c>
      <c r="BV264" s="5" t="str">
        <f t="shared" si="12"/>
        <v>Qty 6</v>
      </c>
      <c r="BY264" s="9"/>
    </row>
    <row r="265" spans="2:77" ht="15" customHeight="1">
      <c r="B265" s="2" t="str">
        <f t="shared" si="13"/>
        <v>Process &amp; Tooling</v>
      </c>
      <c r="C265" s="2" t="str">
        <f>SUBSTITUTE(IF(A265="","",'Root Material'!$C$2&amp;"_Group_"&amp;A265)," ","_")</f>
        <v/>
      </c>
      <c r="D265" s="78"/>
      <c r="E265" s="3" t="str">
        <f t="shared" si="14"/>
        <v>Sector Option 1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L265" s="19" t="s">
        <v>641</v>
      </c>
      <c r="M265" s="4" t="str">
        <f>SUBSTITUTE(IF(L265="","",'Root Material'!$C$2&amp;"_"&amp;B265&amp;"_"&amp;E265&amp;"_"&amp;L265)," ","_")</f>
        <v>MC380_Process_&amp;_Tooling_Sector_Option_1_Qty_7</v>
      </c>
      <c r="O265" s="19" t="s">
        <v>644</v>
      </c>
      <c r="AK265" s="79" t="s">
        <v>412</v>
      </c>
      <c r="BV265" s="5" t="str">
        <f t="shared" si="12"/>
        <v>Qty 7</v>
      </c>
      <c r="BY265" s="9"/>
    </row>
    <row r="266" spans="2:77" ht="15" customHeight="1">
      <c r="B266" s="2" t="str">
        <f t="shared" si="13"/>
        <v>Process &amp; Tooling</v>
      </c>
      <c r="C266" s="2" t="str">
        <f>SUBSTITUTE(IF(A266="","",'Root Material'!$C$2&amp;"_Group_"&amp;A266)," ","_")</f>
        <v/>
      </c>
      <c r="D266" s="78"/>
      <c r="E266" s="3" t="str">
        <f t="shared" si="14"/>
        <v>Sector Option 1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L266" s="19" t="s">
        <v>642</v>
      </c>
      <c r="M266" s="4" t="str">
        <f>SUBSTITUTE(IF(L266="","",'Root Material'!$C$2&amp;"_"&amp;B266&amp;"_"&amp;E266&amp;"_"&amp;L266)," ","_")</f>
        <v>MC380_Process_&amp;_Tooling_Sector_Option_1_Qty_8</v>
      </c>
      <c r="O266" s="19" t="s">
        <v>644</v>
      </c>
      <c r="AK266" s="79" t="s">
        <v>412</v>
      </c>
      <c r="BV266" s="5" t="str">
        <f t="shared" si="12"/>
        <v>Qty 8</v>
      </c>
      <c r="BY266" s="9"/>
    </row>
    <row r="267" spans="2:77" ht="15" customHeight="1">
      <c r="B267" s="2" t="str">
        <f t="shared" si="13"/>
        <v>Process &amp; Tooling</v>
      </c>
      <c r="C267" s="2" t="str">
        <f>SUBSTITUTE(IF(A267="","",'Root Material'!$C$2&amp;"_Group_"&amp;A267)," ","_")</f>
        <v/>
      </c>
      <c r="D267" s="78"/>
      <c r="E267" s="3" t="str">
        <f t="shared" si="14"/>
        <v>Sector Option 1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L267" s="19" t="s">
        <v>643</v>
      </c>
      <c r="M267" s="4" t="str">
        <f>SUBSTITUTE(IF(L267="","",'Root Material'!$C$2&amp;"_"&amp;B267&amp;"_"&amp;E267&amp;"_"&amp;L267)," ","_")</f>
        <v>MC380_Process_&amp;_Tooling_Sector_Option_1_Qty_9</v>
      </c>
      <c r="O267" s="19" t="s">
        <v>644</v>
      </c>
      <c r="AK267" s="79" t="s">
        <v>412</v>
      </c>
      <c r="BV267" s="5" t="str">
        <f t="shared" si="12"/>
        <v>Qty 9</v>
      </c>
      <c r="BY267" s="9"/>
    </row>
    <row r="268" spans="2:77" ht="15" customHeight="1">
      <c r="B268" s="2" t="str">
        <f t="shared" si="13"/>
        <v>Process &amp; Tooling</v>
      </c>
      <c r="C268" s="2" t="str">
        <f>SUBSTITUTE(IF(A268="","",'Root Material'!$C$2&amp;"_Group_"&amp;A268)," ","_")</f>
        <v/>
      </c>
      <c r="D268" s="78" t="s">
        <v>646</v>
      </c>
      <c r="E268" s="3" t="str">
        <f t="shared" si="14"/>
        <v>Sector Option 2</v>
      </c>
      <c r="F268" s="3" t="str">
        <f>SUBSTITUTE(IF(D268="","",'Root Material'!$C$2&amp;"_"&amp;B268&amp;"_"&amp;D268)," ","_")</f>
        <v>MC380_Process_&amp;_Tooling_Sector_Option_2</v>
      </c>
      <c r="G268" s="3" t="s">
        <v>80</v>
      </c>
      <c r="H268" s="12" t="s">
        <v>81</v>
      </c>
      <c r="I268" s="14"/>
      <c r="J268" s="14" t="s">
        <v>81</v>
      </c>
      <c r="K268" s="14"/>
      <c r="M268" s="4" t="str">
        <f>SUBSTITUTE(IF(L268="","",'Root Material'!$C$2&amp;"_"&amp;B268&amp;"_"&amp;E268&amp;"_"&amp;L268)," ","_")</f>
        <v/>
      </c>
      <c r="O268" s="19" t="s">
        <v>644</v>
      </c>
      <c r="BV268" s="5" t="str">
        <f t="shared" si="12"/>
        <v>Sector Option 2</v>
      </c>
      <c r="BY268" s="9"/>
    </row>
    <row r="269" spans="2:77" ht="15" customHeight="1">
      <c r="B269" s="2" t="str">
        <f t="shared" si="13"/>
        <v>Process &amp; Tooling</v>
      </c>
      <c r="C269" s="2" t="str">
        <f>SUBSTITUTE(IF(A269="","",'Root Material'!$C$2&amp;"_Group_"&amp;A269)," ","_")</f>
        <v/>
      </c>
      <c r="D269" s="78"/>
      <c r="E269" s="3" t="str">
        <f t="shared" si="14"/>
        <v>Sector Option 2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L269" s="19" t="s">
        <v>645</v>
      </c>
      <c r="M269" s="4" t="str">
        <f>SUBSTITUTE(IF(L269="","",'Root Material'!$C$2&amp;"_"&amp;B269&amp;"_"&amp;E269&amp;"_"&amp;L269)," ","_")</f>
        <v>MC380_Process_&amp;_Tooling_Sector_Option_2_19_Position_(75mm_lens_max)_02-902-398</v>
      </c>
      <c r="O269" s="19" t="s">
        <v>644</v>
      </c>
      <c r="AK269" s="79" t="s">
        <v>412</v>
      </c>
      <c r="BV269" s="5" t="str">
        <f t="shared" si="12"/>
        <v>19 Position (75mm lens max) 02-902-398</v>
      </c>
      <c r="BY269" s="9"/>
    </row>
    <row r="270" spans="2:77" ht="15" customHeight="1">
      <c r="B270" s="2" t="str">
        <f t="shared" si="13"/>
        <v>Process &amp; Tooling</v>
      </c>
      <c r="C270" s="2" t="str">
        <f>SUBSTITUTE(IF(A270="","",'Root Material'!$C$2&amp;"_Group_"&amp;A270)," ","_")</f>
        <v/>
      </c>
      <c r="D270" s="78"/>
      <c r="E270" s="3" t="str">
        <f t="shared" si="14"/>
        <v>Sector Option 2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L270" s="19" t="s">
        <v>635</v>
      </c>
      <c r="M270" s="4" t="str">
        <f>SUBSTITUTE(IF(L270="","",'Root Material'!$C$2&amp;"_"&amp;B270&amp;"_"&amp;E270&amp;"_"&amp;L270)," ","_")</f>
        <v>MC380_Process_&amp;_Tooling_Sector_Option_2_Qty_1</v>
      </c>
      <c r="O270" s="19" t="s">
        <v>644</v>
      </c>
      <c r="AK270" s="79" t="s">
        <v>412</v>
      </c>
      <c r="BV270" s="5" t="str">
        <f t="shared" si="12"/>
        <v>Qty 1</v>
      </c>
      <c r="BY270" s="9"/>
    </row>
    <row r="271" spans="2:77" ht="15" customHeight="1">
      <c r="B271" s="2" t="str">
        <f t="shared" si="13"/>
        <v>Process &amp; Tooling</v>
      </c>
      <c r="C271" s="2" t="str">
        <f>SUBSTITUTE(IF(A271="","",'Root Material'!$C$2&amp;"_Group_"&amp;A271)," ","_")</f>
        <v/>
      </c>
      <c r="D271" s="78"/>
      <c r="E271" s="3" t="str">
        <f t="shared" si="14"/>
        <v>Sector Option 2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L271" s="19" t="s">
        <v>636</v>
      </c>
      <c r="M271" s="4" t="str">
        <f>SUBSTITUTE(IF(L271="","",'Root Material'!$C$2&amp;"_"&amp;B271&amp;"_"&amp;E271&amp;"_"&amp;L271)," ","_")</f>
        <v>MC380_Process_&amp;_Tooling_Sector_Option_2_Qty_2</v>
      </c>
      <c r="O271" s="19" t="s">
        <v>644</v>
      </c>
      <c r="AK271" s="79" t="s">
        <v>412</v>
      </c>
      <c r="BV271" s="5" t="str">
        <f t="shared" si="12"/>
        <v>Qty 2</v>
      </c>
      <c r="BY271" s="9"/>
    </row>
    <row r="272" spans="2:77" ht="15" customHeight="1">
      <c r="B272" s="2" t="str">
        <f t="shared" si="13"/>
        <v>Process &amp; Tooling</v>
      </c>
      <c r="C272" s="2" t="str">
        <f>SUBSTITUTE(IF(A272="","",'Root Material'!$C$2&amp;"_Group_"&amp;A272)," ","_")</f>
        <v/>
      </c>
      <c r="D272" s="78"/>
      <c r="E272" s="3" t="str">
        <f t="shared" si="14"/>
        <v>Sector Option 2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L272" s="19" t="s">
        <v>637</v>
      </c>
      <c r="M272" s="4" t="str">
        <f>SUBSTITUTE(IF(L272="","",'Root Material'!$C$2&amp;"_"&amp;B272&amp;"_"&amp;E272&amp;"_"&amp;L272)," ","_")</f>
        <v>MC380_Process_&amp;_Tooling_Sector_Option_2_Qty_3</v>
      </c>
      <c r="O272" s="19" t="s">
        <v>644</v>
      </c>
      <c r="AK272" s="79" t="s">
        <v>412</v>
      </c>
      <c r="BV272" s="5" t="str">
        <f t="shared" si="12"/>
        <v>Qty 3</v>
      </c>
      <c r="BY272" s="9"/>
    </row>
    <row r="273" spans="2:77" ht="15" customHeight="1">
      <c r="B273" s="2" t="str">
        <f t="shared" si="13"/>
        <v>Process &amp; Tooling</v>
      </c>
      <c r="C273" s="2" t="str">
        <f>SUBSTITUTE(IF(A273="","",'Root Material'!$C$2&amp;"_Group_"&amp;A273)," ","_")</f>
        <v/>
      </c>
      <c r="D273" s="78"/>
      <c r="E273" s="3" t="str">
        <f t="shared" si="14"/>
        <v>Sector Option 2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L273" s="19" t="s">
        <v>638</v>
      </c>
      <c r="M273" s="4" t="str">
        <f>SUBSTITUTE(IF(L273="","",'Root Material'!$C$2&amp;"_"&amp;B273&amp;"_"&amp;E273&amp;"_"&amp;L273)," ","_")</f>
        <v>MC380_Process_&amp;_Tooling_Sector_Option_2_Qty_4</v>
      </c>
      <c r="O273" s="19" t="s">
        <v>644</v>
      </c>
      <c r="AK273" s="79" t="s">
        <v>412</v>
      </c>
      <c r="BV273" s="5" t="str">
        <f t="shared" si="12"/>
        <v>Qty 4</v>
      </c>
      <c r="BY273" s="9"/>
    </row>
    <row r="274" spans="2:77" ht="15" customHeight="1">
      <c r="B274" s="2" t="str">
        <f t="shared" si="13"/>
        <v>Process &amp; Tooling</v>
      </c>
      <c r="C274" s="2" t="str">
        <f>SUBSTITUTE(IF(A274="","",'Root Material'!$C$2&amp;"_Group_"&amp;A274)," ","_")</f>
        <v/>
      </c>
      <c r="D274" s="78"/>
      <c r="E274" s="3" t="str">
        <f t="shared" si="14"/>
        <v>Sector Option 2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L274" s="19" t="s">
        <v>639</v>
      </c>
      <c r="M274" s="4" t="str">
        <f>SUBSTITUTE(IF(L274="","",'Root Material'!$C$2&amp;"_"&amp;B274&amp;"_"&amp;E274&amp;"_"&amp;L274)," ","_")</f>
        <v>MC380_Process_&amp;_Tooling_Sector_Option_2_Qty_5</v>
      </c>
      <c r="O274" s="19" t="s">
        <v>644</v>
      </c>
      <c r="AK274" s="79" t="s">
        <v>412</v>
      </c>
      <c r="BV274" s="5" t="str">
        <f t="shared" si="12"/>
        <v>Qty 5</v>
      </c>
      <c r="BY274" s="9"/>
    </row>
    <row r="275" spans="2:77" ht="15" customHeight="1">
      <c r="B275" s="2" t="str">
        <f t="shared" si="13"/>
        <v>Process &amp; Tooling</v>
      </c>
      <c r="C275" s="2" t="str">
        <f>SUBSTITUTE(IF(A275="","",'Root Material'!$C$2&amp;"_Group_"&amp;A275)," ","_")</f>
        <v/>
      </c>
      <c r="D275" s="78"/>
      <c r="E275" s="3" t="str">
        <f t="shared" si="14"/>
        <v>Sector Option 2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L275" s="19" t="s">
        <v>640</v>
      </c>
      <c r="M275" s="4" t="str">
        <f>SUBSTITUTE(IF(L275="","",'Root Material'!$C$2&amp;"_"&amp;B275&amp;"_"&amp;E275&amp;"_"&amp;L275)," ","_")</f>
        <v>MC380_Process_&amp;_Tooling_Sector_Option_2_Qty_6</v>
      </c>
      <c r="O275" s="19" t="s">
        <v>644</v>
      </c>
      <c r="AK275" s="79" t="s">
        <v>412</v>
      </c>
      <c r="BV275" s="5" t="str">
        <f t="shared" si="12"/>
        <v>Qty 6</v>
      </c>
      <c r="BY275" s="9"/>
    </row>
    <row r="276" spans="2:77" ht="15" customHeight="1">
      <c r="B276" s="2" t="str">
        <f t="shared" si="13"/>
        <v>Process &amp; Tooling</v>
      </c>
      <c r="C276" s="2" t="str">
        <f>SUBSTITUTE(IF(A276="","",'Root Material'!$C$2&amp;"_Group_"&amp;A276)," ","_")</f>
        <v/>
      </c>
      <c r="D276" s="78"/>
      <c r="E276" s="3" t="str">
        <f t="shared" si="14"/>
        <v>Sector Option 2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L276" s="19" t="s">
        <v>641</v>
      </c>
      <c r="M276" s="4" t="str">
        <f>SUBSTITUTE(IF(L276="","",'Root Material'!$C$2&amp;"_"&amp;B276&amp;"_"&amp;E276&amp;"_"&amp;L276)," ","_")</f>
        <v>MC380_Process_&amp;_Tooling_Sector_Option_2_Qty_7</v>
      </c>
      <c r="O276" s="19" t="s">
        <v>644</v>
      </c>
      <c r="AK276" s="79" t="s">
        <v>412</v>
      </c>
      <c r="BV276" s="5" t="str">
        <f t="shared" si="12"/>
        <v>Qty 7</v>
      </c>
      <c r="BY276" s="9"/>
    </row>
    <row r="277" spans="2:77" ht="15" customHeight="1">
      <c r="B277" s="2" t="str">
        <f t="shared" si="13"/>
        <v>Process &amp; Tooling</v>
      </c>
      <c r="C277" s="2" t="str">
        <f>SUBSTITUTE(IF(A277="","",'Root Material'!$C$2&amp;"_Group_"&amp;A277)," ","_")</f>
        <v/>
      </c>
      <c r="D277" s="78"/>
      <c r="E277" s="3" t="str">
        <f t="shared" si="14"/>
        <v>Sector Option 2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L277" s="19" t="s">
        <v>642</v>
      </c>
      <c r="M277" s="4" t="str">
        <f>SUBSTITUTE(IF(L277="","",'Root Material'!$C$2&amp;"_"&amp;B277&amp;"_"&amp;E277&amp;"_"&amp;L277)," ","_")</f>
        <v>MC380_Process_&amp;_Tooling_Sector_Option_2_Qty_8</v>
      </c>
      <c r="O277" s="19" t="s">
        <v>644</v>
      </c>
      <c r="AK277" s="79" t="s">
        <v>412</v>
      </c>
      <c r="BV277" s="5" t="str">
        <f t="shared" si="12"/>
        <v>Qty 8</v>
      </c>
      <c r="BY277" s="9"/>
    </row>
    <row r="278" spans="2:77" ht="15" customHeight="1">
      <c r="B278" s="2" t="str">
        <f t="shared" si="13"/>
        <v>Process &amp; Tooling</v>
      </c>
      <c r="C278" s="2" t="str">
        <f>SUBSTITUTE(IF(A278="","",'Root Material'!$C$2&amp;"_Group_"&amp;A278)," ","_")</f>
        <v/>
      </c>
      <c r="D278" s="78"/>
      <c r="E278" s="3" t="str">
        <f t="shared" si="14"/>
        <v>Sector Option 2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L278" s="19" t="s">
        <v>643</v>
      </c>
      <c r="M278" s="4" t="str">
        <f>SUBSTITUTE(IF(L278="","",'Root Material'!$C$2&amp;"_"&amp;B278&amp;"_"&amp;E278&amp;"_"&amp;L278)," ","_")</f>
        <v>MC380_Process_&amp;_Tooling_Sector_Option_2_Qty_9</v>
      </c>
      <c r="O278" s="19" t="s">
        <v>644</v>
      </c>
      <c r="AK278" s="79"/>
      <c r="BV278" s="5" t="str">
        <f t="shared" si="12"/>
        <v>Qty 9</v>
      </c>
      <c r="BY278" s="9"/>
    </row>
    <row r="279" spans="2:77" ht="15" customHeight="1">
      <c r="B279" s="2" t="str">
        <f t="shared" si="13"/>
        <v>Process &amp; Tooling</v>
      </c>
      <c r="C279" s="2" t="str">
        <f>SUBSTITUTE(IF(A279="","",'Root Material'!$C$2&amp;"_Group_"&amp;A279)," ","_")</f>
        <v/>
      </c>
      <c r="D279" s="78" t="s">
        <v>647</v>
      </c>
      <c r="E279" s="3" t="str">
        <f t="shared" si="14"/>
        <v>Sector Option 3</v>
      </c>
      <c r="F279" s="3" t="str">
        <f>SUBSTITUTE(IF(D279="","",'Root Material'!$C$2&amp;"_"&amp;B279&amp;"_"&amp;D279)," ","_")</f>
        <v>MC380_Process_&amp;_Tooling_Sector_Option_3</v>
      </c>
      <c r="G279" s="3" t="s">
        <v>80</v>
      </c>
      <c r="H279" s="12" t="s">
        <v>81</v>
      </c>
      <c r="I279" s="14"/>
      <c r="J279" s="14" t="s">
        <v>81</v>
      </c>
      <c r="K279" s="14"/>
      <c r="M279" s="4" t="str">
        <f>SUBSTITUTE(IF(L279="","",'Root Material'!$C$2&amp;"_"&amp;B279&amp;"_"&amp;E279&amp;"_"&amp;L279)," ","_")</f>
        <v/>
      </c>
      <c r="O279" s="19" t="s">
        <v>644</v>
      </c>
      <c r="BV279" s="5" t="str">
        <f t="shared" si="12"/>
        <v>Sector Option 3</v>
      </c>
      <c r="BY279" s="9"/>
    </row>
    <row r="280" spans="2:77" ht="15" customHeight="1">
      <c r="B280" s="2" t="str">
        <f t="shared" si="13"/>
        <v>Process &amp; Tooling</v>
      </c>
      <c r="C280" s="2" t="str">
        <f>SUBSTITUTE(IF(A280="","",'Root Material'!$C$2&amp;"_Group_"&amp;A280)," ","_")</f>
        <v/>
      </c>
      <c r="D280" s="78"/>
      <c r="E280" s="3" t="str">
        <f t="shared" si="14"/>
        <v>Sector Option 3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L280" s="19" t="s">
        <v>649</v>
      </c>
      <c r="M280" s="4" t="str">
        <f>SUBSTITUTE(IF(L280="","",'Root Material'!$C$2&amp;"_"&amp;B280&amp;"_"&amp;E280&amp;"_"&amp;L280)," ","_")</f>
        <v>MC380_Process_&amp;_Tooling_Sector_Option_3_20_Position_(75mm_lens_max)_02-902-396</v>
      </c>
      <c r="O280" s="19" t="s">
        <v>644</v>
      </c>
      <c r="AK280" s="79" t="s">
        <v>412</v>
      </c>
      <c r="BV280" s="5" t="str">
        <f t="shared" si="12"/>
        <v>20 Position (75mm lens max) 02-902-396</v>
      </c>
      <c r="BY280" s="9"/>
    </row>
    <row r="281" spans="2:77" ht="15" customHeight="1">
      <c r="B281" s="2" t="str">
        <f t="shared" si="13"/>
        <v>Process &amp; Tooling</v>
      </c>
      <c r="C281" s="2" t="str">
        <f>SUBSTITUTE(IF(A281="","",'Root Material'!$C$2&amp;"_Group_"&amp;A281)," ","_")</f>
        <v/>
      </c>
      <c r="D281" s="78"/>
      <c r="E281" s="3" t="str">
        <f t="shared" si="14"/>
        <v>Sector Option 3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L281" s="19" t="s">
        <v>635</v>
      </c>
      <c r="M281" s="4" t="str">
        <f>SUBSTITUTE(IF(L281="","",'Root Material'!$C$2&amp;"_"&amp;B281&amp;"_"&amp;E281&amp;"_"&amp;L281)," ","_")</f>
        <v>MC380_Process_&amp;_Tooling_Sector_Option_3_Qty_1</v>
      </c>
      <c r="O281" s="19" t="s">
        <v>644</v>
      </c>
      <c r="AK281" s="79" t="s">
        <v>412</v>
      </c>
      <c r="BV281" s="5" t="str">
        <f t="shared" si="12"/>
        <v>Qty 1</v>
      </c>
      <c r="BY281" s="9"/>
    </row>
    <row r="282" spans="2:77" ht="15" customHeight="1">
      <c r="B282" s="2" t="str">
        <f t="shared" si="13"/>
        <v>Process &amp; Tooling</v>
      </c>
      <c r="C282" s="2" t="str">
        <f>SUBSTITUTE(IF(A282="","",'Root Material'!$C$2&amp;"_Group_"&amp;A282)," ","_")</f>
        <v/>
      </c>
      <c r="D282" s="78"/>
      <c r="E282" s="3" t="str">
        <f t="shared" si="14"/>
        <v>Sector Option 3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L282" s="19" t="s">
        <v>636</v>
      </c>
      <c r="M282" s="4" t="str">
        <f>SUBSTITUTE(IF(L282="","",'Root Material'!$C$2&amp;"_"&amp;B282&amp;"_"&amp;E282&amp;"_"&amp;L282)," ","_")</f>
        <v>MC380_Process_&amp;_Tooling_Sector_Option_3_Qty_2</v>
      </c>
      <c r="O282" s="19" t="s">
        <v>644</v>
      </c>
      <c r="AK282" s="79" t="s">
        <v>412</v>
      </c>
      <c r="BV282" s="5" t="str">
        <f t="shared" si="12"/>
        <v>Qty 2</v>
      </c>
      <c r="BY282" s="9"/>
    </row>
    <row r="283" spans="2:77" ht="15" customHeight="1">
      <c r="B283" s="2" t="str">
        <f t="shared" si="13"/>
        <v>Process &amp; Tooling</v>
      </c>
      <c r="C283" s="2" t="str">
        <f>SUBSTITUTE(IF(A283="","",'Root Material'!$C$2&amp;"_Group_"&amp;A283)," ","_")</f>
        <v/>
      </c>
      <c r="D283" s="78"/>
      <c r="E283" s="3" t="str">
        <f t="shared" si="14"/>
        <v>Sector Option 3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L283" s="19" t="s">
        <v>637</v>
      </c>
      <c r="M283" s="4" t="str">
        <f>SUBSTITUTE(IF(L283="","",'Root Material'!$C$2&amp;"_"&amp;B283&amp;"_"&amp;E283&amp;"_"&amp;L283)," ","_")</f>
        <v>MC380_Process_&amp;_Tooling_Sector_Option_3_Qty_3</v>
      </c>
      <c r="O283" s="19" t="s">
        <v>644</v>
      </c>
      <c r="AK283" s="79" t="s">
        <v>412</v>
      </c>
      <c r="BV283" s="5" t="str">
        <f t="shared" si="12"/>
        <v>Qty 3</v>
      </c>
      <c r="BY283" s="9"/>
    </row>
    <row r="284" spans="2:77" ht="15" customHeight="1">
      <c r="B284" s="2" t="str">
        <f t="shared" si="13"/>
        <v>Process &amp; Tooling</v>
      </c>
      <c r="C284" s="2" t="str">
        <f>SUBSTITUTE(IF(A284="","",'Root Material'!$C$2&amp;"_Group_"&amp;A284)," ","_")</f>
        <v/>
      </c>
      <c r="D284" s="78"/>
      <c r="E284" s="3" t="str">
        <f t="shared" si="14"/>
        <v>Sector Option 3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L284" s="19" t="s">
        <v>638</v>
      </c>
      <c r="M284" s="4" t="str">
        <f>SUBSTITUTE(IF(L284="","",'Root Material'!$C$2&amp;"_"&amp;B284&amp;"_"&amp;E284&amp;"_"&amp;L284)," ","_")</f>
        <v>MC380_Process_&amp;_Tooling_Sector_Option_3_Qty_4</v>
      </c>
      <c r="O284" s="19" t="s">
        <v>644</v>
      </c>
      <c r="AK284" s="79" t="s">
        <v>412</v>
      </c>
      <c r="BV284" s="5" t="str">
        <f t="shared" si="12"/>
        <v>Qty 4</v>
      </c>
      <c r="BY284" s="9"/>
    </row>
    <row r="285" spans="2:77" ht="15" customHeight="1">
      <c r="B285" s="2" t="str">
        <f t="shared" si="13"/>
        <v>Process &amp; Tooling</v>
      </c>
      <c r="C285" s="2" t="str">
        <f>SUBSTITUTE(IF(A285="","",'Root Material'!$C$2&amp;"_Group_"&amp;A285)," ","_")</f>
        <v/>
      </c>
      <c r="D285" s="78"/>
      <c r="E285" s="3" t="str">
        <f t="shared" si="14"/>
        <v>Sector Option 3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L285" s="19" t="s">
        <v>639</v>
      </c>
      <c r="M285" s="4" t="str">
        <f>SUBSTITUTE(IF(L285="","",'Root Material'!$C$2&amp;"_"&amp;B285&amp;"_"&amp;E285&amp;"_"&amp;L285)," ","_")</f>
        <v>MC380_Process_&amp;_Tooling_Sector_Option_3_Qty_5</v>
      </c>
      <c r="O285" s="19" t="s">
        <v>644</v>
      </c>
      <c r="AK285" s="79" t="s">
        <v>412</v>
      </c>
      <c r="BV285" s="5" t="str">
        <f t="shared" si="12"/>
        <v>Qty 5</v>
      </c>
      <c r="BY285" s="9"/>
    </row>
    <row r="286" spans="2:77" ht="15" customHeight="1">
      <c r="B286" s="2" t="str">
        <f t="shared" si="13"/>
        <v>Process &amp; Tooling</v>
      </c>
      <c r="C286" s="2" t="str">
        <f>SUBSTITUTE(IF(A286="","",'Root Material'!$C$2&amp;"_Group_"&amp;A286)," ","_")</f>
        <v/>
      </c>
      <c r="D286" s="78"/>
      <c r="E286" s="3" t="str">
        <f t="shared" si="14"/>
        <v>Sector Option 3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L286" s="19" t="s">
        <v>640</v>
      </c>
      <c r="M286" s="4" t="str">
        <f>SUBSTITUTE(IF(L286="","",'Root Material'!$C$2&amp;"_"&amp;B286&amp;"_"&amp;E286&amp;"_"&amp;L286)," ","_")</f>
        <v>MC380_Process_&amp;_Tooling_Sector_Option_3_Qty_6</v>
      </c>
      <c r="O286" s="19" t="s">
        <v>644</v>
      </c>
      <c r="AK286" s="79" t="s">
        <v>412</v>
      </c>
      <c r="BV286" s="5" t="str">
        <f t="shared" si="12"/>
        <v>Qty 6</v>
      </c>
      <c r="BY286" s="9"/>
    </row>
    <row r="287" spans="2:77" ht="15" customHeight="1">
      <c r="B287" s="2" t="str">
        <f t="shared" si="13"/>
        <v>Process &amp; Tooling</v>
      </c>
      <c r="C287" s="2" t="str">
        <f>SUBSTITUTE(IF(A287="","",'Root Material'!$C$2&amp;"_Group_"&amp;A287)," ","_")</f>
        <v/>
      </c>
      <c r="D287" s="78"/>
      <c r="E287" s="3" t="str">
        <f t="shared" si="14"/>
        <v>Sector Option 3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L287" s="19" t="s">
        <v>641</v>
      </c>
      <c r="M287" s="4" t="str">
        <f>SUBSTITUTE(IF(L287="","",'Root Material'!$C$2&amp;"_"&amp;B287&amp;"_"&amp;E287&amp;"_"&amp;L287)," ","_")</f>
        <v>MC380_Process_&amp;_Tooling_Sector_Option_3_Qty_7</v>
      </c>
      <c r="O287" s="19" t="s">
        <v>644</v>
      </c>
      <c r="AK287" s="79" t="s">
        <v>412</v>
      </c>
      <c r="BV287" s="5" t="str">
        <f t="shared" si="12"/>
        <v>Qty 7</v>
      </c>
      <c r="BY287" s="9"/>
    </row>
    <row r="288" spans="2:77" ht="15" customHeight="1">
      <c r="B288" s="2" t="str">
        <f t="shared" si="13"/>
        <v>Process &amp; Tooling</v>
      </c>
      <c r="C288" s="2" t="str">
        <f>SUBSTITUTE(IF(A288="","",'Root Material'!$C$2&amp;"_Group_"&amp;A288)," ","_")</f>
        <v/>
      </c>
      <c r="D288" s="78"/>
      <c r="E288" s="3" t="str">
        <f t="shared" si="14"/>
        <v>Sector Option 3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L288" s="19" t="s">
        <v>642</v>
      </c>
      <c r="M288" s="4" t="str">
        <f>SUBSTITUTE(IF(L288="","",'Root Material'!$C$2&amp;"_"&amp;B288&amp;"_"&amp;E288&amp;"_"&amp;L288)," ","_")</f>
        <v>MC380_Process_&amp;_Tooling_Sector_Option_3_Qty_8</v>
      </c>
      <c r="O288" s="19" t="s">
        <v>644</v>
      </c>
      <c r="AK288" s="79" t="s">
        <v>412</v>
      </c>
      <c r="BV288" s="5" t="str">
        <f t="shared" si="12"/>
        <v>Qty 8</v>
      </c>
      <c r="BY288" s="9"/>
    </row>
    <row r="289" spans="2:77" ht="15" customHeight="1">
      <c r="B289" s="2" t="str">
        <f t="shared" si="13"/>
        <v>Process &amp; Tooling</v>
      </c>
      <c r="C289" s="2" t="str">
        <f>SUBSTITUTE(IF(A289="","",'Root Material'!$C$2&amp;"_Group_"&amp;A289)," ","_")</f>
        <v/>
      </c>
      <c r="D289" s="78"/>
      <c r="E289" s="3" t="str">
        <f t="shared" si="14"/>
        <v>Sector Option 3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L289" s="19" t="s">
        <v>643</v>
      </c>
      <c r="M289" s="4" t="str">
        <f>SUBSTITUTE(IF(L289="","",'Root Material'!$C$2&amp;"_"&amp;B289&amp;"_"&amp;E289&amp;"_"&amp;L289)," ","_")</f>
        <v>MC380_Process_&amp;_Tooling_Sector_Option_3_Qty_9</v>
      </c>
      <c r="O289" s="19" t="s">
        <v>644</v>
      </c>
      <c r="AK289" s="79" t="s">
        <v>412</v>
      </c>
      <c r="BV289" s="5" t="str">
        <f t="shared" si="12"/>
        <v>Qty 9</v>
      </c>
      <c r="BY289" s="9"/>
    </row>
    <row r="290" spans="2:77" ht="15" customHeight="1">
      <c r="B290" s="2" t="str">
        <f t="shared" si="13"/>
        <v>Process &amp; Tooling</v>
      </c>
      <c r="C290" s="2" t="str">
        <f>SUBSTITUTE(IF(A290="","",'Root Material'!$C$2&amp;"_Group_"&amp;A290)," ","_")</f>
        <v/>
      </c>
      <c r="D290" s="78" t="s">
        <v>648</v>
      </c>
      <c r="E290" s="3" t="str">
        <f t="shared" si="14"/>
        <v>Sector Option 4</v>
      </c>
      <c r="F290" s="3" t="str">
        <f>SUBSTITUTE(IF(D290="","",'Root Material'!$C$2&amp;"_"&amp;B290&amp;"_"&amp;D290)," ","_")</f>
        <v>MC380_Process_&amp;_Tooling_Sector_Option_4</v>
      </c>
      <c r="G290" s="3" t="s">
        <v>80</v>
      </c>
      <c r="H290" s="12" t="s">
        <v>81</v>
      </c>
      <c r="I290" s="14"/>
      <c r="J290" s="14" t="s">
        <v>81</v>
      </c>
      <c r="K290" s="14"/>
      <c r="M290" s="4" t="str">
        <f>SUBSTITUTE(IF(L290="","",'Root Material'!$C$2&amp;"_"&amp;B290&amp;"_"&amp;E290&amp;"_"&amp;L290)," ","_")</f>
        <v/>
      </c>
      <c r="O290" s="19" t="s">
        <v>644</v>
      </c>
      <c r="BV290" s="5" t="str">
        <f t="shared" si="12"/>
        <v>Sector Option 4</v>
      </c>
      <c r="BY290" s="9"/>
    </row>
    <row r="291" spans="2:77" ht="15" customHeight="1">
      <c r="B291" s="2" t="str">
        <f t="shared" si="13"/>
        <v>Process &amp; Tooling</v>
      </c>
      <c r="C291" s="2" t="str">
        <f>SUBSTITUTE(IF(A291="","",'Root Material'!$C$2&amp;"_Group_"&amp;A291)," ","_")</f>
        <v/>
      </c>
      <c r="D291" s="78"/>
      <c r="E291" s="3" t="str">
        <f t="shared" si="14"/>
        <v>Sector Option 4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L291" s="19" t="s">
        <v>650</v>
      </c>
      <c r="M291" s="4" t="str">
        <f>SUBSTITUTE(IF(L291="","",'Root Material'!$C$2&amp;"_"&amp;B291&amp;"_"&amp;E291&amp;"_"&amp;L291)," ","_")</f>
        <v>MC380_Process_&amp;_Tooling_Sector_Option_4_24_Position_(75mm_lens_max)_02-902-399</v>
      </c>
      <c r="O291" s="19" t="s">
        <v>644</v>
      </c>
      <c r="AK291" s="79" t="s">
        <v>412</v>
      </c>
      <c r="BV291" s="5" t="str">
        <f t="shared" si="12"/>
        <v>24 Position (75mm lens max) 02-902-399</v>
      </c>
      <c r="BY291" s="9"/>
    </row>
    <row r="292" spans="2:77" ht="15" customHeight="1">
      <c r="B292" s="2" t="str">
        <f t="shared" si="13"/>
        <v>Process &amp; Tooling</v>
      </c>
      <c r="C292" s="2" t="str">
        <f>SUBSTITUTE(IF(A292="","",'Root Material'!$C$2&amp;"_Group_"&amp;A292)," ","_")</f>
        <v/>
      </c>
      <c r="D292" s="78"/>
      <c r="E292" s="3" t="str">
        <f t="shared" si="14"/>
        <v>Sector Option 4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L292" s="19" t="s">
        <v>635</v>
      </c>
      <c r="M292" s="4" t="str">
        <f>SUBSTITUTE(IF(L292="","",'Root Material'!$C$2&amp;"_"&amp;B292&amp;"_"&amp;E292&amp;"_"&amp;L292)," ","_")</f>
        <v>MC380_Process_&amp;_Tooling_Sector_Option_4_Qty_1</v>
      </c>
      <c r="O292" s="19" t="s">
        <v>644</v>
      </c>
      <c r="AK292" s="79" t="s">
        <v>412</v>
      </c>
      <c r="BV292" s="5" t="str">
        <f t="shared" si="12"/>
        <v>Qty 1</v>
      </c>
      <c r="BY292" s="9"/>
    </row>
    <row r="293" spans="2:77" ht="15" customHeight="1">
      <c r="B293" s="2" t="str">
        <f t="shared" si="13"/>
        <v>Process &amp; Tooling</v>
      </c>
      <c r="C293" s="2" t="str">
        <f>SUBSTITUTE(IF(A293="","",'Root Material'!$C$2&amp;"_Group_"&amp;A293)," ","_")</f>
        <v/>
      </c>
      <c r="D293" s="78"/>
      <c r="E293" s="3" t="str">
        <f t="shared" si="14"/>
        <v>Sector Option 4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L293" s="19" t="s">
        <v>636</v>
      </c>
      <c r="M293" s="4" t="str">
        <f>SUBSTITUTE(IF(L293="","",'Root Material'!$C$2&amp;"_"&amp;B293&amp;"_"&amp;E293&amp;"_"&amp;L293)," ","_")</f>
        <v>MC380_Process_&amp;_Tooling_Sector_Option_4_Qty_2</v>
      </c>
      <c r="O293" s="19" t="s">
        <v>644</v>
      </c>
      <c r="AK293" s="79" t="s">
        <v>412</v>
      </c>
      <c r="BV293" s="5" t="str">
        <f t="shared" si="12"/>
        <v>Qty 2</v>
      </c>
      <c r="BY293" s="9"/>
    </row>
    <row r="294" spans="2:77" ht="15" customHeight="1">
      <c r="B294" s="2" t="str">
        <f t="shared" si="13"/>
        <v>Process &amp; Tooling</v>
      </c>
      <c r="C294" s="2" t="str">
        <f>SUBSTITUTE(IF(A294="","",'Root Material'!$C$2&amp;"_Group_"&amp;A294)," ","_")</f>
        <v/>
      </c>
      <c r="D294" s="78"/>
      <c r="E294" s="3" t="str">
        <f t="shared" si="14"/>
        <v>Sector Option 4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L294" s="19" t="s">
        <v>637</v>
      </c>
      <c r="M294" s="4" t="str">
        <f>SUBSTITUTE(IF(L294="","",'Root Material'!$C$2&amp;"_"&amp;B294&amp;"_"&amp;E294&amp;"_"&amp;L294)," ","_")</f>
        <v>MC380_Process_&amp;_Tooling_Sector_Option_4_Qty_3</v>
      </c>
      <c r="O294" s="19" t="s">
        <v>644</v>
      </c>
      <c r="AK294" s="79" t="s">
        <v>412</v>
      </c>
      <c r="BV294" s="5" t="str">
        <f t="shared" si="12"/>
        <v>Qty 3</v>
      </c>
      <c r="BY294" s="9"/>
    </row>
    <row r="295" spans="2:77" ht="15" customHeight="1">
      <c r="B295" s="2" t="str">
        <f t="shared" si="13"/>
        <v>Process &amp; Tooling</v>
      </c>
      <c r="C295" s="2" t="str">
        <f>SUBSTITUTE(IF(A295="","",'Root Material'!$C$2&amp;"_Group_"&amp;A295)," ","_")</f>
        <v/>
      </c>
      <c r="D295" s="78"/>
      <c r="E295" s="3" t="str">
        <f t="shared" si="14"/>
        <v>Sector Option 4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L295" s="19" t="s">
        <v>638</v>
      </c>
      <c r="M295" s="4" t="str">
        <f>SUBSTITUTE(IF(L295="","",'Root Material'!$C$2&amp;"_"&amp;B295&amp;"_"&amp;E295&amp;"_"&amp;L295)," ","_")</f>
        <v>MC380_Process_&amp;_Tooling_Sector_Option_4_Qty_4</v>
      </c>
      <c r="O295" s="19" t="s">
        <v>644</v>
      </c>
      <c r="AK295" s="79" t="s">
        <v>412</v>
      </c>
      <c r="BV295" s="5" t="str">
        <f t="shared" si="12"/>
        <v>Qty 4</v>
      </c>
      <c r="BY295" s="9"/>
    </row>
    <row r="296" spans="2:77" ht="15" customHeight="1">
      <c r="B296" s="2" t="str">
        <f t="shared" si="13"/>
        <v>Process &amp; Tooling</v>
      </c>
      <c r="C296" s="2" t="str">
        <f>SUBSTITUTE(IF(A296="","",'Root Material'!$C$2&amp;"_Group_"&amp;A296)," ","_")</f>
        <v/>
      </c>
      <c r="D296" s="78"/>
      <c r="E296" s="3" t="str">
        <f t="shared" si="14"/>
        <v>Sector Option 4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L296" s="19" t="s">
        <v>639</v>
      </c>
      <c r="M296" s="4" t="str">
        <f>SUBSTITUTE(IF(L296="","",'Root Material'!$C$2&amp;"_"&amp;B296&amp;"_"&amp;E296&amp;"_"&amp;L296)," ","_")</f>
        <v>MC380_Process_&amp;_Tooling_Sector_Option_4_Qty_5</v>
      </c>
      <c r="O296" s="19" t="s">
        <v>644</v>
      </c>
      <c r="AK296" s="79" t="s">
        <v>412</v>
      </c>
      <c r="BV296" s="5" t="str">
        <f t="shared" si="12"/>
        <v>Qty 5</v>
      </c>
      <c r="BY296" s="9"/>
    </row>
    <row r="297" spans="2:77" ht="15" customHeight="1">
      <c r="B297" s="2" t="str">
        <f t="shared" si="13"/>
        <v>Process &amp; Tooling</v>
      </c>
      <c r="C297" s="2" t="str">
        <f>SUBSTITUTE(IF(A297="","",'Root Material'!$C$2&amp;"_Group_"&amp;A297)," ","_")</f>
        <v/>
      </c>
      <c r="D297" s="78"/>
      <c r="E297" s="3" t="str">
        <f t="shared" si="14"/>
        <v>Sector Option 4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L297" s="19" t="s">
        <v>640</v>
      </c>
      <c r="M297" s="4" t="str">
        <f>SUBSTITUTE(IF(L297="","",'Root Material'!$C$2&amp;"_"&amp;B297&amp;"_"&amp;E297&amp;"_"&amp;L297)," ","_")</f>
        <v>MC380_Process_&amp;_Tooling_Sector_Option_4_Qty_6</v>
      </c>
      <c r="O297" s="19" t="s">
        <v>644</v>
      </c>
      <c r="AK297" s="79" t="s">
        <v>412</v>
      </c>
      <c r="BV297" s="5" t="str">
        <f t="shared" si="12"/>
        <v>Qty 6</v>
      </c>
      <c r="BY297" s="9"/>
    </row>
    <row r="298" spans="2:77" ht="15" customHeight="1">
      <c r="B298" s="2" t="str">
        <f t="shared" si="13"/>
        <v>Process &amp; Tooling</v>
      </c>
      <c r="C298" s="2" t="str">
        <f>SUBSTITUTE(IF(A298="","",'Root Material'!$C$2&amp;"_Group_"&amp;A298)," ","_")</f>
        <v/>
      </c>
      <c r="D298" s="78"/>
      <c r="E298" s="3" t="str">
        <f t="shared" si="14"/>
        <v>Sector Option 4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L298" s="19" t="s">
        <v>641</v>
      </c>
      <c r="M298" s="4" t="str">
        <f>SUBSTITUTE(IF(L298="","",'Root Material'!$C$2&amp;"_"&amp;B298&amp;"_"&amp;E298&amp;"_"&amp;L298)," ","_")</f>
        <v>MC380_Process_&amp;_Tooling_Sector_Option_4_Qty_7</v>
      </c>
      <c r="O298" s="19" t="s">
        <v>644</v>
      </c>
      <c r="AK298" s="79" t="s">
        <v>412</v>
      </c>
      <c r="BV298" s="5" t="str">
        <f t="shared" si="12"/>
        <v>Qty 7</v>
      </c>
      <c r="BY298" s="9"/>
    </row>
    <row r="299" spans="2:77" ht="15" customHeight="1">
      <c r="B299" s="2" t="str">
        <f t="shared" si="13"/>
        <v>Process &amp; Tooling</v>
      </c>
      <c r="C299" s="2" t="str">
        <f>SUBSTITUTE(IF(A299="","",'Root Material'!$C$2&amp;"_Group_"&amp;A299)," ","_")</f>
        <v/>
      </c>
      <c r="D299" s="78"/>
      <c r="E299" s="3" t="str">
        <f t="shared" si="14"/>
        <v>Sector Option 4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L299" s="19" t="s">
        <v>642</v>
      </c>
      <c r="M299" s="4" t="str">
        <f>SUBSTITUTE(IF(L299="","",'Root Material'!$C$2&amp;"_"&amp;B299&amp;"_"&amp;E299&amp;"_"&amp;L299)," ","_")</f>
        <v>MC380_Process_&amp;_Tooling_Sector_Option_4_Qty_8</v>
      </c>
      <c r="O299" s="19" t="s">
        <v>644</v>
      </c>
      <c r="AK299" s="79" t="s">
        <v>412</v>
      </c>
      <c r="BV299" s="5" t="str">
        <f t="shared" si="12"/>
        <v>Qty 8</v>
      </c>
      <c r="BY299" s="9"/>
    </row>
    <row r="300" spans="2:77" ht="15" customHeight="1">
      <c r="B300" s="2" t="str">
        <f t="shared" si="13"/>
        <v>Process &amp; Tooling</v>
      </c>
      <c r="C300" s="2" t="str">
        <f>SUBSTITUTE(IF(A300="","",'Root Material'!$C$2&amp;"_Group_"&amp;A300)," ","_")</f>
        <v/>
      </c>
      <c r="D300" s="78"/>
      <c r="E300" s="3" t="str">
        <f t="shared" si="14"/>
        <v>Sector Option 4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L300" s="19" t="s">
        <v>643</v>
      </c>
      <c r="M300" s="4" t="str">
        <f>SUBSTITUTE(IF(L300="","",'Root Material'!$C$2&amp;"_"&amp;B300&amp;"_"&amp;E300&amp;"_"&amp;L300)," ","_")</f>
        <v>MC380_Process_&amp;_Tooling_Sector_Option_4_Qty_9</v>
      </c>
      <c r="O300" s="19" t="s">
        <v>644</v>
      </c>
      <c r="AK300" s="79" t="s">
        <v>412</v>
      </c>
      <c r="BV300" s="5" t="str">
        <f t="shared" si="12"/>
        <v>Qty 9</v>
      </c>
      <c r="BY300" s="9"/>
    </row>
    <row r="301" spans="2:77" ht="15" customHeight="1">
      <c r="B301" s="2" t="str">
        <f t="shared" si="13"/>
        <v>Process &amp; Tooling</v>
      </c>
      <c r="C301" s="2" t="str">
        <f>SUBSTITUTE(IF(A301="","",'Root Material'!$C$2&amp;"_Group_"&amp;A301)," ","_")</f>
        <v/>
      </c>
      <c r="D301" s="78" t="s">
        <v>655</v>
      </c>
      <c r="E301" s="3" t="str">
        <f t="shared" si="14"/>
        <v>Ring Style</v>
      </c>
      <c r="F301" s="3" t="str">
        <f>SUBSTITUTE(IF(D301="","",'Root Material'!$C$2&amp;"_"&amp;B301&amp;"_"&amp;D301)," ","_")</f>
        <v>MC380_Process_&amp;_Tooling_Ring_Style</v>
      </c>
      <c r="G301" s="3" t="s">
        <v>80</v>
      </c>
      <c r="H301" s="12"/>
      <c r="I301" s="14"/>
      <c r="J301" s="14" t="s">
        <v>81</v>
      </c>
      <c r="K301" s="14"/>
      <c r="M301" s="4" t="str">
        <f>SUBSTITUTE(IF(L301="","",'Root Material'!$C$2&amp;"_"&amp;B301&amp;"_"&amp;E301&amp;"_"&amp;L301)," ","_")</f>
        <v/>
      </c>
      <c r="BV301" s="5" t="str">
        <f t="shared" si="12"/>
        <v>Ring Style</v>
      </c>
      <c r="BY301" s="9"/>
    </row>
    <row r="302" spans="2:77" ht="15" customHeight="1">
      <c r="B302" s="2" t="str">
        <f t="shared" si="13"/>
        <v>Process &amp; Tooling</v>
      </c>
      <c r="C302" s="2" t="str">
        <f>SUBSTITUTE(IF(A302="","",'Root Material'!$C$2&amp;"_Group_"&amp;A302)," ","_")</f>
        <v/>
      </c>
      <c r="D302" s="78"/>
      <c r="E302" s="3" t="str">
        <f t="shared" si="14"/>
        <v>Ring Style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L302" s="19" t="s">
        <v>656</v>
      </c>
      <c r="M302" s="4" t="str">
        <f>SUBSTITUTE(IF(L302="","",'Root Material'!$C$2&amp;"_"&amp;B302&amp;"_"&amp;E302&amp;"_"&amp;L302)," ","_")</f>
        <v>MC380_Process_&amp;_Tooling_Ring_Style_A_Style_Rings</v>
      </c>
      <c r="O302" s="19" t="s">
        <v>644</v>
      </c>
      <c r="BV302" s="5" t="str">
        <f t="shared" si="12"/>
        <v>A Style Rings</v>
      </c>
      <c r="BY302" s="9"/>
    </row>
    <row r="303" spans="2:77" ht="15" customHeight="1">
      <c r="B303" s="2" t="str">
        <f t="shared" si="13"/>
        <v>Process &amp; Tooling</v>
      </c>
      <c r="C303" s="2" t="str">
        <f>SUBSTITUTE(IF(A303="","",'Root Material'!$C$2&amp;"_Group_"&amp;A303)," ","_")</f>
        <v/>
      </c>
      <c r="D303" s="78"/>
      <c r="E303" s="3" t="str">
        <f t="shared" si="14"/>
        <v>Ring Style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L303" s="19" t="s">
        <v>657</v>
      </c>
      <c r="M303" s="4" t="str">
        <f>SUBSTITUTE(IF(L303="","",'Root Material'!$C$2&amp;"_"&amp;B303&amp;"_"&amp;E303&amp;"_"&amp;L303)," ","_")</f>
        <v>MC380_Process_&amp;_Tooling_Ring_Style_B_Style_Rings</v>
      </c>
      <c r="O303" s="19" t="s">
        <v>644</v>
      </c>
      <c r="BV303" s="5" t="str">
        <f t="shared" si="12"/>
        <v>B Style Rings</v>
      </c>
      <c r="BY303" s="9"/>
    </row>
    <row r="304" spans="2:77" ht="15" customHeight="1">
      <c r="B304" s="2" t="str">
        <f t="shared" si="13"/>
        <v>Process &amp; Tooling</v>
      </c>
      <c r="C304" s="2" t="str">
        <f>SUBSTITUTE(IF(A304="","",'Root Material'!$C$2&amp;"_Group_"&amp;A304)," ","_")</f>
        <v/>
      </c>
      <c r="D304" s="78"/>
      <c r="E304" s="3" t="str">
        <f t="shared" si="14"/>
        <v>Ring Style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L304" s="19" t="s">
        <v>658</v>
      </c>
      <c r="M304" s="4" t="str">
        <f>SUBSTITUTE(IF(L304="","",'Root Material'!$C$2&amp;"_"&amp;B304&amp;"_"&amp;E304&amp;"_"&amp;L304)," ","_")</f>
        <v>MC380_Process_&amp;_Tooling_Ring_Style_C_Style_Rings</v>
      </c>
      <c r="O304" s="19" t="s">
        <v>644</v>
      </c>
      <c r="BV304" s="5" t="str">
        <f t="shared" si="12"/>
        <v>C Style Rings</v>
      </c>
      <c r="BY304" s="9"/>
    </row>
    <row r="305" spans="2:77" ht="15" customHeight="1">
      <c r="B305" s="2" t="str">
        <f t="shared" si="13"/>
        <v>Process &amp; Tooling</v>
      </c>
      <c r="C305" s="2" t="str">
        <f>SUBSTITUTE(IF(A305="","",'Root Material'!$C$2&amp;"_Group_"&amp;A305)," ","_")</f>
        <v/>
      </c>
      <c r="D305" s="78"/>
      <c r="E305" s="3" t="str">
        <f t="shared" si="14"/>
        <v>Ring Style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L305" s="19" t="s">
        <v>659</v>
      </c>
      <c r="M305" s="4" t="str">
        <f>SUBSTITUTE(IF(L305="","",'Root Material'!$C$2&amp;"_"&amp;B305&amp;"_"&amp;E305&amp;"_"&amp;L305)," ","_")</f>
        <v>MC380_Process_&amp;_Tooling_Ring_Style_D_Style_Rings</v>
      </c>
      <c r="O305" s="19" t="s">
        <v>644</v>
      </c>
      <c r="BV305" s="5" t="str">
        <f t="shared" si="12"/>
        <v>D Style Rings</v>
      </c>
      <c r="BY305" s="9"/>
    </row>
    <row r="306" spans="2:77" ht="15" customHeight="1">
      <c r="B306" s="2" t="str">
        <f t="shared" si="13"/>
        <v>Process &amp; Tooling</v>
      </c>
      <c r="C306" s="2" t="str">
        <f>SUBSTITUTE(IF(A306="","",'Root Material'!$C$2&amp;"_Group_"&amp;A306)," ","_")</f>
        <v/>
      </c>
      <c r="D306" s="78"/>
      <c r="E306" s="3" t="str">
        <f t="shared" si="14"/>
        <v>Ring Style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L306" s="19" t="s">
        <v>660</v>
      </c>
      <c r="M306" s="4" t="str">
        <f>SUBSTITUTE(IF(L306="","",'Root Material'!$C$2&amp;"_"&amp;B306&amp;"_"&amp;E306&amp;"_"&amp;L306)," ","_")</f>
        <v>MC380_Process_&amp;_Tooling_Ring_Style_E_Style_Rings</v>
      </c>
      <c r="O306" s="19" t="s">
        <v>644</v>
      </c>
      <c r="BV306" s="5" t="str">
        <f t="shared" si="12"/>
        <v>E Style Rings</v>
      </c>
      <c r="BY306" s="9"/>
    </row>
    <row r="307" spans="2:77" ht="15" customHeight="1">
      <c r="B307" s="2" t="str">
        <f t="shared" si="13"/>
        <v>Process &amp; Tooling</v>
      </c>
      <c r="C307" s="2" t="str">
        <f>SUBSTITUTE(IF(A307="","",'Root Material'!$C$2&amp;"_Group_"&amp;A307)," ","_")</f>
        <v/>
      </c>
      <c r="D307" s="78"/>
      <c r="E307" s="3" t="str">
        <f t="shared" si="14"/>
        <v>Ring Style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L307" s="19" t="s">
        <v>661</v>
      </c>
      <c r="M307" s="4" t="str">
        <f>SUBSTITUTE(IF(L307="","",'Root Material'!$C$2&amp;"_"&amp;B307&amp;"_"&amp;E307&amp;"_"&amp;L307)," ","_")</f>
        <v>MC380_Process_&amp;_Tooling_Ring_Style_F_Style_Rings</v>
      </c>
      <c r="O307" s="19" t="s">
        <v>644</v>
      </c>
      <c r="BV307" s="5" t="str">
        <f t="shared" si="12"/>
        <v>F Style Rings</v>
      </c>
      <c r="BY307" s="9"/>
    </row>
    <row r="308" spans="2:77" ht="15" customHeight="1">
      <c r="B308" s="2" t="str">
        <f t="shared" si="13"/>
        <v>Process &amp; Tooling</v>
      </c>
      <c r="C308" s="2" t="str">
        <f>SUBSTITUTE(IF(A308="","",'Root Material'!$C$2&amp;"_Group_"&amp;A308)," ","_")</f>
        <v/>
      </c>
      <c r="D308" s="78"/>
      <c r="E308" s="3" t="str">
        <f t="shared" si="14"/>
        <v>Ring Style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L308" s="19" t="s">
        <v>662</v>
      </c>
      <c r="M308" s="4" t="str">
        <f>SUBSTITUTE(IF(L308="","",'Root Material'!$C$2&amp;"_"&amp;B308&amp;"_"&amp;E308&amp;"_"&amp;L308)," ","_")</f>
        <v>MC380_Process_&amp;_Tooling_Ring_Style_15_Position_Hub_and_Rings</v>
      </c>
      <c r="O308" s="19" t="s">
        <v>664</v>
      </c>
      <c r="BV308" s="5" t="str">
        <f t="shared" si="12"/>
        <v>15 Position Hub and Rings</v>
      </c>
      <c r="BY308" s="9"/>
    </row>
    <row r="309" spans="2:77" ht="15" customHeight="1">
      <c r="B309" s="2" t="str">
        <f t="shared" si="13"/>
        <v>Process &amp; Tooling</v>
      </c>
      <c r="C309" s="2" t="str">
        <f>SUBSTITUTE(IF(A309="","",'Root Material'!$C$2&amp;"_Group_"&amp;A309)," ","_")</f>
        <v/>
      </c>
      <c r="D309" s="78"/>
      <c r="E309" s="3" t="str">
        <f t="shared" si="14"/>
        <v>Ring Style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L309" s="19" t="s">
        <v>663</v>
      </c>
      <c r="M309" s="4" t="str">
        <f>SUBSTITUTE(IF(L309="","",'Root Material'!$C$2&amp;"_"&amp;B309&amp;"_"&amp;E309&amp;"_"&amp;L309)," ","_")</f>
        <v>MC380_Process_&amp;_Tooling_Ring_Style_16_Position_Hub_and_Rings</v>
      </c>
      <c r="O309" s="19" t="s">
        <v>664</v>
      </c>
      <c r="BV309" s="5" t="str">
        <f t="shared" si="12"/>
        <v>16 Position Hub and Rings</v>
      </c>
      <c r="BY309" s="9"/>
    </row>
    <row r="310" spans="2:77" ht="15" customHeight="1">
      <c r="B310" s="2" t="str">
        <f t="shared" si="13"/>
        <v>Process &amp; Tooling</v>
      </c>
      <c r="C310" s="2" t="str">
        <f>SUBSTITUTE(IF(A310="","",'Root Material'!$C$2&amp;"_Group_"&amp;A310)," ","_")</f>
        <v/>
      </c>
      <c r="D310" s="78"/>
      <c r="E310" s="3" t="str">
        <f t="shared" si="14"/>
        <v>Ring Style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12"/>
        <v/>
      </c>
      <c r="BY310" s="9"/>
    </row>
    <row r="311" spans="2:77" ht="15" customHeight="1">
      <c r="B311" s="2" t="str">
        <f t="shared" si="13"/>
        <v>Process &amp; Tooling</v>
      </c>
      <c r="C311" s="2" t="str">
        <f>SUBSTITUTE(IF(A311="","",'Root Material'!$C$2&amp;"_Group_"&amp;A311)," ","_")</f>
        <v/>
      </c>
      <c r="D311" s="78"/>
      <c r="E311" s="3" t="str">
        <f t="shared" si="14"/>
        <v>Ring Style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12"/>
        <v/>
      </c>
      <c r="BY311" s="9"/>
    </row>
    <row r="312" spans="2:77" ht="15" customHeight="1">
      <c r="B312" s="2" t="str">
        <f t="shared" si="13"/>
        <v>Process &amp; Tooling</v>
      </c>
      <c r="C312" s="2" t="str">
        <f>SUBSTITUTE(IF(A312="","",'Root Material'!$C$2&amp;"_Group_"&amp;A312)," ","_")</f>
        <v/>
      </c>
      <c r="D312" s="78"/>
      <c r="E312" s="3" t="str">
        <f t="shared" si="14"/>
        <v>Ring Style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12"/>
        <v/>
      </c>
      <c r="BY312" s="9"/>
    </row>
    <row r="313" spans="2:77" ht="15" customHeight="1">
      <c r="B313" s="2" t="str">
        <f t="shared" si="13"/>
        <v>Process &amp; Tooling</v>
      </c>
      <c r="C313" s="2" t="str">
        <f>SUBSTITUTE(IF(A313="","",'Root Material'!$C$2&amp;"_Group_"&amp;A313)," ","_")</f>
        <v/>
      </c>
      <c r="D313" s="78"/>
      <c r="E313" s="3" t="str">
        <f t="shared" si="14"/>
        <v>Ring Style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12"/>
        <v/>
      </c>
      <c r="BY313" s="9"/>
    </row>
    <row r="314" spans="2:77" ht="15" customHeight="1">
      <c r="B314" s="2" t="str">
        <f t="shared" si="13"/>
        <v>Process &amp; Tooling</v>
      </c>
      <c r="C314" s="2" t="str">
        <f>SUBSTITUTE(IF(A314="","",'Root Material'!$C$2&amp;"_Group_"&amp;A314)," ","_")</f>
        <v/>
      </c>
      <c r="D314" s="78"/>
      <c r="E314" s="3" t="str">
        <f t="shared" si="14"/>
        <v>Ring Style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12"/>
        <v/>
      </c>
      <c r="BY314" s="9"/>
    </row>
    <row r="315" spans="2:77" ht="15" customHeight="1">
      <c r="B315" s="2" t="str">
        <f t="shared" si="13"/>
        <v>Process &amp; Tooling</v>
      </c>
      <c r="C315" s="2" t="str">
        <f>SUBSTITUTE(IF(A315="","",'Root Material'!$C$2&amp;"_Group_"&amp;A315)," ","_")</f>
        <v/>
      </c>
      <c r="D315" s="78"/>
      <c r="E315" s="3" t="str">
        <f t="shared" si="14"/>
        <v>Ring Style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12"/>
        <v/>
      </c>
      <c r="BY315" s="9"/>
    </row>
    <row r="316" spans="2:77" ht="15" customHeight="1">
      <c r="B316" s="2" t="str">
        <f t="shared" si="13"/>
        <v>Process &amp; Tooling</v>
      </c>
      <c r="C316" s="2" t="str">
        <f>SUBSTITUTE(IF(A316="","",'Root Material'!$C$2&amp;"_Group_"&amp;A316)," ","_")</f>
        <v/>
      </c>
      <c r="D316" s="78"/>
      <c r="E316" s="3" t="str">
        <f t="shared" si="14"/>
        <v>Ring Style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12"/>
        <v/>
      </c>
      <c r="BY316" s="9"/>
    </row>
    <row r="317" spans="2:77" ht="15" customHeight="1">
      <c r="B317" s="2" t="str">
        <f t="shared" si="13"/>
        <v>Process &amp; Tooling</v>
      </c>
      <c r="C317" s="2" t="str">
        <f>SUBSTITUTE(IF(A317="","",'Root Material'!$C$2&amp;"_Group_"&amp;A317)," ","_")</f>
        <v/>
      </c>
      <c r="D317" s="78"/>
      <c r="E317" s="3" t="str">
        <f t="shared" si="14"/>
        <v>Ring Style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12"/>
        <v/>
      </c>
      <c r="BY317" s="9"/>
    </row>
    <row r="318" spans="2:77" ht="15" customHeight="1">
      <c r="B318" s="2" t="str">
        <f t="shared" si="13"/>
        <v>Process &amp; Tooling</v>
      </c>
      <c r="C318" s="2" t="str">
        <f>SUBSTITUTE(IF(A318="","",'Root Material'!$C$2&amp;"_Group_"&amp;A318)," ","_")</f>
        <v/>
      </c>
      <c r="D318" s="78"/>
      <c r="E318" s="3" t="str">
        <f t="shared" si="14"/>
        <v>Ring Style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12"/>
        <v/>
      </c>
      <c r="BY318" s="9"/>
    </row>
    <row r="319" spans="2:77" ht="15" customHeight="1">
      <c r="B319" s="2" t="str">
        <f t="shared" si="13"/>
        <v>Process &amp; Tooling</v>
      </c>
      <c r="C319" s="2" t="str">
        <f>SUBSTITUTE(IF(A319="","",'Root Material'!$C$2&amp;"_Group_"&amp;A319)," ","_")</f>
        <v/>
      </c>
      <c r="D319" s="78"/>
      <c r="E319" s="3" t="str">
        <f t="shared" si="14"/>
        <v>Ring Style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12"/>
        <v/>
      </c>
      <c r="BY319" s="9"/>
    </row>
    <row r="320" spans="2:77" ht="15" customHeight="1">
      <c r="B320" s="2" t="str">
        <f t="shared" si="13"/>
        <v>Process &amp; Tooling</v>
      </c>
      <c r="C320" s="2" t="str">
        <f>SUBSTITUTE(IF(A320="","",'Root Material'!$C$2&amp;"_Group_"&amp;A320)," ","_")</f>
        <v/>
      </c>
      <c r="D320" s="78"/>
      <c r="E320" s="3" t="str">
        <f t="shared" si="14"/>
        <v>Ring Style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12"/>
        <v/>
      </c>
      <c r="BY320" s="9"/>
    </row>
    <row r="321" spans="2:77" ht="15" customHeight="1">
      <c r="B321" s="2" t="str">
        <f t="shared" si="13"/>
        <v>Process &amp; Tooling</v>
      </c>
      <c r="C321" s="2" t="str">
        <f>SUBSTITUTE(IF(A321="","",'Root Material'!$C$2&amp;"_Group_"&amp;A321)," ","_")</f>
        <v/>
      </c>
      <c r="D321" s="78"/>
      <c r="E321" s="3" t="str">
        <f t="shared" si="14"/>
        <v>Ring Style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ref="BV321:BV345" si="15">IF(AND(L321&lt;&gt;"true",L321&lt;&gt;"false"),A321&amp;D321&amp;L321,"")</f>
        <v/>
      </c>
      <c r="BY321" s="9"/>
    </row>
    <row r="322" spans="2:77" ht="15" customHeight="1">
      <c r="B322" s="2" t="str">
        <f t="shared" si="13"/>
        <v>Process &amp; Tooling</v>
      </c>
      <c r="C322" s="2" t="str">
        <f>SUBSTITUTE(IF(A322="","",'Root Material'!$C$2&amp;"_Group_"&amp;A322)," ","_")</f>
        <v/>
      </c>
      <c r="D322" s="78"/>
      <c r="E322" s="3" t="str">
        <f t="shared" si="14"/>
        <v>Ring Style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15"/>
        <v/>
      </c>
      <c r="BY322" s="9"/>
    </row>
    <row r="323" spans="2:77" ht="15" customHeight="1">
      <c r="B323" s="2" t="str">
        <f t="shared" si="13"/>
        <v>Process &amp; Tooling</v>
      </c>
      <c r="C323" s="2" t="str">
        <f>SUBSTITUTE(IF(A323="","",'Root Material'!$C$2&amp;"_Group_"&amp;A323)," ","_")</f>
        <v/>
      </c>
      <c r="D323" s="78"/>
      <c r="E323" s="3" t="str">
        <f t="shared" si="14"/>
        <v>Ring Style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15"/>
        <v/>
      </c>
      <c r="BY323" s="9"/>
    </row>
    <row r="324" spans="2:77" ht="15" customHeight="1">
      <c r="B324" s="2" t="str">
        <f t="shared" si="13"/>
        <v>Process &amp; Tooling</v>
      </c>
      <c r="C324" s="2" t="str">
        <f>SUBSTITUTE(IF(A324="","",'Root Material'!$C$2&amp;"_Group_"&amp;A324)," ","_")</f>
        <v/>
      </c>
      <c r="D324" s="78"/>
      <c r="E324" s="3" t="str">
        <f t="shared" si="14"/>
        <v>Ring Style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15"/>
        <v/>
      </c>
      <c r="BY324" s="9"/>
    </row>
    <row r="325" spans="2:77" ht="15" customHeight="1">
      <c r="B325" s="2" t="str">
        <f t="shared" si="13"/>
        <v>Process &amp; Tooling</v>
      </c>
      <c r="C325" s="2" t="str">
        <f>SUBSTITUTE(IF(A325="","",'Root Material'!$C$2&amp;"_Group_"&amp;A325)," ","_")</f>
        <v/>
      </c>
      <c r="D325" s="78"/>
      <c r="E325" s="3" t="str">
        <f t="shared" si="14"/>
        <v>Ring Style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15"/>
        <v/>
      </c>
      <c r="BY325" s="9"/>
    </row>
    <row r="326" spans="2:77" ht="15" customHeight="1">
      <c r="B326" s="2" t="str">
        <f t="shared" si="13"/>
        <v>Process &amp; Tooling</v>
      </c>
      <c r="C326" s="2" t="str">
        <f>SUBSTITUTE(IF(A326="","",'Root Material'!$C$2&amp;"_Group_"&amp;A326)," ","_")</f>
        <v/>
      </c>
      <c r="D326" s="78"/>
      <c r="E326" s="3" t="str">
        <f t="shared" si="14"/>
        <v>Ring Style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15"/>
        <v/>
      </c>
      <c r="BY326" s="9"/>
    </row>
    <row r="327" spans="2:77" ht="15" customHeight="1">
      <c r="B327" s="2" t="str">
        <f t="shared" ref="B327:B349" si="16">IF(A327="",B326,A327)</f>
        <v>Process &amp; Tooling</v>
      </c>
      <c r="C327" s="2" t="str">
        <f>SUBSTITUTE(IF(A327="","",'Root Material'!$C$2&amp;"_Group_"&amp;A327)," ","_")</f>
        <v/>
      </c>
      <c r="D327" s="78"/>
      <c r="E327" s="3" t="str">
        <f t="shared" ref="E327:E390" si="17">IF(D327="",E326,D327)</f>
        <v>Ring Style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15"/>
        <v/>
      </c>
      <c r="BY327" s="9"/>
    </row>
    <row r="328" spans="2:77" ht="15" customHeight="1">
      <c r="B328" s="2" t="str">
        <f t="shared" si="16"/>
        <v>Process &amp; Tooling</v>
      </c>
      <c r="C328" s="2" t="str">
        <f>SUBSTITUTE(IF(A328="","",'Root Material'!$C$2&amp;"_Group_"&amp;A328)," ","_")</f>
        <v/>
      </c>
      <c r="D328" s="78"/>
      <c r="E328" s="3" t="str">
        <f t="shared" si="17"/>
        <v>Ring Style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15"/>
        <v/>
      </c>
      <c r="BY328" s="9"/>
    </row>
    <row r="329" spans="2:77" ht="15" customHeight="1">
      <c r="B329" s="2" t="str">
        <f t="shared" si="16"/>
        <v>Process &amp; Tooling</v>
      </c>
      <c r="C329" s="2" t="str">
        <f>SUBSTITUTE(IF(A329="","",'Root Material'!$C$2&amp;"_Group_"&amp;A329)," ","_")</f>
        <v/>
      </c>
      <c r="D329" s="78"/>
      <c r="E329" s="3" t="str">
        <f t="shared" si="17"/>
        <v>Ring Style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15"/>
        <v/>
      </c>
      <c r="BY329" s="9"/>
    </row>
    <row r="330" spans="2:77" ht="15" customHeight="1">
      <c r="B330" s="2" t="str">
        <f t="shared" si="16"/>
        <v>Process &amp; Tooling</v>
      </c>
      <c r="C330" s="2" t="str">
        <f>SUBSTITUTE(IF(A330="","",'Root Material'!$C$2&amp;"_Group_"&amp;A330)," ","_")</f>
        <v/>
      </c>
      <c r="D330" s="78"/>
      <c r="E330" s="3" t="str">
        <f t="shared" si="17"/>
        <v>Ring Style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15"/>
        <v/>
      </c>
      <c r="BY330" s="9"/>
    </row>
    <row r="331" spans="2:77" ht="15" customHeight="1">
      <c r="B331" s="2" t="str">
        <f t="shared" si="16"/>
        <v>Process &amp; Tooling</v>
      </c>
      <c r="C331" s="2" t="str">
        <f>SUBSTITUTE(IF(A331="","",'Root Material'!$C$2&amp;"_Group_"&amp;A331)," ","_")</f>
        <v/>
      </c>
      <c r="D331" s="78"/>
      <c r="E331" s="3" t="str">
        <f t="shared" si="17"/>
        <v>Ring Style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15"/>
        <v/>
      </c>
      <c r="BY331" s="9"/>
    </row>
    <row r="332" spans="2:77" ht="15" customHeight="1">
      <c r="B332" s="2" t="str">
        <f t="shared" si="16"/>
        <v>Process &amp; Tooling</v>
      </c>
      <c r="C332" s="2" t="str">
        <f>SUBSTITUTE(IF(A332="","",'Root Material'!$C$2&amp;"_Group_"&amp;A332)," ","_")</f>
        <v/>
      </c>
      <c r="D332" s="78"/>
      <c r="E332" s="3" t="str">
        <f t="shared" si="17"/>
        <v>Ring Style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15"/>
        <v/>
      </c>
      <c r="BY332" s="9"/>
    </row>
    <row r="333" spans="2:77" ht="15" customHeight="1">
      <c r="B333" s="2" t="str">
        <f t="shared" si="16"/>
        <v>Process &amp; Tooling</v>
      </c>
      <c r="C333" s="2" t="str">
        <f>SUBSTITUTE(IF(A333="","",'Root Material'!$C$2&amp;"_Group_"&amp;A333)," ","_")</f>
        <v/>
      </c>
      <c r="D333" s="78"/>
      <c r="E333" s="3" t="str">
        <f t="shared" si="17"/>
        <v>Ring Style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15"/>
        <v/>
      </c>
      <c r="BY333" s="9"/>
    </row>
    <row r="334" spans="2:77" ht="15" customHeight="1">
      <c r="B334" s="2" t="str">
        <f t="shared" si="16"/>
        <v>Process &amp; Tooling</v>
      </c>
      <c r="C334" s="2" t="str">
        <f>SUBSTITUTE(IF(A334="","",'Root Material'!$C$2&amp;"_Group_"&amp;A334)," ","_")</f>
        <v/>
      </c>
      <c r="D334" s="78"/>
      <c r="E334" s="3" t="str">
        <f t="shared" si="17"/>
        <v>Ring Style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15"/>
        <v/>
      </c>
      <c r="BY334" s="9"/>
    </row>
    <row r="335" spans="2:77" ht="15" customHeight="1">
      <c r="B335" s="2" t="str">
        <f t="shared" si="16"/>
        <v>Process &amp; Tooling</v>
      </c>
      <c r="C335" s="2" t="str">
        <f>SUBSTITUTE(IF(A335="","",'Root Material'!$C$2&amp;"_Group_"&amp;A335)," ","_")</f>
        <v/>
      </c>
      <c r="D335" s="78"/>
      <c r="E335" s="3" t="str">
        <f t="shared" si="17"/>
        <v>Ring Style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15"/>
        <v/>
      </c>
      <c r="BY335" s="9"/>
    </row>
    <row r="336" spans="2:77" ht="15" customHeight="1">
      <c r="B336" s="2" t="str">
        <f t="shared" si="16"/>
        <v>Process &amp; Tooling</v>
      </c>
      <c r="C336" s="2" t="str">
        <f>SUBSTITUTE(IF(A336="","",'Root Material'!$C$2&amp;"_Group_"&amp;A336)," ","_")</f>
        <v/>
      </c>
      <c r="D336" s="78"/>
      <c r="E336" s="3" t="str">
        <f t="shared" si="17"/>
        <v>Ring Style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15"/>
        <v/>
      </c>
      <c r="BY336" s="9"/>
    </row>
    <row r="337" spans="2:77" ht="15" customHeight="1">
      <c r="B337" s="2" t="str">
        <f t="shared" si="16"/>
        <v>Process &amp; Tooling</v>
      </c>
      <c r="C337" s="2" t="str">
        <f>SUBSTITUTE(IF(A337="","",'Root Material'!$C$2&amp;"_Group_"&amp;A337)," ","_")</f>
        <v/>
      </c>
      <c r="D337" s="78"/>
      <c r="E337" s="3" t="str">
        <f t="shared" si="17"/>
        <v>Ring Style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15"/>
        <v/>
      </c>
      <c r="BY337" s="9"/>
    </row>
    <row r="338" spans="2:77" ht="15" customHeight="1">
      <c r="B338" s="2" t="str">
        <f t="shared" si="16"/>
        <v>Process &amp; Tooling</v>
      </c>
      <c r="C338" s="2" t="str">
        <f>SUBSTITUTE(IF(A338="","",'Root Material'!$C$2&amp;"_Group_"&amp;A338)," ","_")</f>
        <v/>
      </c>
      <c r="D338" s="78"/>
      <c r="E338" s="3" t="str">
        <f t="shared" si="17"/>
        <v>Ring Style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15"/>
        <v/>
      </c>
      <c r="BY338" s="9"/>
    </row>
    <row r="339" spans="2:77" ht="15" customHeight="1">
      <c r="B339" s="2" t="str">
        <f t="shared" si="16"/>
        <v>Process &amp; Tooling</v>
      </c>
      <c r="C339" s="2" t="str">
        <f>SUBSTITUTE(IF(A339="","",'Root Material'!$C$2&amp;"_Group_"&amp;A339)," ","_")</f>
        <v/>
      </c>
      <c r="D339" s="78"/>
      <c r="E339" s="3" t="str">
        <f t="shared" si="17"/>
        <v>Ring Style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15"/>
        <v/>
      </c>
      <c r="BY339" s="9"/>
    </row>
    <row r="340" spans="2:77" ht="15" customHeight="1">
      <c r="B340" s="2" t="str">
        <f t="shared" si="16"/>
        <v>Process &amp; Tooling</v>
      </c>
      <c r="C340" s="2" t="str">
        <f>SUBSTITUTE(IF(A340="","",'Root Material'!$C$2&amp;"_Group_"&amp;A340)," ","_")</f>
        <v/>
      </c>
      <c r="D340" s="78"/>
      <c r="E340" s="3" t="str">
        <f t="shared" si="17"/>
        <v>Ring Style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15"/>
        <v/>
      </c>
      <c r="BY340" s="9"/>
    </row>
    <row r="341" spans="2:77" ht="15" customHeight="1">
      <c r="B341" s="2" t="str">
        <f t="shared" si="16"/>
        <v>Process &amp; Tooling</v>
      </c>
      <c r="C341" s="2" t="str">
        <f>SUBSTITUTE(IF(A341="","",'Root Material'!$C$2&amp;"_Group_"&amp;A341)," ","_")</f>
        <v/>
      </c>
      <c r="D341" s="78"/>
      <c r="E341" s="3" t="str">
        <f t="shared" si="17"/>
        <v>Ring Style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15"/>
        <v/>
      </c>
      <c r="BY341" s="9"/>
    </row>
    <row r="342" spans="2:77" ht="15" customHeight="1">
      <c r="B342" s="2" t="str">
        <f t="shared" si="16"/>
        <v>Process &amp; Tooling</v>
      </c>
      <c r="C342" s="2" t="str">
        <f>SUBSTITUTE(IF(A342="","",'Root Material'!$C$2&amp;"_Group_"&amp;A342)," ","_")</f>
        <v/>
      </c>
      <c r="D342" s="78"/>
      <c r="E342" s="3" t="str">
        <f t="shared" si="17"/>
        <v>Ring Style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15"/>
        <v/>
      </c>
      <c r="BY342" s="9"/>
    </row>
    <row r="343" spans="2:77" ht="15" customHeight="1">
      <c r="B343" s="2" t="str">
        <f t="shared" si="16"/>
        <v>Process &amp; Tooling</v>
      </c>
      <c r="C343" s="2" t="str">
        <f>SUBSTITUTE(IF(A343="","",'Root Material'!$C$2&amp;"_Group_"&amp;A343)," ","_")</f>
        <v/>
      </c>
      <c r="D343" s="78"/>
      <c r="E343" s="3" t="str">
        <f t="shared" si="17"/>
        <v>Ring Style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15"/>
        <v/>
      </c>
      <c r="BY343" s="9"/>
    </row>
    <row r="344" spans="2:77" ht="15" customHeight="1">
      <c r="B344" s="2" t="str">
        <f t="shared" si="16"/>
        <v>Process &amp; Tooling</v>
      </c>
      <c r="C344" s="2" t="str">
        <f>SUBSTITUTE(IF(A344="","",'Root Material'!$C$2&amp;"_Group_"&amp;A344)," ","_")</f>
        <v/>
      </c>
      <c r="D344" s="78"/>
      <c r="E344" s="3" t="str">
        <f t="shared" si="17"/>
        <v>Ring Style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15"/>
        <v/>
      </c>
      <c r="BY344" s="9"/>
    </row>
    <row r="345" spans="2:77" ht="15" customHeight="1">
      <c r="B345" s="2" t="str">
        <f t="shared" si="16"/>
        <v>Process &amp; Tooling</v>
      </c>
      <c r="C345" s="2" t="str">
        <f>SUBSTITUTE(IF(A345="","",'Root Material'!$C$2&amp;"_Group_"&amp;A345)," ","_")</f>
        <v/>
      </c>
      <c r="D345" s="78"/>
      <c r="E345" s="3" t="str">
        <f t="shared" si="17"/>
        <v>Ring Style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15"/>
        <v/>
      </c>
      <c r="BY345" s="9"/>
    </row>
    <row r="346" spans="2:77" ht="15" customHeight="1">
      <c r="B346" s="2" t="str">
        <f t="shared" si="16"/>
        <v>Process &amp; Tooling</v>
      </c>
      <c r="C346" s="2" t="str">
        <f>SUBSTITUTE(IF(A346="","",'Root Material'!$C$2&amp;"_Group_"&amp;A346)," ","_")</f>
        <v/>
      </c>
      <c r="D346" s="78"/>
      <c r="E346" s="3" t="str">
        <f t="shared" si="17"/>
        <v>Ring Style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ref="BV346:BV397" si="18">IF(AND(L346&lt;&gt;"true",L346&lt;&gt;"false"),A346&amp;D346&amp;L346,"")</f>
        <v/>
      </c>
      <c r="BY346" s="9"/>
    </row>
    <row r="347" spans="2:77" ht="15" customHeight="1">
      <c r="B347" s="2" t="str">
        <f t="shared" si="16"/>
        <v>Process &amp; Tooling</v>
      </c>
      <c r="C347" s="2" t="str">
        <f>SUBSTITUTE(IF(A347="","",'Root Material'!$C$2&amp;"_Group_"&amp;A347)," ","_")</f>
        <v/>
      </c>
      <c r="D347" s="78"/>
      <c r="E347" s="3" t="str">
        <f t="shared" si="17"/>
        <v>Ring Style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18"/>
        <v/>
      </c>
      <c r="BY347" s="9"/>
    </row>
    <row r="348" spans="2:77" ht="15" customHeight="1">
      <c r="B348" s="2" t="str">
        <f t="shared" si="16"/>
        <v>Process &amp; Tooling</v>
      </c>
      <c r="C348" s="2" t="str">
        <f>SUBSTITUTE(IF(A348="","",'Root Material'!$C$2&amp;"_Group_"&amp;A348)," ","_")</f>
        <v/>
      </c>
      <c r="D348" s="78"/>
      <c r="E348" s="3" t="str">
        <f t="shared" si="17"/>
        <v>Ring Style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18"/>
        <v/>
      </c>
      <c r="BY348" s="9"/>
    </row>
    <row r="349" spans="2:77" ht="15" customHeight="1">
      <c r="B349" s="2" t="str">
        <f t="shared" si="16"/>
        <v>Process &amp; Tooling</v>
      </c>
      <c r="C349" s="2" t="str">
        <f>SUBSTITUTE(IF(A349="","",'Root Material'!$C$2&amp;"_Group_"&amp;A349)," ","_")</f>
        <v/>
      </c>
      <c r="D349" s="78"/>
      <c r="E349" s="3" t="str">
        <f t="shared" si="17"/>
        <v>Ring Style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18"/>
        <v/>
      </c>
      <c r="BY349" s="9"/>
    </row>
    <row r="350" spans="2:77" ht="15" customHeight="1">
      <c r="B350" s="2" t="str">
        <f t="shared" ref="B350:B383" si="19">IF(A350="",B349,A350)</f>
        <v>Process &amp; Tooling</v>
      </c>
      <c r="C350" s="2" t="str">
        <f>SUBSTITUTE(IF(A350="","",'Root Material'!$C$2&amp;"_Group_"&amp;A350)," ","_")</f>
        <v/>
      </c>
      <c r="D350" s="78"/>
      <c r="E350" s="3" t="str">
        <f t="shared" si="17"/>
        <v>Ring Style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18"/>
        <v/>
      </c>
      <c r="BY350" s="9"/>
    </row>
    <row r="351" spans="2:77" ht="15" customHeight="1">
      <c r="B351" s="2" t="str">
        <f t="shared" si="19"/>
        <v>Process &amp; Tooling</v>
      </c>
      <c r="C351" s="2" t="str">
        <f>SUBSTITUTE(IF(A351="","",'Root Material'!$C$2&amp;"_Group_"&amp;A351)," ","_")</f>
        <v/>
      </c>
      <c r="D351" s="78"/>
      <c r="E351" s="3" t="str">
        <f t="shared" si="17"/>
        <v>Ring Style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18"/>
        <v/>
      </c>
      <c r="BY351" s="9"/>
    </row>
    <row r="352" spans="2:77" ht="15" customHeight="1">
      <c r="B352" s="2" t="str">
        <f t="shared" si="19"/>
        <v>Process &amp; Tooling</v>
      </c>
      <c r="C352" s="2" t="str">
        <f>SUBSTITUTE(IF(A352="","",'Root Material'!$C$2&amp;"_Group_"&amp;A352)," ","_")</f>
        <v/>
      </c>
      <c r="D352" s="78"/>
      <c r="E352" s="3" t="str">
        <f t="shared" si="17"/>
        <v>Ring Style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18"/>
        <v/>
      </c>
      <c r="BY352" s="9"/>
    </row>
    <row r="353" spans="2:77" ht="15" customHeight="1">
      <c r="B353" s="2" t="str">
        <f t="shared" si="19"/>
        <v>Process &amp; Tooling</v>
      </c>
      <c r="C353" s="2" t="str">
        <f>SUBSTITUTE(IF(A353="","",'Root Material'!$C$2&amp;"_Group_"&amp;A353)," ","_")</f>
        <v/>
      </c>
      <c r="D353" s="78"/>
      <c r="E353" s="3" t="str">
        <f t="shared" si="17"/>
        <v>Ring Style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18"/>
        <v/>
      </c>
      <c r="BY353" s="9"/>
    </row>
    <row r="354" spans="2:77" ht="15" customHeight="1">
      <c r="B354" s="2" t="str">
        <f t="shared" si="19"/>
        <v>Process &amp; Tooling</v>
      </c>
      <c r="C354" s="2" t="str">
        <f>SUBSTITUTE(IF(A354="","",'Root Material'!$C$2&amp;"_Group_"&amp;A354)," ","_")</f>
        <v/>
      </c>
      <c r="D354" s="78"/>
      <c r="E354" s="3" t="str">
        <f t="shared" si="17"/>
        <v>Ring Style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18"/>
        <v/>
      </c>
      <c r="BY354" s="9"/>
    </row>
    <row r="355" spans="2:77" ht="15" customHeight="1">
      <c r="B355" s="2" t="str">
        <f t="shared" si="19"/>
        <v>Process &amp; Tooling</v>
      </c>
      <c r="C355" s="2" t="str">
        <f>SUBSTITUTE(IF(A355="","",'Root Material'!$C$2&amp;"_Group_"&amp;A355)," ","_")</f>
        <v/>
      </c>
      <c r="D355" s="78"/>
      <c r="E355" s="3" t="str">
        <f t="shared" si="17"/>
        <v>Ring Style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18"/>
        <v/>
      </c>
      <c r="BY355" s="9"/>
    </row>
    <row r="356" spans="2:77" ht="15" customHeight="1">
      <c r="B356" s="2" t="str">
        <f t="shared" si="19"/>
        <v>Process &amp; Tooling</v>
      </c>
      <c r="C356" s="2" t="str">
        <f>SUBSTITUTE(IF(A356="","",'Root Material'!$C$2&amp;"_Group_"&amp;A356)," ","_")</f>
        <v/>
      </c>
      <c r="D356" s="78"/>
      <c r="E356" s="3" t="str">
        <f t="shared" si="17"/>
        <v>Ring Style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18"/>
        <v/>
      </c>
      <c r="BY356" s="9"/>
    </row>
    <row r="357" spans="2:77" ht="15" customHeight="1">
      <c r="B357" s="2" t="str">
        <f t="shared" si="19"/>
        <v>Process &amp; Tooling</v>
      </c>
      <c r="C357" s="2" t="str">
        <f>SUBSTITUTE(IF(A357="","",'Root Material'!$C$2&amp;"_Group_"&amp;A357)," ","_")</f>
        <v/>
      </c>
      <c r="D357" s="78"/>
      <c r="E357" s="3" t="str">
        <f t="shared" si="17"/>
        <v>Ring Style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18"/>
        <v/>
      </c>
      <c r="BY357" s="9"/>
    </row>
    <row r="358" spans="2:77" ht="15" customHeight="1">
      <c r="B358" s="2" t="str">
        <f t="shared" si="19"/>
        <v>Process &amp; Tooling</v>
      </c>
      <c r="C358" s="2" t="str">
        <f>SUBSTITUTE(IF(A358="","",'Root Material'!$C$2&amp;"_Group_"&amp;A358)," ","_")</f>
        <v/>
      </c>
      <c r="D358" s="78"/>
      <c r="E358" s="3" t="str">
        <f t="shared" si="17"/>
        <v>Ring Style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18"/>
        <v/>
      </c>
      <c r="BY358" s="9"/>
    </row>
    <row r="359" spans="2:77" ht="15" customHeight="1">
      <c r="B359" s="2" t="str">
        <f t="shared" si="19"/>
        <v>Process &amp; Tooling</v>
      </c>
      <c r="C359" s="2" t="str">
        <f>SUBSTITUTE(IF(A359="","",'Root Material'!$C$2&amp;"_Group_"&amp;A359)," ","_")</f>
        <v/>
      </c>
      <c r="D359" s="78"/>
      <c r="E359" s="3" t="str">
        <f t="shared" si="17"/>
        <v>Ring Style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18"/>
        <v/>
      </c>
      <c r="BY359" s="9"/>
    </row>
    <row r="360" spans="2:77" ht="15" customHeight="1">
      <c r="B360" s="2" t="str">
        <f t="shared" si="19"/>
        <v>Process &amp; Tooling</v>
      </c>
      <c r="C360" s="2" t="str">
        <f>SUBSTITUTE(IF(A360="","",'Root Material'!$C$2&amp;"_Group_"&amp;A360)," ","_")</f>
        <v/>
      </c>
      <c r="D360" s="78"/>
      <c r="E360" s="3" t="str">
        <f t="shared" si="17"/>
        <v>Ring Style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18"/>
        <v/>
      </c>
      <c r="BY360" s="9"/>
    </row>
    <row r="361" spans="2:77" ht="15" customHeight="1">
      <c r="B361" s="2" t="str">
        <f t="shared" si="19"/>
        <v>Process &amp; Tooling</v>
      </c>
      <c r="C361" s="2" t="str">
        <f>SUBSTITUTE(IF(A361="","",'Root Material'!$C$2&amp;"_Group_"&amp;A361)," ","_")</f>
        <v/>
      </c>
      <c r="D361" s="78"/>
      <c r="E361" s="3" t="str">
        <f t="shared" si="17"/>
        <v>Ring Style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18"/>
        <v/>
      </c>
      <c r="BY361" s="9"/>
    </row>
    <row r="362" spans="2:77" ht="15" customHeight="1">
      <c r="B362" s="2" t="str">
        <f t="shared" si="19"/>
        <v>Process &amp; Tooling</v>
      </c>
      <c r="C362" s="2" t="str">
        <f>SUBSTITUTE(IF(A362="","",'Root Material'!$C$2&amp;"_Group_"&amp;A362)," ","_")</f>
        <v/>
      </c>
      <c r="D362" s="78"/>
      <c r="E362" s="3" t="str">
        <f t="shared" si="17"/>
        <v>Ring Style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18"/>
        <v/>
      </c>
      <c r="BY362" s="9"/>
    </row>
    <row r="363" spans="2:77" ht="15" customHeight="1">
      <c r="B363" s="2" t="str">
        <f t="shared" si="19"/>
        <v>Process &amp; Tooling</v>
      </c>
      <c r="C363" s="2" t="str">
        <f>SUBSTITUTE(IF(A363="","",'Root Material'!$C$2&amp;"_Group_"&amp;A363)," ","_")</f>
        <v/>
      </c>
      <c r="D363" s="78"/>
      <c r="E363" s="3" t="str">
        <f t="shared" si="17"/>
        <v>Ring Style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18"/>
        <v/>
      </c>
      <c r="BY363" s="9"/>
    </row>
    <row r="364" spans="2:77" ht="15" customHeight="1">
      <c r="B364" s="2" t="str">
        <f t="shared" si="19"/>
        <v>Process &amp; Tooling</v>
      </c>
      <c r="C364" s="2" t="str">
        <f>SUBSTITUTE(IF(A364="","",'Root Material'!$C$2&amp;"_Group_"&amp;A364)," ","_")</f>
        <v/>
      </c>
      <c r="D364" s="78"/>
      <c r="E364" s="3" t="str">
        <f t="shared" si="17"/>
        <v>Ring Style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18"/>
        <v/>
      </c>
      <c r="BY364" s="9"/>
    </row>
    <row r="365" spans="2:77" ht="15" customHeight="1">
      <c r="B365" s="2" t="str">
        <f t="shared" si="19"/>
        <v>Process &amp; Tooling</v>
      </c>
      <c r="C365" s="2" t="str">
        <f>SUBSTITUTE(IF(A365="","",'Root Material'!$C$2&amp;"_Group_"&amp;A365)," ","_")</f>
        <v/>
      </c>
      <c r="D365" s="78"/>
      <c r="E365" s="3" t="str">
        <f t="shared" si="17"/>
        <v>Ring Style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18"/>
        <v/>
      </c>
      <c r="BY365" s="9"/>
    </row>
    <row r="366" spans="2:77" ht="15" customHeight="1">
      <c r="B366" s="2" t="str">
        <f t="shared" si="19"/>
        <v>Process &amp; Tooling</v>
      </c>
      <c r="C366" s="2" t="str">
        <f>SUBSTITUTE(IF(A366="","",'Root Material'!$C$2&amp;"_Group_"&amp;A366)," ","_")</f>
        <v/>
      </c>
      <c r="D366" s="78"/>
      <c r="E366" s="3" t="str">
        <f t="shared" si="17"/>
        <v>Ring Style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18"/>
        <v/>
      </c>
      <c r="BY366" s="9"/>
    </row>
    <row r="367" spans="2:77" ht="15" customHeight="1">
      <c r="B367" s="2" t="str">
        <f t="shared" si="19"/>
        <v>Process &amp; Tooling</v>
      </c>
      <c r="C367" s="2" t="str">
        <f>SUBSTITUTE(IF(A367="","",'Root Material'!$C$2&amp;"_Group_"&amp;A367)," ","_")</f>
        <v/>
      </c>
      <c r="D367" s="78"/>
      <c r="E367" s="3" t="str">
        <f t="shared" si="17"/>
        <v>Ring Style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18"/>
        <v/>
      </c>
      <c r="BY367" s="9"/>
    </row>
    <row r="368" spans="2:77" ht="15" customHeight="1">
      <c r="B368" s="2" t="str">
        <f t="shared" si="19"/>
        <v>Process &amp; Tooling</v>
      </c>
      <c r="C368" s="2" t="str">
        <f>SUBSTITUTE(IF(A368="","",'Root Material'!$C$2&amp;"_Group_"&amp;A368)," ","_")</f>
        <v/>
      </c>
      <c r="D368" s="78"/>
      <c r="E368" s="3" t="str">
        <f t="shared" si="17"/>
        <v>Ring Style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18"/>
        <v/>
      </c>
      <c r="BY368" s="9"/>
    </row>
    <row r="369" spans="2:77" ht="15" customHeight="1">
      <c r="B369" s="2" t="str">
        <f t="shared" si="19"/>
        <v>Process &amp; Tooling</v>
      </c>
      <c r="C369" s="2" t="str">
        <f>SUBSTITUTE(IF(A369="","",'Root Material'!$C$2&amp;"_Group_"&amp;A369)," ","_")</f>
        <v/>
      </c>
      <c r="D369" s="78"/>
      <c r="E369" s="3" t="str">
        <f t="shared" si="17"/>
        <v>Ring Style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18"/>
        <v/>
      </c>
      <c r="BY369" s="9"/>
    </row>
    <row r="370" spans="2:77" ht="15" customHeight="1">
      <c r="B370" s="2" t="str">
        <f t="shared" si="19"/>
        <v>Process &amp; Tooling</v>
      </c>
      <c r="C370" s="2" t="str">
        <f>SUBSTITUTE(IF(A370="","",'Root Material'!$C$2&amp;"_Group_"&amp;A370)," ","_")</f>
        <v/>
      </c>
      <c r="D370" s="78"/>
      <c r="E370" s="3" t="str">
        <f t="shared" si="17"/>
        <v>Ring Style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18"/>
        <v/>
      </c>
      <c r="BY370" s="9"/>
    </row>
    <row r="371" spans="2:77" ht="15" customHeight="1">
      <c r="B371" s="2" t="str">
        <f t="shared" si="19"/>
        <v>Process &amp; Tooling</v>
      </c>
      <c r="C371" s="2" t="str">
        <f>SUBSTITUTE(IF(A371="","",'Root Material'!$C$2&amp;"_Group_"&amp;A371)," ","_")</f>
        <v/>
      </c>
      <c r="D371" s="78"/>
      <c r="E371" s="3" t="str">
        <f t="shared" si="17"/>
        <v>Ring Style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18"/>
        <v/>
      </c>
      <c r="BY371" s="9"/>
    </row>
    <row r="372" spans="2:77" ht="15" customHeight="1">
      <c r="B372" s="2" t="str">
        <f t="shared" si="19"/>
        <v>Process &amp; Tooling</v>
      </c>
      <c r="C372" s="2" t="str">
        <f>SUBSTITUTE(IF(A372="","",'Root Material'!$C$2&amp;"_Group_"&amp;A372)," ","_")</f>
        <v/>
      </c>
      <c r="D372" s="78"/>
      <c r="E372" s="3" t="str">
        <f t="shared" si="17"/>
        <v>Ring Style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18"/>
        <v/>
      </c>
      <c r="BY372" s="9"/>
    </row>
    <row r="373" spans="2:77" ht="15" customHeight="1">
      <c r="B373" s="2" t="str">
        <f t="shared" si="19"/>
        <v>Process &amp; Tooling</v>
      </c>
      <c r="C373" s="2" t="str">
        <f>SUBSTITUTE(IF(A373="","",'Root Material'!$C$2&amp;"_Group_"&amp;A373)," ","_")</f>
        <v/>
      </c>
      <c r="D373" s="78"/>
      <c r="E373" s="3" t="str">
        <f t="shared" si="17"/>
        <v>Ring Style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18"/>
        <v/>
      </c>
      <c r="BY373" s="9"/>
    </row>
    <row r="374" spans="2:77" ht="15" customHeight="1">
      <c r="B374" s="2" t="str">
        <f t="shared" si="19"/>
        <v>Process &amp; Tooling</v>
      </c>
      <c r="C374" s="2" t="str">
        <f>SUBSTITUTE(IF(A374="","",'Root Material'!$C$2&amp;"_Group_"&amp;A374)," ","_")</f>
        <v/>
      </c>
      <c r="D374" s="78"/>
      <c r="E374" s="3" t="str">
        <f t="shared" si="17"/>
        <v>Ring Style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18"/>
        <v/>
      </c>
      <c r="BY374" s="9"/>
    </row>
    <row r="375" spans="2:77" ht="15" customHeight="1">
      <c r="B375" s="2" t="str">
        <f t="shared" si="19"/>
        <v>Process &amp; Tooling</v>
      </c>
      <c r="C375" s="2" t="str">
        <f>SUBSTITUTE(IF(A375="","",'Root Material'!$C$2&amp;"_Group_"&amp;A375)," ","_")</f>
        <v/>
      </c>
      <c r="D375" s="78"/>
      <c r="E375" s="3" t="str">
        <f t="shared" si="17"/>
        <v>Ring Style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18"/>
        <v/>
      </c>
      <c r="BY375" s="9"/>
    </row>
    <row r="376" spans="2:77" ht="15" customHeight="1">
      <c r="B376" s="2" t="str">
        <f t="shared" si="19"/>
        <v>Process &amp; Tooling</v>
      </c>
      <c r="C376" s="2" t="str">
        <f>SUBSTITUTE(IF(A376="","",'Root Material'!$C$2&amp;"_Group_"&amp;A376)," ","_")</f>
        <v/>
      </c>
      <c r="D376" s="78"/>
      <c r="E376" s="3" t="str">
        <f t="shared" si="17"/>
        <v>Ring Style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18"/>
        <v/>
      </c>
      <c r="BY376" s="9"/>
    </row>
    <row r="377" spans="2:77" ht="15" customHeight="1">
      <c r="B377" s="2" t="str">
        <f t="shared" si="19"/>
        <v>Process &amp; Tooling</v>
      </c>
      <c r="C377" s="2" t="str">
        <f>SUBSTITUTE(IF(A377="","",'Root Material'!$C$2&amp;"_Group_"&amp;A377)," ","_")</f>
        <v/>
      </c>
      <c r="D377" s="78"/>
      <c r="E377" s="3" t="str">
        <f t="shared" si="17"/>
        <v>Ring Style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18"/>
        <v/>
      </c>
      <c r="BY377" s="9"/>
    </row>
    <row r="378" spans="2:77" ht="15" customHeight="1">
      <c r="B378" s="2" t="str">
        <f t="shared" si="19"/>
        <v>Process &amp; Tooling</v>
      </c>
      <c r="C378" s="2" t="str">
        <f>SUBSTITUTE(IF(A378="","",'Root Material'!$C$2&amp;"_Group_"&amp;A378)," ","_")</f>
        <v/>
      </c>
      <c r="D378" s="78"/>
      <c r="E378" s="3" t="str">
        <f t="shared" si="17"/>
        <v>Ring Style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18"/>
        <v/>
      </c>
      <c r="BY378" s="9"/>
    </row>
    <row r="379" spans="2:77" ht="15" customHeight="1">
      <c r="B379" s="2" t="str">
        <f t="shared" si="19"/>
        <v>Process &amp; Tooling</v>
      </c>
      <c r="C379" s="2" t="str">
        <f>SUBSTITUTE(IF(A379="","",'Root Material'!$C$2&amp;"_Group_"&amp;A379)," ","_")</f>
        <v/>
      </c>
      <c r="D379" s="78"/>
      <c r="E379" s="3" t="str">
        <f t="shared" si="17"/>
        <v>Ring Style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18"/>
        <v/>
      </c>
      <c r="BY379" s="9"/>
    </row>
    <row r="380" spans="2:77" ht="15" customHeight="1">
      <c r="B380" s="2" t="str">
        <f t="shared" si="19"/>
        <v>Process &amp; Tooling</v>
      </c>
      <c r="C380" s="2" t="str">
        <f>SUBSTITUTE(IF(A380="","",'Root Material'!$C$2&amp;"_Group_"&amp;A380)," ","_")</f>
        <v/>
      </c>
      <c r="D380" s="78"/>
      <c r="E380" s="3" t="str">
        <f t="shared" si="17"/>
        <v>Ring Style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18"/>
        <v/>
      </c>
      <c r="BY380" s="9"/>
    </row>
    <row r="381" spans="2:77" ht="15" customHeight="1">
      <c r="B381" s="2" t="str">
        <f t="shared" si="19"/>
        <v>Process &amp; Tooling</v>
      </c>
      <c r="C381" s="2" t="str">
        <f>SUBSTITUTE(IF(A381="","",'Root Material'!$C$2&amp;"_Group_"&amp;A381)," ","_")</f>
        <v/>
      </c>
      <c r="D381" s="78"/>
      <c r="E381" s="3" t="str">
        <f t="shared" si="17"/>
        <v>Ring Style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18"/>
        <v/>
      </c>
      <c r="BY381" s="9"/>
    </row>
    <row r="382" spans="2:77" ht="15" customHeight="1">
      <c r="B382" s="2" t="str">
        <f t="shared" si="19"/>
        <v>Process &amp; Tooling</v>
      </c>
      <c r="C382" s="2" t="str">
        <f>SUBSTITUTE(IF(A382="","",'Root Material'!$C$2&amp;"_Group_"&amp;A382)," ","_")</f>
        <v/>
      </c>
      <c r="D382" s="78"/>
      <c r="E382" s="3" t="str">
        <f t="shared" si="17"/>
        <v>Ring Style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18"/>
        <v/>
      </c>
      <c r="BY382" s="9"/>
    </row>
    <row r="383" spans="2:77" ht="15" customHeight="1">
      <c r="B383" s="2" t="str">
        <f t="shared" si="19"/>
        <v>Process &amp; Tooling</v>
      </c>
      <c r="C383" s="2" t="str">
        <f>SUBSTITUTE(IF(A383="","",'Root Material'!$C$2&amp;"_Group_"&amp;A383)," ","_")</f>
        <v/>
      </c>
      <c r="D383" s="78"/>
      <c r="E383" s="3" t="str">
        <f t="shared" si="17"/>
        <v>Ring Style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18"/>
        <v/>
      </c>
      <c r="BY383" s="9"/>
    </row>
    <row r="384" spans="2:77" ht="15" customHeight="1">
      <c r="B384" s="2" t="str">
        <f t="shared" ref="B384:B447" si="20">IF(A384="",B383,A384)</f>
        <v>Process &amp; Tooling</v>
      </c>
      <c r="C384" s="2" t="str">
        <f>SUBSTITUTE(IF(A384="","",'Root Material'!$C$2&amp;"_Group_"&amp;A384)," ","_")</f>
        <v/>
      </c>
      <c r="D384" s="78"/>
      <c r="E384" s="3" t="str">
        <f t="shared" si="17"/>
        <v>Ring Style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18"/>
        <v/>
      </c>
      <c r="BY384" s="9"/>
    </row>
    <row r="385" spans="2:77" ht="15" customHeight="1">
      <c r="B385" s="2" t="str">
        <f t="shared" si="20"/>
        <v>Process &amp; Tooling</v>
      </c>
      <c r="C385" s="2" t="str">
        <f>SUBSTITUTE(IF(A385="","",'Root Material'!$C$2&amp;"_Group_"&amp;A385)," ","_")</f>
        <v/>
      </c>
      <c r="D385" s="78"/>
      <c r="E385" s="3" t="str">
        <f t="shared" si="17"/>
        <v>Ring Style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18"/>
        <v/>
      </c>
      <c r="BY385" s="9"/>
    </row>
    <row r="386" spans="2:77" ht="15" customHeight="1">
      <c r="B386" s="2" t="str">
        <f t="shared" si="20"/>
        <v>Process &amp; Tooling</v>
      </c>
      <c r="C386" s="2" t="str">
        <f>SUBSTITUTE(IF(A386="","",'Root Material'!$C$2&amp;"_Group_"&amp;A386)," ","_")</f>
        <v/>
      </c>
      <c r="D386" s="78"/>
      <c r="E386" s="3" t="str">
        <f t="shared" si="17"/>
        <v>Ring Style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18"/>
        <v/>
      </c>
      <c r="BY386" s="9"/>
    </row>
    <row r="387" spans="2:77" ht="15" customHeight="1">
      <c r="B387" s="2" t="str">
        <f t="shared" si="20"/>
        <v>Process &amp; Tooling</v>
      </c>
      <c r="C387" s="2" t="str">
        <f>SUBSTITUTE(IF(A387="","",'Root Material'!$C$2&amp;"_Group_"&amp;A387)," ","_")</f>
        <v/>
      </c>
      <c r="D387" s="78"/>
      <c r="E387" s="3" t="str">
        <f t="shared" si="17"/>
        <v>Ring Style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18"/>
        <v/>
      </c>
      <c r="BY387" s="9"/>
    </row>
    <row r="388" spans="2:77" ht="15" customHeight="1">
      <c r="B388" s="2" t="str">
        <f t="shared" si="20"/>
        <v>Process &amp; Tooling</v>
      </c>
      <c r="C388" s="2" t="str">
        <f>SUBSTITUTE(IF(A388="","",'Root Material'!$C$2&amp;"_Group_"&amp;A388)," ","_")</f>
        <v/>
      </c>
      <c r="D388" s="78"/>
      <c r="E388" s="3" t="str">
        <f t="shared" si="17"/>
        <v>Ring Style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18"/>
        <v/>
      </c>
      <c r="BY388" s="9"/>
    </row>
    <row r="389" spans="2:77" ht="15" customHeight="1">
      <c r="B389" s="2" t="str">
        <f t="shared" si="20"/>
        <v>Process &amp; Tooling</v>
      </c>
      <c r="C389" s="2" t="str">
        <f>SUBSTITUTE(IF(A389="","",'Root Material'!$C$2&amp;"_Group_"&amp;A389)," ","_")</f>
        <v/>
      </c>
      <c r="D389" s="78"/>
      <c r="E389" s="3" t="str">
        <f t="shared" si="17"/>
        <v>Ring Style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18"/>
        <v/>
      </c>
      <c r="BY389" s="9"/>
    </row>
    <row r="390" spans="2:77" ht="15" customHeight="1">
      <c r="B390" s="2" t="str">
        <f t="shared" si="20"/>
        <v>Process &amp; Tooling</v>
      </c>
      <c r="C390" s="2" t="str">
        <f>SUBSTITUTE(IF(A390="","",'Root Material'!$C$2&amp;"_Group_"&amp;A390)," ","_")</f>
        <v/>
      </c>
      <c r="D390" s="78"/>
      <c r="E390" s="3" t="str">
        <f t="shared" si="17"/>
        <v>Ring Style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18"/>
        <v/>
      </c>
      <c r="BY390" s="9"/>
    </row>
    <row r="391" spans="2:77" ht="15" customHeight="1">
      <c r="B391" s="2" t="str">
        <f t="shared" si="20"/>
        <v>Process &amp; Tooling</v>
      </c>
      <c r="C391" s="2" t="str">
        <f>SUBSTITUTE(IF(A391="","",'Root Material'!$C$2&amp;"_Group_"&amp;A391)," ","_")</f>
        <v/>
      </c>
      <c r="D391" s="78"/>
      <c r="E391" s="3" t="str">
        <f t="shared" ref="E391:E403" si="21">IF(D391="",E390,D391)</f>
        <v>Ring Style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18"/>
        <v/>
      </c>
      <c r="BY391" s="9"/>
    </row>
    <row r="392" spans="2:77" ht="15" customHeight="1">
      <c r="B392" s="2" t="str">
        <f t="shared" si="20"/>
        <v>Process &amp; Tooling</v>
      </c>
      <c r="C392" s="2" t="str">
        <f>SUBSTITUTE(IF(A392="","",'Root Material'!$C$2&amp;"_Group_"&amp;A392)," ","_")</f>
        <v/>
      </c>
      <c r="D392" s="78"/>
      <c r="E392" s="3" t="str">
        <f t="shared" si="21"/>
        <v>Ring Style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18"/>
        <v/>
      </c>
      <c r="BY392" s="9"/>
    </row>
    <row r="393" spans="2:77" ht="15" customHeight="1">
      <c r="B393" s="2" t="str">
        <f t="shared" si="20"/>
        <v>Process &amp; Tooling</v>
      </c>
      <c r="C393" s="2" t="str">
        <f>SUBSTITUTE(IF(A393="","",'Root Material'!$C$2&amp;"_Group_"&amp;A393)," ","_")</f>
        <v/>
      </c>
      <c r="D393" s="78"/>
      <c r="E393" s="3" t="str">
        <f t="shared" si="21"/>
        <v>Ring Style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18"/>
        <v/>
      </c>
      <c r="BY393" s="9"/>
    </row>
    <row r="394" spans="2:77" ht="15" customHeight="1">
      <c r="B394" s="2" t="str">
        <f t="shared" si="20"/>
        <v>Process &amp; Tooling</v>
      </c>
      <c r="C394" s="2" t="str">
        <f>SUBSTITUTE(IF(A394="","",'Root Material'!$C$2&amp;"_Group_"&amp;A394)," ","_")</f>
        <v/>
      </c>
      <c r="D394" s="78"/>
      <c r="E394" s="3" t="str">
        <f t="shared" si="21"/>
        <v>Ring Style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18"/>
        <v/>
      </c>
      <c r="BY394" s="9"/>
    </row>
    <row r="395" spans="2:77" ht="15" customHeight="1">
      <c r="B395" s="2" t="str">
        <f t="shared" si="20"/>
        <v>Process &amp; Tooling</v>
      </c>
      <c r="C395" s="2" t="str">
        <f>SUBSTITUTE(IF(A395="","",'Root Material'!$C$2&amp;"_Group_"&amp;A395)," ","_")</f>
        <v/>
      </c>
      <c r="D395" s="78"/>
      <c r="E395" s="3" t="str">
        <f t="shared" si="21"/>
        <v>Ring Style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18"/>
        <v/>
      </c>
      <c r="BY395" s="9"/>
    </row>
    <row r="396" spans="2:77" ht="15" customHeight="1">
      <c r="B396" s="2" t="str">
        <f t="shared" si="20"/>
        <v>Process &amp; Tooling</v>
      </c>
      <c r="C396" s="2" t="str">
        <f>SUBSTITUTE(IF(A396="","",'Root Material'!$C$2&amp;"_Group_"&amp;A396)," ","_")</f>
        <v/>
      </c>
      <c r="D396" s="78"/>
      <c r="E396" s="3" t="str">
        <f t="shared" si="21"/>
        <v>Ring Style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18"/>
        <v/>
      </c>
      <c r="BY396" s="9"/>
    </row>
    <row r="397" spans="2:77" ht="15" customHeight="1">
      <c r="B397" s="2" t="str">
        <f t="shared" si="20"/>
        <v>Process &amp; Tooling</v>
      </c>
      <c r="C397" s="2" t="str">
        <f>SUBSTITUTE(IF(A397="","",'Root Material'!$C$2&amp;"_Group_"&amp;A397)," ","_")</f>
        <v/>
      </c>
      <c r="D397" s="78"/>
      <c r="E397" s="3" t="str">
        <f t="shared" si="21"/>
        <v>Ring Style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18"/>
        <v/>
      </c>
      <c r="BY397" s="9"/>
    </row>
    <row r="398" spans="2:77" ht="15" customHeight="1">
      <c r="B398" s="2" t="str">
        <f t="shared" si="20"/>
        <v>Process &amp; Tooling</v>
      </c>
      <c r="C398" s="2" t="str">
        <f>SUBSTITUTE(IF(A398="","",'Root Material'!$C$2&amp;"_Group_"&amp;A398)," ","_")</f>
        <v/>
      </c>
      <c r="D398" s="78"/>
      <c r="E398" s="3" t="str">
        <f t="shared" si="21"/>
        <v>Ring Style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ref="BV398:BV461" si="22">IF(AND(L398&lt;&gt;"true",L398&lt;&gt;"false"),A398&amp;D398&amp;L398,"")</f>
        <v/>
      </c>
      <c r="BY398" s="9"/>
    </row>
    <row r="399" spans="2:77" ht="15" customHeight="1">
      <c r="B399" s="2" t="str">
        <f t="shared" si="20"/>
        <v>Process &amp; Tooling</v>
      </c>
      <c r="C399" s="2" t="str">
        <f>SUBSTITUTE(IF(A399="","",'Root Material'!$C$2&amp;"_Group_"&amp;A399)," ","_")</f>
        <v/>
      </c>
      <c r="D399" s="78"/>
      <c r="E399" s="3" t="str">
        <f t="shared" si="21"/>
        <v>Ring Style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2"/>
        <v/>
      </c>
      <c r="BY399" s="9"/>
    </row>
    <row r="400" spans="2:77" ht="15" customHeight="1">
      <c r="B400" s="2" t="str">
        <f t="shared" si="20"/>
        <v>Process &amp; Tooling</v>
      </c>
      <c r="C400" s="2" t="str">
        <f>SUBSTITUTE(IF(A400="","",'Root Material'!$C$2&amp;"_Group_"&amp;A400)," ","_")</f>
        <v/>
      </c>
      <c r="D400" s="78"/>
      <c r="E400" s="3" t="str">
        <f t="shared" si="21"/>
        <v>Ring Style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2"/>
        <v/>
      </c>
      <c r="BY400" s="9"/>
    </row>
    <row r="401" spans="2:77" ht="15" customHeight="1">
      <c r="B401" s="2" t="str">
        <f t="shared" si="20"/>
        <v>Process &amp; Tooling</v>
      </c>
      <c r="C401" s="2" t="str">
        <f>SUBSTITUTE(IF(A401="","",'Root Material'!$C$2&amp;"_Group_"&amp;A401)," ","_")</f>
        <v/>
      </c>
      <c r="D401" s="78"/>
      <c r="E401" s="3" t="str">
        <f t="shared" si="21"/>
        <v>Ring Style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2"/>
        <v/>
      </c>
      <c r="BY401" s="9"/>
    </row>
    <row r="402" spans="2:77" ht="15" customHeight="1">
      <c r="B402" s="2" t="str">
        <f t="shared" si="20"/>
        <v>Process &amp; Tooling</v>
      </c>
      <c r="C402" s="2" t="str">
        <f>SUBSTITUTE(IF(A402="","",'Root Material'!$C$2&amp;"_Group_"&amp;A402)," ","_")</f>
        <v/>
      </c>
      <c r="D402" s="78"/>
      <c r="E402" s="3" t="str">
        <f t="shared" si="21"/>
        <v>Ring Style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2"/>
        <v/>
      </c>
      <c r="BY402" s="9"/>
    </row>
    <row r="403" spans="2:77" ht="15" customHeight="1">
      <c r="B403" s="2" t="str">
        <f t="shared" si="20"/>
        <v>Process &amp; Tooling</v>
      </c>
      <c r="C403" s="2" t="str">
        <f>SUBSTITUTE(IF(A403="","",'Root Material'!$C$2&amp;"_Group_"&amp;A403)," ","_")</f>
        <v/>
      </c>
      <c r="D403" s="78"/>
      <c r="E403" s="3" t="str">
        <f t="shared" si="21"/>
        <v>Ring Style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2"/>
        <v/>
      </c>
      <c r="BY403" s="9"/>
    </row>
    <row r="404" spans="2:77" ht="15" customHeight="1">
      <c r="B404" s="2" t="str">
        <f t="shared" si="20"/>
        <v>Process &amp; Tooling</v>
      </c>
      <c r="C404" s="2" t="str">
        <f>SUBSTITUTE(IF(A404="","",'Root Material'!$C$2&amp;"_Group_"&amp;A404)," ","_")</f>
        <v/>
      </c>
      <c r="D404" s="78"/>
      <c r="E404" s="3" t="str">
        <f t="shared" ref="E404:E447" si="23">IF(D404="",E403,D404)</f>
        <v>Ring Style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2"/>
        <v/>
      </c>
      <c r="BY404" s="9"/>
    </row>
    <row r="405" spans="2:77" ht="15" customHeight="1">
      <c r="B405" s="2" t="str">
        <f t="shared" si="20"/>
        <v>Process &amp; Tooling</v>
      </c>
      <c r="C405" s="2" t="str">
        <f>SUBSTITUTE(IF(A405="","",'Root Material'!$C$2&amp;"_Group_"&amp;A405)," ","_")</f>
        <v/>
      </c>
      <c r="D405" s="78"/>
      <c r="E405" s="3" t="str">
        <f t="shared" si="23"/>
        <v>Ring Style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2"/>
        <v/>
      </c>
      <c r="BY405" s="9"/>
    </row>
    <row r="406" spans="2:77" ht="15" customHeight="1">
      <c r="B406" s="2" t="str">
        <f t="shared" si="20"/>
        <v>Process &amp; Tooling</v>
      </c>
      <c r="C406" s="2" t="str">
        <f>SUBSTITUTE(IF(A406="","",'Root Material'!$C$2&amp;"_Group_"&amp;A406)," ","_")</f>
        <v/>
      </c>
      <c r="D406" s="78"/>
      <c r="E406" s="3" t="str">
        <f t="shared" si="23"/>
        <v>Ring Style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2"/>
        <v/>
      </c>
      <c r="BY406" s="9"/>
    </row>
    <row r="407" spans="2:77" ht="15" customHeight="1">
      <c r="B407" s="2" t="str">
        <f t="shared" si="20"/>
        <v>Process &amp; Tooling</v>
      </c>
      <c r="C407" s="2" t="str">
        <f>SUBSTITUTE(IF(A407="","",'Root Material'!$C$2&amp;"_Group_"&amp;A407)," ","_")</f>
        <v/>
      </c>
      <c r="D407" s="78"/>
      <c r="E407" s="3" t="str">
        <f t="shared" si="23"/>
        <v>Ring Style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2"/>
        <v/>
      </c>
      <c r="BY407" s="9"/>
    </row>
    <row r="408" spans="2:77" ht="15" customHeight="1">
      <c r="B408" s="2" t="str">
        <f t="shared" si="20"/>
        <v>Process &amp; Tooling</v>
      </c>
      <c r="C408" s="2" t="str">
        <f>SUBSTITUTE(IF(A408="","",'Root Material'!$C$2&amp;"_Group_"&amp;A408)," ","_")</f>
        <v/>
      </c>
      <c r="D408" s="78"/>
      <c r="E408" s="3" t="str">
        <f t="shared" si="23"/>
        <v>Ring Style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2"/>
        <v/>
      </c>
      <c r="BY408" s="9"/>
    </row>
    <row r="409" spans="2:77" ht="15" customHeight="1">
      <c r="B409" s="2" t="str">
        <f t="shared" si="20"/>
        <v>Process &amp; Tooling</v>
      </c>
      <c r="C409" s="2" t="str">
        <f>SUBSTITUTE(IF(A409="","",'Root Material'!$C$2&amp;"_Group_"&amp;A409)," ","_")</f>
        <v/>
      </c>
      <c r="D409" s="78"/>
      <c r="E409" s="3" t="str">
        <f t="shared" si="23"/>
        <v>Ring Style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2"/>
        <v/>
      </c>
      <c r="BY409" s="9"/>
    </row>
    <row r="410" spans="2:77" ht="15" customHeight="1">
      <c r="B410" s="2" t="str">
        <f t="shared" si="20"/>
        <v>Process &amp; Tooling</v>
      </c>
      <c r="C410" s="2" t="str">
        <f>SUBSTITUTE(IF(A410="","",'Root Material'!$C$2&amp;"_Group_"&amp;A410)," ","_")</f>
        <v/>
      </c>
      <c r="D410" s="78"/>
      <c r="E410" s="3" t="str">
        <f t="shared" si="23"/>
        <v>Ring Style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2"/>
        <v/>
      </c>
      <c r="BY410" s="9"/>
    </row>
    <row r="411" spans="2:77" ht="15" customHeight="1">
      <c r="B411" s="2" t="str">
        <f t="shared" si="20"/>
        <v>Process &amp; Tooling</v>
      </c>
      <c r="C411" s="2" t="str">
        <f>SUBSTITUTE(IF(A411="","",'Root Material'!$C$2&amp;"_Group_"&amp;A411)," ","_")</f>
        <v/>
      </c>
      <c r="D411" s="78"/>
      <c r="E411" s="3" t="str">
        <f t="shared" si="23"/>
        <v>Ring Style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2"/>
        <v/>
      </c>
      <c r="BY411" s="9"/>
    </row>
    <row r="412" spans="2:77" ht="15" customHeight="1">
      <c r="B412" s="2" t="str">
        <f t="shared" si="20"/>
        <v>Process &amp; Tooling</v>
      </c>
      <c r="C412" s="2" t="str">
        <f>SUBSTITUTE(IF(A412="","",'Root Material'!$C$2&amp;"_Group_"&amp;A412)," ","_")</f>
        <v/>
      </c>
      <c r="D412" s="78"/>
      <c r="E412" s="3" t="str">
        <f t="shared" si="23"/>
        <v>Ring Style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2"/>
        <v/>
      </c>
      <c r="BY412" s="9"/>
    </row>
    <row r="413" spans="2:77" ht="15" customHeight="1">
      <c r="B413" s="2" t="str">
        <f t="shared" si="20"/>
        <v>Process &amp; Tooling</v>
      </c>
      <c r="C413" s="2" t="str">
        <f>SUBSTITUTE(IF(A413="","",'Root Material'!$C$2&amp;"_Group_"&amp;A413)," ","_")</f>
        <v/>
      </c>
      <c r="D413" s="78"/>
      <c r="E413" s="3" t="str">
        <f t="shared" si="23"/>
        <v>Ring Style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2"/>
        <v/>
      </c>
      <c r="BY413" s="9"/>
    </row>
    <row r="414" spans="2:77" ht="15" customHeight="1">
      <c r="B414" s="2" t="str">
        <f t="shared" si="20"/>
        <v>Process &amp; Tooling</v>
      </c>
      <c r="C414" s="2" t="str">
        <f>SUBSTITUTE(IF(A414="","",'Root Material'!$C$2&amp;"_Group_"&amp;A414)," ","_")</f>
        <v/>
      </c>
      <c r="D414" s="78"/>
      <c r="E414" s="3" t="str">
        <f t="shared" si="23"/>
        <v>Ring Style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2"/>
        <v/>
      </c>
      <c r="BY414" s="9"/>
    </row>
    <row r="415" spans="2:77" ht="15" customHeight="1">
      <c r="B415" s="2" t="str">
        <f t="shared" si="20"/>
        <v>Process &amp; Tooling</v>
      </c>
      <c r="C415" s="2" t="str">
        <f>SUBSTITUTE(IF(A415="","",'Root Material'!$C$2&amp;"_Group_"&amp;A415)," ","_")</f>
        <v/>
      </c>
      <c r="D415" s="78"/>
      <c r="E415" s="3" t="str">
        <f t="shared" si="23"/>
        <v>Ring Style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2"/>
        <v/>
      </c>
      <c r="BY415" s="9"/>
    </row>
    <row r="416" spans="2:77" ht="15" customHeight="1">
      <c r="B416" s="2" t="str">
        <f t="shared" si="20"/>
        <v>Process &amp; Tooling</v>
      </c>
      <c r="C416" s="2" t="str">
        <f>SUBSTITUTE(IF(A416="","",'Root Material'!$C$2&amp;"_Group_"&amp;A416)," ","_")</f>
        <v/>
      </c>
      <c r="D416" s="78"/>
      <c r="E416" s="3" t="str">
        <f t="shared" si="23"/>
        <v>Ring Style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2"/>
        <v/>
      </c>
      <c r="BY416" s="9"/>
    </row>
    <row r="417" spans="2:77" ht="15" customHeight="1">
      <c r="B417" s="2" t="str">
        <f t="shared" si="20"/>
        <v>Process &amp; Tooling</v>
      </c>
      <c r="C417" s="2" t="str">
        <f>SUBSTITUTE(IF(A417="","",'Root Material'!$C$2&amp;"_Group_"&amp;A417)," ","_")</f>
        <v/>
      </c>
      <c r="D417" s="78"/>
      <c r="E417" s="3" t="str">
        <f t="shared" si="23"/>
        <v>Ring Style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2"/>
        <v/>
      </c>
      <c r="BY417" s="9"/>
    </row>
    <row r="418" spans="2:77" ht="15" customHeight="1">
      <c r="B418" s="2" t="str">
        <f t="shared" si="20"/>
        <v>Process &amp; Tooling</v>
      </c>
      <c r="C418" s="2" t="str">
        <f>SUBSTITUTE(IF(A418="","",'Root Material'!$C$2&amp;"_Group_"&amp;A418)," ","_")</f>
        <v/>
      </c>
      <c r="D418" s="78"/>
      <c r="E418" s="3" t="str">
        <f t="shared" si="23"/>
        <v>Ring Style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2"/>
        <v/>
      </c>
      <c r="BY418" s="9"/>
    </row>
    <row r="419" spans="2:77" ht="15" customHeight="1">
      <c r="B419" s="2" t="str">
        <f t="shared" si="20"/>
        <v>Process &amp; Tooling</v>
      </c>
      <c r="C419" s="2" t="str">
        <f>SUBSTITUTE(IF(A419="","",'Root Material'!$C$2&amp;"_Group_"&amp;A419)," ","_")</f>
        <v/>
      </c>
      <c r="D419" s="78"/>
      <c r="E419" s="3" t="str">
        <f t="shared" si="23"/>
        <v>Ring Style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2"/>
        <v/>
      </c>
      <c r="BY419" s="9"/>
    </row>
    <row r="420" spans="2:77" ht="15" customHeight="1">
      <c r="B420" s="2" t="str">
        <f t="shared" si="20"/>
        <v>Process &amp; Tooling</v>
      </c>
      <c r="C420" s="2" t="str">
        <f>SUBSTITUTE(IF(A420="","",'Root Material'!$C$2&amp;"_Group_"&amp;A420)," ","_")</f>
        <v/>
      </c>
      <c r="D420" s="78"/>
      <c r="E420" s="3" t="str">
        <f t="shared" si="23"/>
        <v>Ring Style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2"/>
        <v/>
      </c>
      <c r="BY420" s="9"/>
    </row>
    <row r="421" spans="2:77" ht="15" customHeight="1">
      <c r="B421" s="2" t="str">
        <f t="shared" si="20"/>
        <v>Process &amp; Tooling</v>
      </c>
      <c r="C421" s="2" t="str">
        <f>SUBSTITUTE(IF(A421="","",'Root Material'!$C$2&amp;"_Group_"&amp;A421)," ","_")</f>
        <v/>
      </c>
      <c r="D421" s="78"/>
      <c r="E421" s="3" t="str">
        <f t="shared" si="23"/>
        <v>Ring Style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2"/>
        <v/>
      </c>
      <c r="BY421" s="9"/>
    </row>
    <row r="422" spans="2:77" ht="15" customHeight="1">
      <c r="B422" s="2" t="str">
        <f t="shared" si="20"/>
        <v>Process &amp; Tooling</v>
      </c>
      <c r="C422" s="2" t="str">
        <f>SUBSTITUTE(IF(A422="","",'Root Material'!$C$2&amp;"_Group_"&amp;A422)," ","_")</f>
        <v/>
      </c>
      <c r="D422" s="78"/>
      <c r="E422" s="3" t="str">
        <f t="shared" si="23"/>
        <v>Ring Style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2"/>
        <v/>
      </c>
      <c r="BY422" s="9"/>
    </row>
    <row r="423" spans="2:77" ht="15" customHeight="1">
      <c r="B423" s="2" t="str">
        <f t="shared" si="20"/>
        <v>Process &amp; Tooling</v>
      </c>
      <c r="C423" s="2" t="str">
        <f>SUBSTITUTE(IF(A423="","",'Root Material'!$C$2&amp;"_Group_"&amp;A423)," ","_")</f>
        <v/>
      </c>
      <c r="D423" s="78"/>
      <c r="E423" s="3" t="str">
        <f t="shared" si="23"/>
        <v>Ring Style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2"/>
        <v/>
      </c>
      <c r="BY423" s="9"/>
    </row>
    <row r="424" spans="2:77" ht="15" customHeight="1">
      <c r="B424" s="2" t="str">
        <f t="shared" si="20"/>
        <v>Process &amp; Tooling</v>
      </c>
      <c r="C424" s="2" t="str">
        <f>SUBSTITUTE(IF(A424="","",'Root Material'!$C$2&amp;"_Group_"&amp;A424)," ","_")</f>
        <v/>
      </c>
      <c r="D424" s="78"/>
      <c r="E424" s="3" t="str">
        <f t="shared" si="23"/>
        <v>Ring Style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2"/>
        <v/>
      </c>
      <c r="BY424" s="9"/>
    </row>
    <row r="425" spans="2:77" ht="15" customHeight="1">
      <c r="B425" s="2" t="str">
        <f t="shared" si="20"/>
        <v>Process &amp; Tooling</v>
      </c>
      <c r="C425" s="2" t="str">
        <f>SUBSTITUTE(IF(A425="","",'Root Material'!$C$2&amp;"_Group_"&amp;A425)," ","_")</f>
        <v/>
      </c>
      <c r="D425" s="78"/>
      <c r="E425" s="3" t="str">
        <f t="shared" si="23"/>
        <v>Ring Style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2"/>
        <v/>
      </c>
      <c r="BY425" s="9"/>
    </row>
    <row r="426" spans="2:77" ht="15" customHeight="1">
      <c r="B426" s="2" t="str">
        <f t="shared" si="20"/>
        <v>Process &amp; Tooling</v>
      </c>
      <c r="C426" s="2" t="str">
        <f>SUBSTITUTE(IF(A426="","",'Root Material'!$C$2&amp;"_Group_"&amp;A426)," ","_")</f>
        <v/>
      </c>
      <c r="D426" s="78"/>
      <c r="E426" s="3" t="str">
        <f t="shared" si="23"/>
        <v>Ring Style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2"/>
        <v/>
      </c>
      <c r="BY426" s="9"/>
    </row>
    <row r="427" spans="2:77" ht="15" customHeight="1">
      <c r="B427" s="2" t="str">
        <f t="shared" si="20"/>
        <v>Process &amp; Tooling</v>
      </c>
      <c r="C427" s="2" t="str">
        <f>SUBSTITUTE(IF(A427="","",'Root Material'!$C$2&amp;"_Group_"&amp;A427)," ","_")</f>
        <v/>
      </c>
      <c r="D427" s="78"/>
      <c r="E427" s="3" t="str">
        <f t="shared" si="23"/>
        <v>Ring Style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2"/>
        <v/>
      </c>
      <c r="BY427" s="9"/>
    </row>
    <row r="428" spans="2:77" ht="15" customHeight="1">
      <c r="B428" s="2" t="str">
        <f t="shared" si="20"/>
        <v>Process &amp; Tooling</v>
      </c>
      <c r="C428" s="2" t="str">
        <f>SUBSTITUTE(IF(A428="","",'Root Material'!$C$2&amp;"_Group_"&amp;A428)," ","_")</f>
        <v/>
      </c>
      <c r="D428" s="78"/>
      <c r="E428" s="3" t="str">
        <f t="shared" si="23"/>
        <v>Ring Style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2"/>
        <v/>
      </c>
      <c r="BY428" s="9"/>
    </row>
    <row r="429" spans="2:77" ht="15" customHeight="1">
      <c r="B429" s="2" t="str">
        <f t="shared" si="20"/>
        <v>Process &amp; Tooling</v>
      </c>
      <c r="C429" s="2" t="str">
        <f>SUBSTITUTE(IF(A429="","",'Root Material'!$C$2&amp;"_Group_"&amp;A429)," ","_")</f>
        <v/>
      </c>
      <c r="D429" s="78"/>
      <c r="E429" s="3" t="str">
        <f t="shared" si="23"/>
        <v>Ring Style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2"/>
        <v/>
      </c>
      <c r="BY429" s="9"/>
    </row>
    <row r="430" spans="2:77" ht="15" customHeight="1">
      <c r="B430" s="2" t="str">
        <f t="shared" si="20"/>
        <v>Process &amp; Tooling</v>
      </c>
      <c r="C430" s="2" t="str">
        <f>SUBSTITUTE(IF(A430="","",'Root Material'!$C$2&amp;"_Group_"&amp;A430)," ","_")</f>
        <v/>
      </c>
      <c r="D430" s="78"/>
      <c r="E430" s="3" t="str">
        <f t="shared" si="23"/>
        <v>Ring Style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2"/>
        <v/>
      </c>
      <c r="BY430" s="9"/>
    </row>
    <row r="431" spans="2:77" ht="15" customHeight="1">
      <c r="B431" s="2" t="str">
        <f t="shared" si="20"/>
        <v>Process &amp; Tooling</v>
      </c>
      <c r="C431" s="2" t="str">
        <f>SUBSTITUTE(IF(A431="","",'Root Material'!$C$2&amp;"_Group_"&amp;A431)," ","_")</f>
        <v/>
      </c>
      <c r="D431" s="78"/>
      <c r="E431" s="3" t="str">
        <f t="shared" si="23"/>
        <v>Ring Style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2"/>
        <v/>
      </c>
      <c r="BY431" s="9"/>
    </row>
    <row r="432" spans="2:77" ht="15" customHeight="1">
      <c r="B432" s="2" t="str">
        <f t="shared" si="20"/>
        <v>Process &amp; Tooling</v>
      </c>
      <c r="C432" s="2" t="str">
        <f>SUBSTITUTE(IF(A432="","",'Root Material'!$C$2&amp;"_Group_"&amp;A432)," ","_")</f>
        <v/>
      </c>
      <c r="D432" s="78"/>
      <c r="E432" s="3" t="str">
        <f t="shared" si="23"/>
        <v>Ring Style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2"/>
        <v/>
      </c>
      <c r="BY432" s="9"/>
    </row>
    <row r="433" spans="2:77" ht="15" customHeight="1">
      <c r="B433" s="2" t="str">
        <f t="shared" si="20"/>
        <v>Process &amp; Tooling</v>
      </c>
      <c r="C433" s="2" t="str">
        <f>SUBSTITUTE(IF(A433="","",'Root Material'!$C$2&amp;"_Group_"&amp;A433)," ","_")</f>
        <v/>
      </c>
      <c r="D433" s="78"/>
      <c r="E433" s="3" t="str">
        <f t="shared" si="23"/>
        <v>Ring Style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2"/>
        <v/>
      </c>
      <c r="BY433" s="9"/>
    </row>
    <row r="434" spans="2:77" ht="15" customHeight="1">
      <c r="B434" s="2" t="str">
        <f t="shared" si="20"/>
        <v>Process &amp; Tooling</v>
      </c>
      <c r="C434" s="2" t="str">
        <f>SUBSTITUTE(IF(A434="","",'Root Material'!$C$2&amp;"_Group_"&amp;A434)," ","_")</f>
        <v/>
      </c>
      <c r="D434" s="78"/>
      <c r="E434" s="3" t="str">
        <f t="shared" si="23"/>
        <v>Ring Style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2"/>
        <v/>
      </c>
      <c r="BY434" s="9"/>
    </row>
    <row r="435" spans="2:77" ht="15" customHeight="1">
      <c r="B435" s="2" t="str">
        <f t="shared" si="20"/>
        <v>Process &amp; Tooling</v>
      </c>
      <c r="C435" s="2" t="str">
        <f>SUBSTITUTE(IF(A435="","",'Root Material'!$C$2&amp;"_Group_"&amp;A435)," ","_")</f>
        <v/>
      </c>
      <c r="D435" s="78"/>
      <c r="E435" s="3" t="str">
        <f t="shared" si="23"/>
        <v>Ring Style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2"/>
        <v/>
      </c>
      <c r="BY435" s="9"/>
    </row>
    <row r="436" spans="2:77" ht="15" customHeight="1">
      <c r="B436" s="2" t="str">
        <f t="shared" si="20"/>
        <v>Process &amp; Tooling</v>
      </c>
      <c r="C436" s="2" t="str">
        <f>SUBSTITUTE(IF(A436="","",'Root Material'!$C$2&amp;"_Group_"&amp;A436)," ","_")</f>
        <v/>
      </c>
      <c r="D436" s="78"/>
      <c r="E436" s="3" t="str">
        <f t="shared" si="23"/>
        <v>Ring Style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2"/>
        <v/>
      </c>
      <c r="BY436" s="9"/>
    </row>
    <row r="437" spans="2:77" ht="15" customHeight="1">
      <c r="B437" s="2" t="str">
        <f t="shared" si="20"/>
        <v>Process &amp; Tooling</v>
      </c>
      <c r="C437" s="2" t="str">
        <f>SUBSTITUTE(IF(A437="","",'Root Material'!$C$2&amp;"_Group_"&amp;A437)," ","_")</f>
        <v/>
      </c>
      <c r="D437" s="78"/>
      <c r="E437" s="3" t="str">
        <f t="shared" si="23"/>
        <v>Ring Style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2"/>
        <v/>
      </c>
      <c r="BY437" s="9"/>
    </row>
    <row r="438" spans="2:77" ht="15" customHeight="1">
      <c r="B438" s="2" t="str">
        <f t="shared" si="20"/>
        <v>Process &amp; Tooling</v>
      </c>
      <c r="C438" s="2" t="str">
        <f>SUBSTITUTE(IF(A438="","",'Root Material'!$C$2&amp;"_Group_"&amp;A438)," ","_")</f>
        <v/>
      </c>
      <c r="D438" s="78"/>
      <c r="E438" s="3" t="str">
        <f t="shared" si="23"/>
        <v>Ring Style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2"/>
        <v/>
      </c>
      <c r="BY438" s="9"/>
    </row>
    <row r="439" spans="2:77" ht="15" customHeight="1">
      <c r="B439" s="2" t="str">
        <f t="shared" si="20"/>
        <v>Process &amp; Tooling</v>
      </c>
      <c r="C439" s="2" t="str">
        <f>SUBSTITUTE(IF(A439="","",'Root Material'!$C$2&amp;"_Group_"&amp;A439)," ","_")</f>
        <v/>
      </c>
      <c r="D439" s="78"/>
      <c r="E439" s="3" t="str">
        <f t="shared" si="23"/>
        <v>Ring Style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2"/>
        <v/>
      </c>
      <c r="BY439" s="9"/>
    </row>
    <row r="440" spans="2:77" ht="15" customHeight="1">
      <c r="B440" s="2" t="str">
        <f t="shared" si="20"/>
        <v>Process &amp; Tooling</v>
      </c>
      <c r="C440" s="2" t="str">
        <f>SUBSTITUTE(IF(A440="","",'Root Material'!$C$2&amp;"_Group_"&amp;A440)," ","_")</f>
        <v/>
      </c>
      <c r="D440" s="78"/>
      <c r="E440" s="3" t="str">
        <f t="shared" si="23"/>
        <v>Ring Style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22"/>
        <v/>
      </c>
      <c r="BY440" s="9"/>
    </row>
    <row r="441" spans="2:77" ht="15" customHeight="1">
      <c r="B441" s="2" t="str">
        <f t="shared" si="20"/>
        <v>Process &amp; Tooling</v>
      </c>
      <c r="C441" s="2" t="str">
        <f>SUBSTITUTE(IF(A441="","",'Root Material'!$C$2&amp;"_Group_"&amp;A441)," ","_")</f>
        <v/>
      </c>
      <c r="D441" s="78"/>
      <c r="E441" s="3" t="str">
        <f t="shared" si="23"/>
        <v>Ring Style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2"/>
        <v/>
      </c>
      <c r="BY441" s="9"/>
    </row>
    <row r="442" spans="2:77" ht="15" customHeight="1">
      <c r="B442" s="2" t="str">
        <f t="shared" si="20"/>
        <v>Process &amp; Tooling</v>
      </c>
      <c r="C442" s="2" t="str">
        <f>SUBSTITUTE(IF(A442="","",'Root Material'!$C$2&amp;"_Group_"&amp;A442)," ","_")</f>
        <v/>
      </c>
      <c r="D442" s="78"/>
      <c r="E442" s="3" t="str">
        <f t="shared" si="23"/>
        <v>Ring Style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2"/>
        <v/>
      </c>
      <c r="BY442" s="9"/>
    </row>
    <row r="443" spans="2:77" ht="15" customHeight="1">
      <c r="B443" s="2" t="str">
        <f t="shared" si="20"/>
        <v>Process &amp; Tooling</v>
      </c>
      <c r="C443" s="2" t="str">
        <f>SUBSTITUTE(IF(A443="","",'Root Material'!$C$2&amp;"_Group_"&amp;A443)," ","_")</f>
        <v/>
      </c>
      <c r="D443" s="78"/>
      <c r="E443" s="3" t="str">
        <f t="shared" si="23"/>
        <v>Ring Style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2"/>
        <v/>
      </c>
      <c r="BY443" s="9"/>
    </row>
    <row r="444" spans="2:77" ht="15" customHeight="1">
      <c r="B444" s="2" t="str">
        <f t="shared" si="20"/>
        <v>Process &amp; Tooling</v>
      </c>
      <c r="C444" s="2" t="str">
        <f>SUBSTITUTE(IF(A444="","",'Root Material'!$C$2&amp;"_Group_"&amp;A444)," ","_")</f>
        <v/>
      </c>
      <c r="D444" s="78"/>
      <c r="E444" s="3" t="str">
        <f t="shared" si="23"/>
        <v>Ring Style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2"/>
        <v/>
      </c>
      <c r="BY444" s="9"/>
    </row>
    <row r="445" spans="2:77" ht="15" customHeight="1">
      <c r="B445" s="2" t="str">
        <f t="shared" si="20"/>
        <v>Process &amp; Tooling</v>
      </c>
      <c r="C445" s="2" t="str">
        <f>SUBSTITUTE(IF(A445="","",'Root Material'!$C$2&amp;"_Group_"&amp;A445)," ","_")</f>
        <v/>
      </c>
      <c r="D445" s="78"/>
      <c r="E445" s="3" t="str">
        <f t="shared" si="23"/>
        <v>Ring Style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2"/>
        <v/>
      </c>
      <c r="BY445" s="9"/>
    </row>
    <row r="446" spans="2:77" ht="15" customHeight="1">
      <c r="B446" s="2" t="str">
        <f t="shared" si="20"/>
        <v>Process &amp; Tooling</v>
      </c>
      <c r="C446" s="2" t="str">
        <f>SUBSTITUTE(IF(A446="","",'Root Material'!$C$2&amp;"_Group_"&amp;A446)," ","_")</f>
        <v/>
      </c>
      <c r="D446" s="78"/>
      <c r="E446" s="3" t="str">
        <f t="shared" si="23"/>
        <v>Ring Style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2"/>
        <v/>
      </c>
      <c r="BY446" s="9"/>
    </row>
    <row r="447" spans="2:77" ht="15" customHeight="1">
      <c r="B447" s="2" t="str">
        <f t="shared" si="20"/>
        <v>Process &amp; Tooling</v>
      </c>
      <c r="C447" s="2" t="str">
        <f>SUBSTITUTE(IF(A447="","",'Root Material'!$C$2&amp;"_Group_"&amp;A447)," ","_")</f>
        <v/>
      </c>
      <c r="D447" s="78"/>
      <c r="E447" s="3" t="str">
        <f t="shared" si="23"/>
        <v>Ring Style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2"/>
        <v/>
      </c>
      <c r="BY447" s="9"/>
    </row>
    <row r="448" spans="2:77" ht="15" customHeight="1">
      <c r="B448" s="2" t="str">
        <f t="shared" ref="B448:B511" si="24">IF(A448="",B447,A448)</f>
        <v>Process &amp; Tooling</v>
      </c>
      <c r="C448" s="2" t="str">
        <f>SUBSTITUTE(IF(A448="","",'Root Material'!$C$2&amp;"_Group_"&amp;A448)," ","_")</f>
        <v/>
      </c>
      <c r="D448" s="78"/>
      <c r="E448" s="3" t="str">
        <f t="shared" ref="E448:E511" si="25">IF(D448="",E447,D448)</f>
        <v>Ring Style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22"/>
        <v/>
      </c>
      <c r="BY448" s="9"/>
    </row>
    <row r="449" spans="2:77" ht="15" customHeight="1">
      <c r="B449" s="2" t="str">
        <f t="shared" si="24"/>
        <v>Process &amp; Tooling</v>
      </c>
      <c r="C449" s="2" t="str">
        <f>SUBSTITUTE(IF(A449="","",'Root Material'!$C$2&amp;"_Group_"&amp;A449)," ","_")</f>
        <v/>
      </c>
      <c r="D449" s="78"/>
      <c r="E449" s="3" t="str">
        <f t="shared" si="25"/>
        <v>Ring Style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22"/>
        <v/>
      </c>
      <c r="BY449" s="9"/>
    </row>
    <row r="450" spans="2:77" ht="15" customHeight="1">
      <c r="B450" s="2" t="str">
        <f t="shared" si="24"/>
        <v>Process &amp; Tooling</v>
      </c>
      <c r="C450" s="2" t="str">
        <f>SUBSTITUTE(IF(A450="","",'Root Material'!$C$2&amp;"_Group_"&amp;A450)," ","_")</f>
        <v/>
      </c>
      <c r="D450" s="78"/>
      <c r="E450" s="3" t="str">
        <f t="shared" si="25"/>
        <v>Ring Style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22"/>
        <v/>
      </c>
      <c r="BY450" s="9"/>
    </row>
    <row r="451" spans="2:77" ht="15" customHeight="1">
      <c r="B451" s="2" t="str">
        <f t="shared" si="24"/>
        <v>Process &amp; Tooling</v>
      </c>
      <c r="C451" s="2" t="str">
        <f>SUBSTITUTE(IF(A451="","",'Root Material'!$C$2&amp;"_Group_"&amp;A451)," ","_")</f>
        <v/>
      </c>
      <c r="D451" s="78"/>
      <c r="E451" s="3" t="str">
        <f t="shared" si="25"/>
        <v>Ring Style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22"/>
        <v/>
      </c>
      <c r="BY451" s="9"/>
    </row>
    <row r="452" spans="2:77" ht="15" customHeight="1">
      <c r="B452" s="2" t="str">
        <f t="shared" si="24"/>
        <v>Process &amp; Tooling</v>
      </c>
      <c r="C452" s="2" t="str">
        <f>SUBSTITUTE(IF(A452="","",'Root Material'!$C$2&amp;"_Group_"&amp;A452)," ","_")</f>
        <v/>
      </c>
      <c r="D452" s="78"/>
      <c r="E452" s="3" t="str">
        <f t="shared" si="25"/>
        <v>Ring Style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22"/>
        <v/>
      </c>
      <c r="BY452" s="9"/>
    </row>
    <row r="453" spans="2:77" ht="15" customHeight="1">
      <c r="B453" s="2" t="str">
        <f t="shared" si="24"/>
        <v>Process &amp; Tooling</v>
      </c>
      <c r="C453" s="2" t="str">
        <f>SUBSTITUTE(IF(A453="","",'Root Material'!$C$2&amp;"_Group_"&amp;A453)," ","_")</f>
        <v/>
      </c>
      <c r="D453" s="78"/>
      <c r="E453" s="3" t="str">
        <f t="shared" si="25"/>
        <v>Ring Style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22"/>
        <v/>
      </c>
      <c r="BY453" s="9"/>
    </row>
    <row r="454" spans="2:77" ht="15" customHeight="1">
      <c r="B454" s="2" t="str">
        <f t="shared" si="24"/>
        <v>Process &amp; Tooling</v>
      </c>
      <c r="C454" s="2" t="str">
        <f>SUBSTITUTE(IF(A454="","",'Root Material'!$C$2&amp;"_Group_"&amp;A454)," ","_")</f>
        <v/>
      </c>
      <c r="D454" s="78"/>
      <c r="E454" s="3" t="str">
        <f t="shared" si="25"/>
        <v>Ring Style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22"/>
        <v/>
      </c>
      <c r="BY454" s="9"/>
    </row>
    <row r="455" spans="2:77" ht="15" customHeight="1">
      <c r="B455" s="2" t="str">
        <f t="shared" si="24"/>
        <v>Process &amp; Tooling</v>
      </c>
      <c r="C455" s="2" t="str">
        <f>SUBSTITUTE(IF(A455="","",'Root Material'!$C$2&amp;"_Group_"&amp;A455)," ","_")</f>
        <v/>
      </c>
      <c r="D455" s="78"/>
      <c r="E455" s="3" t="str">
        <f t="shared" si="25"/>
        <v>Ring Style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22"/>
        <v/>
      </c>
      <c r="BY455" s="9"/>
    </row>
    <row r="456" spans="2:77" ht="15" customHeight="1">
      <c r="B456" s="2" t="str">
        <f t="shared" si="24"/>
        <v>Process &amp; Tooling</v>
      </c>
      <c r="C456" s="2" t="str">
        <f>SUBSTITUTE(IF(A456="","",'Root Material'!$C$2&amp;"_Group_"&amp;A456)," ","_")</f>
        <v/>
      </c>
      <c r="D456" s="78"/>
      <c r="E456" s="3" t="str">
        <f t="shared" si="25"/>
        <v>Ring Style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22"/>
        <v/>
      </c>
      <c r="BY456" s="9"/>
    </row>
    <row r="457" spans="2:77" ht="15" customHeight="1">
      <c r="B457" s="2" t="str">
        <f t="shared" si="24"/>
        <v>Process &amp; Tooling</v>
      </c>
      <c r="C457" s="2" t="str">
        <f>SUBSTITUTE(IF(A457="","",'Root Material'!$C$2&amp;"_Group_"&amp;A457)," ","_")</f>
        <v/>
      </c>
      <c r="D457" s="78"/>
      <c r="E457" s="3" t="str">
        <f t="shared" si="25"/>
        <v>Ring Style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22"/>
        <v/>
      </c>
      <c r="BY457" s="9"/>
    </row>
    <row r="458" spans="2:77" ht="15" customHeight="1">
      <c r="B458" s="2" t="str">
        <f t="shared" si="24"/>
        <v>Process &amp; Tooling</v>
      </c>
      <c r="C458" s="2" t="str">
        <f>SUBSTITUTE(IF(A458="","",'Root Material'!$C$2&amp;"_Group_"&amp;A458)," ","_")</f>
        <v/>
      </c>
      <c r="D458" s="78"/>
      <c r="E458" s="3" t="str">
        <f t="shared" si="25"/>
        <v>Ring Style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22"/>
        <v/>
      </c>
      <c r="BY458" s="9"/>
    </row>
    <row r="459" spans="2:77" ht="15" customHeight="1">
      <c r="B459" s="2" t="str">
        <f t="shared" si="24"/>
        <v>Process &amp; Tooling</v>
      </c>
      <c r="C459" s="2" t="str">
        <f>SUBSTITUTE(IF(A459="","",'Root Material'!$C$2&amp;"_Group_"&amp;A459)," ","_")</f>
        <v/>
      </c>
      <c r="D459" s="78"/>
      <c r="E459" s="3" t="str">
        <f t="shared" si="25"/>
        <v>Ring Style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22"/>
        <v/>
      </c>
      <c r="BY459" s="9"/>
    </row>
    <row r="460" spans="2:77" ht="15" customHeight="1">
      <c r="B460" s="2" t="str">
        <f t="shared" si="24"/>
        <v>Process &amp; Tooling</v>
      </c>
      <c r="C460" s="2" t="str">
        <f>SUBSTITUTE(IF(A460="","",'Root Material'!$C$2&amp;"_Group_"&amp;A460)," ","_")</f>
        <v/>
      </c>
      <c r="D460" s="78"/>
      <c r="E460" s="3" t="str">
        <f t="shared" si="25"/>
        <v>Ring Style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22"/>
        <v/>
      </c>
      <c r="BY460" s="9"/>
    </row>
    <row r="461" spans="2:77" ht="15" customHeight="1">
      <c r="B461" s="2" t="str">
        <f t="shared" si="24"/>
        <v>Process &amp; Tooling</v>
      </c>
      <c r="C461" s="2" t="str">
        <f>SUBSTITUTE(IF(A461="","",'Root Material'!$C$2&amp;"_Group_"&amp;A461)," ","_")</f>
        <v/>
      </c>
      <c r="D461" s="78"/>
      <c r="E461" s="3" t="str">
        <f t="shared" si="25"/>
        <v>Ring Style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22"/>
        <v/>
      </c>
      <c r="BY461" s="9"/>
    </row>
    <row r="462" spans="2:77" ht="15" customHeight="1">
      <c r="B462" s="2" t="str">
        <f t="shared" si="24"/>
        <v>Process &amp; Tooling</v>
      </c>
      <c r="C462" s="2" t="str">
        <f>SUBSTITUTE(IF(A462="","",'Root Material'!$C$2&amp;"_Group_"&amp;A462)," ","_")</f>
        <v/>
      </c>
      <c r="D462" s="78"/>
      <c r="E462" s="3" t="str">
        <f t="shared" si="25"/>
        <v>Ring Style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ref="BV462:BV525" si="26">IF(AND(L462&lt;&gt;"true",L462&lt;&gt;"false"),A462&amp;D462&amp;L462,"")</f>
        <v/>
      </c>
      <c r="BY462" s="9"/>
    </row>
    <row r="463" spans="2:77" ht="15" customHeight="1">
      <c r="B463" s="2" t="str">
        <f t="shared" si="24"/>
        <v>Process &amp; Tooling</v>
      </c>
      <c r="C463" s="2" t="str">
        <f>SUBSTITUTE(IF(A463="","",'Root Material'!$C$2&amp;"_Group_"&amp;A463)," ","_")</f>
        <v/>
      </c>
      <c r="D463" s="78"/>
      <c r="E463" s="3" t="str">
        <f t="shared" si="25"/>
        <v>Ring Style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26"/>
        <v/>
      </c>
      <c r="BY463" s="9"/>
    </row>
    <row r="464" spans="2:77" ht="15" customHeight="1">
      <c r="B464" s="2" t="str">
        <f t="shared" si="24"/>
        <v>Process &amp; Tooling</v>
      </c>
      <c r="C464" s="2" t="str">
        <f>SUBSTITUTE(IF(A464="","",'Root Material'!$C$2&amp;"_Group_"&amp;A464)," ","_")</f>
        <v/>
      </c>
      <c r="D464" s="78"/>
      <c r="E464" s="3" t="str">
        <f t="shared" si="25"/>
        <v>Ring Style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26"/>
        <v/>
      </c>
      <c r="BY464" s="9"/>
    </row>
    <row r="465" spans="2:77" ht="15" customHeight="1">
      <c r="B465" s="2" t="str">
        <f t="shared" si="24"/>
        <v>Process &amp; Tooling</v>
      </c>
      <c r="C465" s="2" t="str">
        <f>SUBSTITUTE(IF(A465="","",'Root Material'!$C$2&amp;"_Group_"&amp;A465)," ","_")</f>
        <v/>
      </c>
      <c r="D465" s="78"/>
      <c r="E465" s="3" t="str">
        <f t="shared" si="25"/>
        <v>Ring Style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26"/>
        <v/>
      </c>
      <c r="BY465" s="9"/>
    </row>
    <row r="466" spans="2:77" ht="15" customHeight="1">
      <c r="B466" s="2" t="str">
        <f t="shared" si="24"/>
        <v>Process &amp; Tooling</v>
      </c>
      <c r="C466" s="2" t="str">
        <f>SUBSTITUTE(IF(A466="","",'Root Material'!$C$2&amp;"_Group_"&amp;A466)," ","_")</f>
        <v/>
      </c>
      <c r="D466" s="78"/>
      <c r="E466" s="3" t="str">
        <f t="shared" si="25"/>
        <v>Ring Style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26"/>
        <v/>
      </c>
      <c r="BY466" s="9"/>
    </row>
    <row r="467" spans="2:77" ht="15" customHeight="1">
      <c r="B467" s="2" t="str">
        <f t="shared" si="24"/>
        <v>Process &amp; Tooling</v>
      </c>
      <c r="C467" s="2" t="str">
        <f>SUBSTITUTE(IF(A467="","",'Root Material'!$C$2&amp;"_Group_"&amp;A467)," ","_")</f>
        <v/>
      </c>
      <c r="D467" s="78"/>
      <c r="E467" s="3" t="str">
        <f t="shared" si="25"/>
        <v>Ring Style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26"/>
        <v/>
      </c>
      <c r="BY467" s="9"/>
    </row>
    <row r="468" spans="2:77" ht="15" customHeight="1">
      <c r="B468" s="2" t="str">
        <f t="shared" si="24"/>
        <v>Process &amp; Tooling</v>
      </c>
      <c r="C468" s="2" t="str">
        <f>SUBSTITUTE(IF(A468="","",'Root Material'!$C$2&amp;"_Group_"&amp;A468)," ","_")</f>
        <v/>
      </c>
      <c r="D468" s="78"/>
      <c r="E468" s="3" t="str">
        <f t="shared" si="25"/>
        <v>Ring Style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26"/>
        <v/>
      </c>
      <c r="BY468" s="9"/>
    </row>
    <row r="469" spans="2:77" ht="15" customHeight="1">
      <c r="B469" s="2" t="str">
        <f t="shared" si="24"/>
        <v>Process &amp; Tooling</v>
      </c>
      <c r="C469" s="2" t="str">
        <f>SUBSTITUTE(IF(A469="","",'Root Material'!$C$2&amp;"_Group_"&amp;A469)," ","_")</f>
        <v/>
      </c>
      <c r="D469" s="78"/>
      <c r="E469" s="3" t="str">
        <f t="shared" si="25"/>
        <v>Ring Style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26"/>
        <v/>
      </c>
      <c r="BY469" s="9"/>
    </row>
    <row r="470" spans="2:77" ht="15" customHeight="1">
      <c r="B470" s="2" t="str">
        <f t="shared" si="24"/>
        <v>Process &amp; Tooling</v>
      </c>
      <c r="C470" s="2" t="str">
        <f>SUBSTITUTE(IF(A470="","",'Root Material'!$C$2&amp;"_Group_"&amp;A470)," ","_")</f>
        <v/>
      </c>
      <c r="D470" s="78"/>
      <c r="E470" s="3" t="str">
        <f t="shared" si="25"/>
        <v>Ring Style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26"/>
        <v/>
      </c>
      <c r="BY470" s="9"/>
    </row>
    <row r="471" spans="2:77" ht="15" customHeight="1">
      <c r="B471" s="2" t="str">
        <f t="shared" si="24"/>
        <v>Process &amp; Tooling</v>
      </c>
      <c r="C471" s="2" t="str">
        <f>SUBSTITUTE(IF(A471="","",'Root Material'!$C$2&amp;"_Group_"&amp;A471)," ","_")</f>
        <v/>
      </c>
      <c r="D471" s="78"/>
      <c r="E471" s="3" t="str">
        <f t="shared" si="25"/>
        <v>Ring Style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26"/>
        <v/>
      </c>
      <c r="BY471" s="9"/>
    </row>
    <row r="472" spans="2:77" ht="15" customHeight="1">
      <c r="B472" s="2" t="str">
        <f t="shared" si="24"/>
        <v>Process &amp; Tooling</v>
      </c>
      <c r="C472" s="2" t="str">
        <f>SUBSTITUTE(IF(A472="","",'Root Material'!$C$2&amp;"_Group_"&amp;A472)," ","_")</f>
        <v/>
      </c>
      <c r="D472" s="78"/>
      <c r="E472" s="3" t="str">
        <f t="shared" si="25"/>
        <v>Ring Style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26"/>
        <v/>
      </c>
      <c r="BY472" s="9"/>
    </row>
    <row r="473" spans="2:77" ht="15" customHeight="1">
      <c r="B473" s="2" t="str">
        <f t="shared" si="24"/>
        <v>Process &amp; Tooling</v>
      </c>
      <c r="C473" s="2" t="str">
        <f>SUBSTITUTE(IF(A473="","",'Root Material'!$C$2&amp;"_Group_"&amp;A473)," ","_")</f>
        <v/>
      </c>
      <c r="D473" s="78"/>
      <c r="E473" s="3" t="str">
        <f t="shared" si="25"/>
        <v>Ring Style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26"/>
        <v/>
      </c>
      <c r="BY473" s="9"/>
    </row>
    <row r="474" spans="2:77" ht="15" customHeight="1">
      <c r="B474" s="2" t="str">
        <f t="shared" si="24"/>
        <v>Process &amp; Tooling</v>
      </c>
      <c r="C474" s="2" t="str">
        <f>SUBSTITUTE(IF(A474="","",'Root Material'!$C$2&amp;"_Group_"&amp;A474)," ","_")</f>
        <v/>
      </c>
      <c r="D474" s="78"/>
      <c r="E474" s="3" t="str">
        <f t="shared" si="25"/>
        <v>Ring Style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26"/>
        <v/>
      </c>
      <c r="BY474" s="9"/>
    </row>
    <row r="475" spans="2:77" ht="15" customHeight="1">
      <c r="B475" s="2" t="str">
        <f t="shared" si="24"/>
        <v>Process &amp; Tooling</v>
      </c>
      <c r="C475" s="2" t="str">
        <f>SUBSTITUTE(IF(A475="","",'Root Material'!$C$2&amp;"_Group_"&amp;A475)," ","_")</f>
        <v/>
      </c>
      <c r="D475" s="78"/>
      <c r="E475" s="3" t="str">
        <f t="shared" si="25"/>
        <v>Ring Style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26"/>
        <v/>
      </c>
      <c r="BY475" s="9"/>
    </row>
    <row r="476" spans="2:77" ht="15" customHeight="1">
      <c r="B476" s="2" t="str">
        <f t="shared" si="24"/>
        <v>Process &amp; Tooling</v>
      </c>
      <c r="C476" s="2" t="str">
        <f>SUBSTITUTE(IF(A476="","",'Root Material'!$C$2&amp;"_Group_"&amp;A476)," ","_")</f>
        <v/>
      </c>
      <c r="D476" s="78"/>
      <c r="E476" s="3" t="str">
        <f t="shared" si="25"/>
        <v>Ring Style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26"/>
        <v/>
      </c>
      <c r="BY476" s="9"/>
    </row>
    <row r="477" spans="2:77" ht="15" customHeight="1">
      <c r="B477" s="2" t="str">
        <f t="shared" si="24"/>
        <v>Process &amp; Tooling</v>
      </c>
      <c r="C477" s="2" t="str">
        <f>SUBSTITUTE(IF(A477="","",'Root Material'!$C$2&amp;"_Group_"&amp;A477)," ","_")</f>
        <v/>
      </c>
      <c r="D477" s="78"/>
      <c r="E477" s="3" t="str">
        <f t="shared" si="25"/>
        <v>Ring Style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26"/>
        <v/>
      </c>
      <c r="BY477" s="9"/>
    </row>
    <row r="478" spans="2:77" ht="15" customHeight="1">
      <c r="B478" s="2" t="str">
        <f t="shared" si="24"/>
        <v>Process &amp; Tooling</v>
      </c>
      <c r="C478" s="2" t="str">
        <f>SUBSTITUTE(IF(A478="","",'Root Material'!$C$2&amp;"_Group_"&amp;A478)," ","_")</f>
        <v/>
      </c>
      <c r="D478" s="78"/>
      <c r="E478" s="3" t="str">
        <f t="shared" si="25"/>
        <v>Ring Style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26"/>
        <v/>
      </c>
      <c r="BY478" s="9"/>
    </row>
    <row r="479" spans="2:77" ht="15" customHeight="1">
      <c r="B479" s="2" t="str">
        <f t="shared" si="24"/>
        <v>Process &amp; Tooling</v>
      </c>
      <c r="C479" s="2" t="str">
        <f>SUBSTITUTE(IF(A479="","",'Root Material'!$C$2&amp;"_Group_"&amp;A479)," ","_")</f>
        <v/>
      </c>
      <c r="D479" s="78"/>
      <c r="E479" s="3" t="str">
        <f t="shared" si="25"/>
        <v>Ring Style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26"/>
        <v/>
      </c>
      <c r="BY479" s="9"/>
    </row>
    <row r="480" spans="2:77" ht="15" customHeight="1">
      <c r="B480" s="2" t="str">
        <f t="shared" si="24"/>
        <v>Process &amp; Tooling</v>
      </c>
      <c r="C480" s="2" t="str">
        <f>SUBSTITUTE(IF(A480="","",'Root Material'!$C$2&amp;"_Group_"&amp;A480)," ","_")</f>
        <v/>
      </c>
      <c r="D480" s="78"/>
      <c r="E480" s="3" t="str">
        <f t="shared" si="25"/>
        <v>Ring Style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26"/>
        <v/>
      </c>
      <c r="BY480" s="9"/>
    </row>
    <row r="481" spans="2:77" ht="15" customHeight="1">
      <c r="B481" s="2" t="str">
        <f t="shared" si="24"/>
        <v>Process &amp; Tooling</v>
      </c>
      <c r="C481" s="2" t="str">
        <f>SUBSTITUTE(IF(A481="","",'Root Material'!$C$2&amp;"_Group_"&amp;A481)," ","_")</f>
        <v/>
      </c>
      <c r="D481" s="78"/>
      <c r="E481" s="3" t="str">
        <f t="shared" si="25"/>
        <v>Ring Style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26"/>
        <v/>
      </c>
      <c r="BY481" s="9"/>
    </row>
    <row r="482" spans="2:77" ht="15" customHeight="1">
      <c r="B482" s="2" t="str">
        <f t="shared" si="24"/>
        <v>Process &amp; Tooling</v>
      </c>
      <c r="C482" s="2" t="str">
        <f>SUBSTITUTE(IF(A482="","",'Root Material'!$C$2&amp;"_Group_"&amp;A482)," ","_")</f>
        <v/>
      </c>
      <c r="D482" s="78"/>
      <c r="E482" s="3" t="str">
        <f t="shared" si="25"/>
        <v>Ring Style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26"/>
        <v/>
      </c>
      <c r="BY482" s="9"/>
    </row>
    <row r="483" spans="2:77" ht="15" customHeight="1">
      <c r="B483" s="2" t="str">
        <f t="shared" si="24"/>
        <v>Process &amp; Tooling</v>
      </c>
      <c r="C483" s="2" t="str">
        <f>SUBSTITUTE(IF(A483="","",'Root Material'!$C$2&amp;"_Group_"&amp;A483)," ","_")</f>
        <v/>
      </c>
      <c r="D483" s="78"/>
      <c r="E483" s="3" t="str">
        <f t="shared" si="25"/>
        <v>Ring Style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26"/>
        <v/>
      </c>
      <c r="BY483" s="9"/>
    </row>
    <row r="484" spans="2:77" ht="15" customHeight="1">
      <c r="B484" s="2" t="str">
        <f t="shared" si="24"/>
        <v>Process &amp; Tooling</v>
      </c>
      <c r="C484" s="2" t="str">
        <f>SUBSTITUTE(IF(A484="","",'Root Material'!$C$2&amp;"_Group_"&amp;A484)," ","_")</f>
        <v/>
      </c>
      <c r="D484" s="78"/>
      <c r="E484" s="3" t="str">
        <f t="shared" si="25"/>
        <v>Ring Style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26"/>
        <v/>
      </c>
      <c r="BY484" s="9"/>
    </row>
    <row r="485" spans="2:77" ht="15" customHeight="1">
      <c r="B485" s="2" t="str">
        <f t="shared" si="24"/>
        <v>Process &amp; Tooling</v>
      </c>
      <c r="C485" s="2" t="str">
        <f>SUBSTITUTE(IF(A485="","",'Root Material'!$C$2&amp;"_Group_"&amp;A485)," ","_")</f>
        <v/>
      </c>
      <c r="D485" s="78"/>
      <c r="E485" s="3" t="str">
        <f t="shared" si="25"/>
        <v>Ring Style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26"/>
        <v/>
      </c>
      <c r="BY485" s="9"/>
    </row>
    <row r="486" spans="2:77" ht="15" customHeight="1">
      <c r="B486" s="2" t="str">
        <f t="shared" si="24"/>
        <v>Process &amp; Tooling</v>
      </c>
      <c r="C486" s="2" t="str">
        <f>SUBSTITUTE(IF(A486="","",'Root Material'!$C$2&amp;"_Group_"&amp;A486)," ","_")</f>
        <v/>
      </c>
      <c r="D486" s="78"/>
      <c r="E486" s="3" t="str">
        <f t="shared" si="25"/>
        <v>Ring Style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26"/>
        <v/>
      </c>
      <c r="BY486" s="9"/>
    </row>
    <row r="487" spans="2:77" ht="15" customHeight="1">
      <c r="B487" s="2" t="str">
        <f t="shared" si="24"/>
        <v>Process &amp; Tooling</v>
      </c>
      <c r="C487" s="2" t="str">
        <f>SUBSTITUTE(IF(A487="","",'Root Material'!$C$2&amp;"_Group_"&amp;A487)," ","_")</f>
        <v/>
      </c>
      <c r="D487" s="78"/>
      <c r="E487" s="3" t="str">
        <f t="shared" si="25"/>
        <v>Ring Style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26"/>
        <v/>
      </c>
      <c r="BY487" s="9"/>
    </row>
    <row r="488" spans="2:77" ht="15" customHeight="1">
      <c r="B488" s="2" t="str">
        <f t="shared" si="24"/>
        <v>Process &amp; Tooling</v>
      </c>
      <c r="C488" s="2" t="str">
        <f>SUBSTITUTE(IF(A488="","",'Root Material'!$C$2&amp;"_Group_"&amp;A488)," ","_")</f>
        <v/>
      </c>
      <c r="D488" s="78"/>
      <c r="E488" s="3" t="str">
        <f t="shared" si="25"/>
        <v>Ring Style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26"/>
        <v/>
      </c>
      <c r="BY488" s="9"/>
    </row>
    <row r="489" spans="2:77" ht="15" customHeight="1">
      <c r="B489" s="2" t="str">
        <f t="shared" si="24"/>
        <v>Process &amp; Tooling</v>
      </c>
      <c r="C489" s="2" t="str">
        <f>SUBSTITUTE(IF(A489="","",'Root Material'!$C$2&amp;"_Group_"&amp;A489)," ","_")</f>
        <v/>
      </c>
      <c r="D489" s="78"/>
      <c r="E489" s="3" t="str">
        <f t="shared" si="25"/>
        <v>Ring Style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26"/>
        <v/>
      </c>
      <c r="BY489" s="9"/>
    </row>
    <row r="490" spans="2:77" ht="15" customHeight="1">
      <c r="B490" s="2" t="str">
        <f t="shared" si="24"/>
        <v>Process &amp; Tooling</v>
      </c>
      <c r="C490" s="2" t="str">
        <f>SUBSTITUTE(IF(A490="","",'Root Material'!$C$2&amp;"_Group_"&amp;A490)," ","_")</f>
        <v/>
      </c>
      <c r="D490" s="78"/>
      <c r="E490" s="3" t="str">
        <f t="shared" si="25"/>
        <v>Ring Style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26"/>
        <v/>
      </c>
      <c r="BY490" s="9"/>
    </row>
    <row r="491" spans="2:77" ht="15" customHeight="1">
      <c r="B491" s="2" t="str">
        <f t="shared" si="24"/>
        <v>Process &amp; Tooling</v>
      </c>
      <c r="C491" s="2" t="str">
        <f>SUBSTITUTE(IF(A491="","",'Root Material'!$C$2&amp;"_Group_"&amp;A491)," ","_")</f>
        <v/>
      </c>
      <c r="D491" s="78"/>
      <c r="E491" s="3" t="str">
        <f t="shared" si="25"/>
        <v>Ring Style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26"/>
        <v/>
      </c>
      <c r="BY491" s="9"/>
    </row>
    <row r="492" spans="2:77" ht="15" customHeight="1">
      <c r="B492" s="2" t="str">
        <f t="shared" si="24"/>
        <v>Process &amp; Tooling</v>
      </c>
      <c r="C492" s="2" t="str">
        <f>SUBSTITUTE(IF(A492="","",'Root Material'!$C$2&amp;"_Group_"&amp;A492)," ","_")</f>
        <v/>
      </c>
      <c r="D492" s="78"/>
      <c r="E492" s="3" t="str">
        <f t="shared" si="25"/>
        <v>Ring Style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26"/>
        <v/>
      </c>
      <c r="BY492" s="9"/>
    </row>
    <row r="493" spans="2:77" ht="15" customHeight="1">
      <c r="B493" s="2" t="str">
        <f t="shared" si="24"/>
        <v>Process &amp; Tooling</v>
      </c>
      <c r="C493" s="2" t="str">
        <f>SUBSTITUTE(IF(A493="","",'Root Material'!$C$2&amp;"_Group_"&amp;A493)," ","_")</f>
        <v/>
      </c>
      <c r="D493" s="78"/>
      <c r="E493" s="3" t="str">
        <f t="shared" si="25"/>
        <v>Ring Style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26"/>
        <v/>
      </c>
      <c r="BY493" s="9"/>
    </row>
    <row r="494" spans="2:77" ht="15" customHeight="1">
      <c r="B494" s="2" t="str">
        <f t="shared" si="24"/>
        <v>Process &amp; Tooling</v>
      </c>
      <c r="C494" s="2" t="str">
        <f>SUBSTITUTE(IF(A494="","",'Root Material'!$C$2&amp;"_Group_"&amp;A494)," ","_")</f>
        <v/>
      </c>
      <c r="D494" s="78"/>
      <c r="E494" s="3" t="str">
        <f t="shared" si="25"/>
        <v>Ring Style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26"/>
        <v/>
      </c>
      <c r="BY494" s="9"/>
    </row>
    <row r="495" spans="2:77" ht="15" customHeight="1">
      <c r="B495" s="2" t="str">
        <f t="shared" si="24"/>
        <v>Process &amp; Tooling</v>
      </c>
      <c r="C495" s="2" t="str">
        <f>SUBSTITUTE(IF(A495="","",'Root Material'!$C$2&amp;"_Group_"&amp;A495)," ","_")</f>
        <v/>
      </c>
      <c r="D495" s="78"/>
      <c r="E495" s="3" t="str">
        <f t="shared" si="25"/>
        <v>Ring Style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26"/>
        <v/>
      </c>
      <c r="BY495" s="9"/>
    </row>
    <row r="496" spans="2:77" ht="15" customHeight="1">
      <c r="B496" s="2" t="str">
        <f t="shared" si="24"/>
        <v>Process &amp; Tooling</v>
      </c>
      <c r="C496" s="2" t="str">
        <f>SUBSTITUTE(IF(A496="","",'Root Material'!$C$2&amp;"_Group_"&amp;A496)," ","_")</f>
        <v/>
      </c>
      <c r="D496" s="78"/>
      <c r="E496" s="3" t="str">
        <f t="shared" si="25"/>
        <v>Ring Style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26"/>
        <v/>
      </c>
      <c r="BY496" s="9"/>
    </row>
    <row r="497" spans="2:77" ht="15" customHeight="1">
      <c r="B497" s="2" t="str">
        <f t="shared" si="24"/>
        <v>Process &amp; Tooling</v>
      </c>
      <c r="C497" s="2" t="str">
        <f>SUBSTITUTE(IF(A497="","",'Root Material'!$C$2&amp;"_Group_"&amp;A497)," ","_")</f>
        <v/>
      </c>
      <c r="D497" s="78"/>
      <c r="E497" s="3" t="str">
        <f t="shared" si="25"/>
        <v>Ring Style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26"/>
        <v/>
      </c>
      <c r="BY497" s="9"/>
    </row>
    <row r="498" spans="2:77" ht="15" customHeight="1">
      <c r="B498" s="2" t="str">
        <f t="shared" si="24"/>
        <v>Process &amp; Tooling</v>
      </c>
      <c r="C498" s="2" t="str">
        <f>SUBSTITUTE(IF(A498="","",'Root Material'!$C$2&amp;"_Group_"&amp;A498)," ","_")</f>
        <v/>
      </c>
      <c r="D498" s="78"/>
      <c r="E498" s="3" t="str">
        <f t="shared" si="25"/>
        <v>Ring Style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26"/>
        <v/>
      </c>
      <c r="BY498" s="9"/>
    </row>
    <row r="499" spans="2:77" ht="15" customHeight="1">
      <c r="B499" s="2" t="str">
        <f t="shared" si="24"/>
        <v>Process &amp; Tooling</v>
      </c>
      <c r="C499" s="2" t="str">
        <f>SUBSTITUTE(IF(A499="","",'Root Material'!$C$2&amp;"_Group_"&amp;A499)," ","_")</f>
        <v/>
      </c>
      <c r="D499" s="78"/>
      <c r="E499" s="3" t="str">
        <f t="shared" si="25"/>
        <v>Ring Style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26"/>
        <v/>
      </c>
      <c r="BY499" s="9"/>
    </row>
    <row r="500" spans="2:77" ht="15" customHeight="1">
      <c r="B500" s="2" t="str">
        <f t="shared" si="24"/>
        <v>Process &amp; Tooling</v>
      </c>
      <c r="C500" s="2" t="str">
        <f>SUBSTITUTE(IF(A500="","",'Root Material'!$C$2&amp;"_Group_"&amp;A500)," ","_")</f>
        <v/>
      </c>
      <c r="D500" s="78"/>
      <c r="E500" s="3" t="str">
        <f t="shared" si="25"/>
        <v>Ring Style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26"/>
        <v/>
      </c>
      <c r="BY500" s="9"/>
    </row>
    <row r="501" spans="2:77" ht="15" customHeight="1">
      <c r="B501" s="2" t="str">
        <f t="shared" si="24"/>
        <v>Process &amp; Tooling</v>
      </c>
      <c r="C501" s="2" t="str">
        <f>SUBSTITUTE(IF(A501="","",'Root Material'!$C$2&amp;"_Group_"&amp;A501)," ","_")</f>
        <v/>
      </c>
      <c r="D501" s="78"/>
      <c r="E501" s="3" t="str">
        <f t="shared" si="25"/>
        <v>Ring Style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26"/>
        <v/>
      </c>
      <c r="BY501" s="9"/>
    </row>
    <row r="502" spans="2:77" ht="15" customHeight="1">
      <c r="B502" s="2" t="str">
        <f t="shared" si="24"/>
        <v>Process &amp; Tooling</v>
      </c>
      <c r="C502" s="2" t="str">
        <f>SUBSTITUTE(IF(A502="","",'Root Material'!$C$2&amp;"_Group_"&amp;A502)," ","_")</f>
        <v/>
      </c>
      <c r="D502" s="78"/>
      <c r="E502" s="3" t="str">
        <f t="shared" si="25"/>
        <v>Ring Style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26"/>
        <v/>
      </c>
      <c r="BY502" s="9"/>
    </row>
    <row r="503" spans="2:77" ht="15" customHeight="1">
      <c r="B503" s="2" t="str">
        <f t="shared" si="24"/>
        <v>Process &amp; Tooling</v>
      </c>
      <c r="C503" s="2" t="str">
        <f>SUBSTITUTE(IF(A503="","",'Root Material'!$C$2&amp;"_Group_"&amp;A503)," ","_")</f>
        <v/>
      </c>
      <c r="D503" s="78"/>
      <c r="E503" s="3" t="str">
        <f t="shared" si="25"/>
        <v>Ring Style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26"/>
        <v/>
      </c>
      <c r="BY503" s="9"/>
    </row>
    <row r="504" spans="2:77" ht="15" customHeight="1">
      <c r="B504" s="2" t="str">
        <f t="shared" si="24"/>
        <v>Process &amp; Tooling</v>
      </c>
      <c r="C504" s="2" t="str">
        <f>SUBSTITUTE(IF(A504="","",'Root Material'!$C$2&amp;"_Group_"&amp;A504)," ","_")</f>
        <v/>
      </c>
      <c r="D504" s="78"/>
      <c r="E504" s="3" t="str">
        <f t="shared" si="25"/>
        <v>Ring Style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26"/>
        <v/>
      </c>
      <c r="BY504" s="9"/>
    </row>
    <row r="505" spans="2:77" ht="15" customHeight="1">
      <c r="B505" s="2" t="str">
        <f t="shared" si="24"/>
        <v>Process &amp; Tooling</v>
      </c>
      <c r="C505" s="2" t="str">
        <f>SUBSTITUTE(IF(A505="","",'Root Material'!$C$2&amp;"_Group_"&amp;A505)," ","_")</f>
        <v/>
      </c>
      <c r="D505" s="78"/>
      <c r="E505" s="3" t="str">
        <f t="shared" si="25"/>
        <v>Ring Style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26"/>
        <v/>
      </c>
      <c r="BY505" s="9"/>
    </row>
    <row r="506" spans="2:77" ht="15" customHeight="1">
      <c r="B506" s="2" t="str">
        <f t="shared" si="24"/>
        <v>Process &amp; Tooling</v>
      </c>
      <c r="C506" s="2" t="str">
        <f>SUBSTITUTE(IF(A506="","",'Root Material'!$C$2&amp;"_Group_"&amp;A506)," ","_")</f>
        <v/>
      </c>
      <c r="D506" s="78"/>
      <c r="E506" s="3" t="str">
        <f t="shared" si="25"/>
        <v>Ring Style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26"/>
        <v/>
      </c>
      <c r="BY506" s="9"/>
    </row>
    <row r="507" spans="2:77" ht="15" customHeight="1">
      <c r="B507" s="2" t="str">
        <f t="shared" si="24"/>
        <v>Process &amp; Tooling</v>
      </c>
      <c r="C507" s="2" t="str">
        <f>SUBSTITUTE(IF(A507="","",'Root Material'!$C$2&amp;"_Group_"&amp;A507)," ","_")</f>
        <v/>
      </c>
      <c r="D507" s="78"/>
      <c r="E507" s="3" t="str">
        <f t="shared" si="25"/>
        <v>Ring Style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26"/>
        <v/>
      </c>
      <c r="BY507" s="9"/>
    </row>
    <row r="508" spans="2:77" ht="15" customHeight="1">
      <c r="B508" s="2" t="str">
        <f t="shared" si="24"/>
        <v>Process &amp; Tooling</v>
      </c>
      <c r="C508" s="2" t="str">
        <f>SUBSTITUTE(IF(A508="","",'Root Material'!$C$2&amp;"_Group_"&amp;A508)," ","_")</f>
        <v/>
      </c>
      <c r="D508" s="78"/>
      <c r="E508" s="3" t="str">
        <f t="shared" si="25"/>
        <v>Ring Style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26"/>
        <v/>
      </c>
      <c r="BY508" s="9"/>
    </row>
    <row r="509" spans="2:77" ht="15" customHeight="1">
      <c r="B509" s="2" t="str">
        <f t="shared" si="24"/>
        <v>Process &amp; Tooling</v>
      </c>
      <c r="C509" s="2" t="str">
        <f>SUBSTITUTE(IF(A509="","",'Root Material'!$C$2&amp;"_Group_"&amp;A509)," ","_")</f>
        <v/>
      </c>
      <c r="D509" s="78"/>
      <c r="E509" s="3" t="str">
        <f t="shared" si="25"/>
        <v>Ring Style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26"/>
        <v/>
      </c>
      <c r="BY509" s="9"/>
    </row>
    <row r="510" spans="2:77" ht="15" customHeight="1">
      <c r="B510" s="2" t="str">
        <f t="shared" si="24"/>
        <v>Process &amp; Tooling</v>
      </c>
      <c r="C510" s="2" t="str">
        <f>SUBSTITUTE(IF(A510="","",'Root Material'!$C$2&amp;"_Group_"&amp;A510)," ","_")</f>
        <v/>
      </c>
      <c r="D510" s="78"/>
      <c r="E510" s="3" t="str">
        <f t="shared" si="25"/>
        <v>Ring Style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26"/>
        <v/>
      </c>
      <c r="BY510" s="9"/>
    </row>
    <row r="511" spans="2:77" ht="15" customHeight="1">
      <c r="B511" s="2" t="str">
        <f t="shared" si="24"/>
        <v>Process &amp; Tooling</v>
      </c>
      <c r="C511" s="2" t="str">
        <f>SUBSTITUTE(IF(A511="","",'Root Material'!$C$2&amp;"_Group_"&amp;A511)," ","_")</f>
        <v/>
      </c>
      <c r="D511" s="78"/>
      <c r="E511" s="3" t="str">
        <f t="shared" si="25"/>
        <v>Ring Style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26"/>
        <v/>
      </c>
      <c r="BY511" s="9"/>
    </row>
    <row r="512" spans="2:77" ht="15" customHeight="1">
      <c r="B512" s="2" t="str">
        <f t="shared" ref="B512:B575" si="27">IF(A512="",B511,A512)</f>
        <v>Process &amp; Tooling</v>
      </c>
      <c r="C512" s="2" t="str">
        <f>SUBSTITUTE(IF(A512="","",'Root Material'!$C$2&amp;"_Group_"&amp;A512)," ","_")</f>
        <v/>
      </c>
      <c r="D512" s="78"/>
      <c r="E512" s="3" t="str">
        <f t="shared" ref="E512:E575" si="28">IF(D512="",E511,D512)</f>
        <v>Ring Style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26"/>
        <v/>
      </c>
      <c r="BY512" s="9"/>
    </row>
    <row r="513" spans="2:77" ht="15" customHeight="1">
      <c r="B513" s="2" t="str">
        <f t="shared" si="27"/>
        <v>Process &amp; Tooling</v>
      </c>
      <c r="C513" s="2" t="str">
        <f>SUBSTITUTE(IF(A513="","",'Root Material'!$C$2&amp;"_Group_"&amp;A513)," ","_")</f>
        <v/>
      </c>
      <c r="D513" s="78"/>
      <c r="E513" s="3" t="str">
        <f t="shared" si="28"/>
        <v>Ring Style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26"/>
        <v/>
      </c>
      <c r="BY513" s="9"/>
    </row>
    <row r="514" spans="2:77" ht="15" customHeight="1">
      <c r="B514" s="2" t="str">
        <f t="shared" si="27"/>
        <v>Process &amp; Tooling</v>
      </c>
      <c r="C514" s="2" t="str">
        <f>SUBSTITUTE(IF(A514="","",'Root Material'!$C$2&amp;"_Group_"&amp;A514)," ","_")</f>
        <v/>
      </c>
      <c r="D514" s="78"/>
      <c r="E514" s="3" t="str">
        <f t="shared" si="28"/>
        <v>Ring Style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26"/>
        <v/>
      </c>
      <c r="BY514" s="9"/>
    </row>
    <row r="515" spans="2:77" ht="15" customHeight="1">
      <c r="B515" s="2" t="str">
        <f t="shared" si="27"/>
        <v>Process &amp; Tooling</v>
      </c>
      <c r="C515" s="2" t="str">
        <f>SUBSTITUTE(IF(A515="","",'Root Material'!$C$2&amp;"_Group_"&amp;A515)," ","_")</f>
        <v/>
      </c>
      <c r="D515" s="78"/>
      <c r="E515" s="3" t="str">
        <f t="shared" si="28"/>
        <v>Ring Style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26"/>
        <v/>
      </c>
      <c r="BY515" s="9"/>
    </row>
    <row r="516" spans="2:77" ht="15" customHeight="1">
      <c r="B516" s="2" t="str">
        <f t="shared" si="27"/>
        <v>Process &amp; Tooling</v>
      </c>
      <c r="C516" s="2" t="str">
        <f>SUBSTITUTE(IF(A516="","",'Root Material'!$C$2&amp;"_Group_"&amp;A516)," ","_")</f>
        <v/>
      </c>
      <c r="D516" s="78"/>
      <c r="E516" s="3" t="str">
        <f t="shared" si="28"/>
        <v>Ring Style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26"/>
        <v/>
      </c>
      <c r="BY516" s="9"/>
    </row>
    <row r="517" spans="2:77" ht="15" customHeight="1">
      <c r="B517" s="2" t="str">
        <f t="shared" si="27"/>
        <v>Process &amp; Tooling</v>
      </c>
      <c r="C517" s="2" t="str">
        <f>SUBSTITUTE(IF(A517="","",'Root Material'!$C$2&amp;"_Group_"&amp;A517)," ","_")</f>
        <v/>
      </c>
      <c r="D517" s="78"/>
      <c r="E517" s="3" t="str">
        <f t="shared" si="28"/>
        <v>Ring Style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26"/>
        <v/>
      </c>
      <c r="BY517" s="9"/>
    </row>
    <row r="518" spans="2:77" ht="15" customHeight="1">
      <c r="B518" s="2" t="str">
        <f t="shared" si="27"/>
        <v>Process &amp; Tooling</v>
      </c>
      <c r="C518" s="2" t="str">
        <f>SUBSTITUTE(IF(A518="","",'Root Material'!$C$2&amp;"_Group_"&amp;A518)," ","_")</f>
        <v/>
      </c>
      <c r="D518" s="78"/>
      <c r="E518" s="3" t="str">
        <f t="shared" si="28"/>
        <v>Ring Style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26"/>
        <v/>
      </c>
      <c r="BY518" s="9"/>
    </row>
    <row r="519" spans="2:77" ht="15" customHeight="1">
      <c r="B519" s="2" t="str">
        <f t="shared" si="27"/>
        <v>Process &amp; Tooling</v>
      </c>
      <c r="C519" s="2" t="str">
        <f>SUBSTITUTE(IF(A519="","",'Root Material'!$C$2&amp;"_Group_"&amp;A519)," ","_")</f>
        <v/>
      </c>
      <c r="D519" s="78"/>
      <c r="E519" s="3" t="str">
        <f t="shared" si="28"/>
        <v>Ring Style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26"/>
        <v/>
      </c>
      <c r="BY519" s="9"/>
    </row>
    <row r="520" spans="2:77" ht="15" customHeight="1">
      <c r="B520" s="2" t="str">
        <f t="shared" si="27"/>
        <v>Process &amp; Tooling</v>
      </c>
      <c r="C520" s="2" t="str">
        <f>SUBSTITUTE(IF(A520="","",'Root Material'!$C$2&amp;"_Group_"&amp;A520)," ","_")</f>
        <v/>
      </c>
      <c r="D520" s="78"/>
      <c r="E520" s="3" t="str">
        <f t="shared" si="28"/>
        <v>Ring Style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26"/>
        <v/>
      </c>
      <c r="BY520" s="9"/>
    </row>
    <row r="521" spans="2:77" ht="15" customHeight="1">
      <c r="B521" s="2" t="str">
        <f t="shared" si="27"/>
        <v>Process &amp; Tooling</v>
      </c>
      <c r="C521" s="2" t="str">
        <f>SUBSTITUTE(IF(A521="","",'Root Material'!$C$2&amp;"_Group_"&amp;A521)," ","_")</f>
        <v/>
      </c>
      <c r="D521" s="78"/>
      <c r="E521" s="3" t="str">
        <f t="shared" si="28"/>
        <v>Ring Style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26"/>
        <v/>
      </c>
      <c r="BY521" s="9"/>
    </row>
    <row r="522" spans="2:77" ht="15" customHeight="1">
      <c r="B522" s="2" t="str">
        <f t="shared" si="27"/>
        <v>Process &amp; Tooling</v>
      </c>
      <c r="C522" s="2" t="str">
        <f>SUBSTITUTE(IF(A522="","",'Root Material'!$C$2&amp;"_Group_"&amp;A522)," ","_")</f>
        <v/>
      </c>
      <c r="D522" s="78"/>
      <c r="E522" s="3" t="str">
        <f t="shared" si="28"/>
        <v>Ring Style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26"/>
        <v/>
      </c>
      <c r="BY522" s="9"/>
    </row>
    <row r="523" spans="2:77" ht="15" customHeight="1">
      <c r="B523" s="2" t="str">
        <f t="shared" si="27"/>
        <v>Process &amp; Tooling</v>
      </c>
      <c r="C523" s="2" t="str">
        <f>SUBSTITUTE(IF(A523="","",'Root Material'!$C$2&amp;"_Group_"&amp;A523)," ","_")</f>
        <v/>
      </c>
      <c r="D523" s="78"/>
      <c r="E523" s="3" t="str">
        <f t="shared" si="28"/>
        <v>Ring Style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26"/>
        <v/>
      </c>
      <c r="BY523" s="9"/>
    </row>
    <row r="524" spans="2:77" ht="15" customHeight="1">
      <c r="B524" s="2" t="str">
        <f t="shared" si="27"/>
        <v>Process &amp; Tooling</v>
      </c>
      <c r="C524" s="2" t="str">
        <f>SUBSTITUTE(IF(A524="","",'Root Material'!$C$2&amp;"_Group_"&amp;A524)," ","_")</f>
        <v/>
      </c>
      <c r="D524" s="78"/>
      <c r="E524" s="3" t="str">
        <f t="shared" si="28"/>
        <v>Ring Style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26"/>
        <v/>
      </c>
      <c r="BY524" s="9"/>
    </row>
    <row r="525" spans="2:77" ht="15" customHeight="1">
      <c r="B525" s="2" t="str">
        <f t="shared" si="27"/>
        <v>Process &amp; Tooling</v>
      </c>
      <c r="C525" s="2" t="str">
        <f>SUBSTITUTE(IF(A525="","",'Root Material'!$C$2&amp;"_Group_"&amp;A525)," ","_")</f>
        <v/>
      </c>
      <c r="D525" s="78"/>
      <c r="E525" s="3" t="str">
        <f t="shared" si="28"/>
        <v>Ring Style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26"/>
        <v/>
      </c>
      <c r="BY525" s="9"/>
    </row>
    <row r="526" spans="2:77" ht="15" customHeight="1">
      <c r="B526" s="2" t="str">
        <f t="shared" si="27"/>
        <v>Process &amp; Tooling</v>
      </c>
      <c r="C526" s="2" t="str">
        <f>SUBSTITUTE(IF(A526="","",'Root Material'!$C$2&amp;"_Group_"&amp;A526)," ","_")</f>
        <v/>
      </c>
      <c r="D526" s="78"/>
      <c r="E526" s="3" t="str">
        <f t="shared" si="28"/>
        <v>Ring Style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ref="BV526:BV589" si="29">IF(AND(L526&lt;&gt;"true",L526&lt;&gt;"false"),A526&amp;D526&amp;L526,"")</f>
        <v/>
      </c>
      <c r="BY526" s="9"/>
    </row>
    <row r="527" spans="2:77" ht="15" customHeight="1">
      <c r="B527" s="2" t="str">
        <f t="shared" si="27"/>
        <v>Process &amp; Tooling</v>
      </c>
      <c r="C527" s="2" t="str">
        <f>SUBSTITUTE(IF(A527="","",'Root Material'!$C$2&amp;"_Group_"&amp;A527)," ","_")</f>
        <v/>
      </c>
      <c r="D527" s="78"/>
      <c r="E527" s="3" t="str">
        <f t="shared" si="28"/>
        <v>Ring Style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29"/>
        <v/>
      </c>
      <c r="BY527" s="9"/>
    </row>
    <row r="528" spans="2:77" ht="15" customHeight="1">
      <c r="B528" s="2" t="str">
        <f t="shared" si="27"/>
        <v>Process &amp; Tooling</v>
      </c>
      <c r="C528" s="2" t="str">
        <f>SUBSTITUTE(IF(A528="","",'Root Material'!$C$2&amp;"_Group_"&amp;A528)," ","_")</f>
        <v/>
      </c>
      <c r="D528" s="78"/>
      <c r="E528" s="3" t="str">
        <f t="shared" si="28"/>
        <v>Ring Style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29"/>
        <v/>
      </c>
      <c r="BY528" s="9"/>
    </row>
    <row r="529" spans="2:77" ht="15" customHeight="1">
      <c r="B529" s="2" t="str">
        <f t="shared" si="27"/>
        <v>Process &amp; Tooling</v>
      </c>
      <c r="C529" s="2" t="str">
        <f>SUBSTITUTE(IF(A529="","",'Root Material'!$C$2&amp;"_Group_"&amp;A529)," ","_")</f>
        <v/>
      </c>
      <c r="D529" s="78"/>
      <c r="E529" s="3" t="str">
        <f t="shared" si="28"/>
        <v>Ring Style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29"/>
        <v/>
      </c>
      <c r="BY529" s="9"/>
    </row>
    <row r="530" spans="2:77" ht="15" customHeight="1">
      <c r="B530" s="2" t="str">
        <f t="shared" si="27"/>
        <v>Process &amp; Tooling</v>
      </c>
      <c r="C530" s="2" t="str">
        <f>SUBSTITUTE(IF(A530="","",'Root Material'!$C$2&amp;"_Group_"&amp;A530)," ","_")</f>
        <v/>
      </c>
      <c r="D530" s="78"/>
      <c r="E530" s="3" t="str">
        <f t="shared" si="28"/>
        <v>Ring Style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29"/>
        <v/>
      </c>
      <c r="BY530" s="9"/>
    </row>
    <row r="531" spans="2:77" ht="15" customHeight="1">
      <c r="B531" s="2" t="str">
        <f t="shared" si="27"/>
        <v>Process &amp; Tooling</v>
      </c>
      <c r="C531" s="2" t="str">
        <f>SUBSTITUTE(IF(A531="","",'Root Material'!$C$2&amp;"_Group_"&amp;A531)," ","_")</f>
        <v/>
      </c>
      <c r="D531" s="78"/>
      <c r="E531" s="3" t="str">
        <f t="shared" si="28"/>
        <v>Ring Style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29"/>
        <v/>
      </c>
      <c r="BY531" s="9"/>
    </row>
    <row r="532" spans="2:77" ht="15" customHeight="1">
      <c r="B532" s="2" t="str">
        <f t="shared" si="27"/>
        <v>Process &amp; Tooling</v>
      </c>
      <c r="C532" s="2" t="str">
        <f>SUBSTITUTE(IF(A532="","",'Root Material'!$C$2&amp;"_Group_"&amp;A532)," ","_")</f>
        <v/>
      </c>
      <c r="D532" s="78"/>
      <c r="E532" s="3" t="str">
        <f t="shared" si="28"/>
        <v>Ring Style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29"/>
        <v/>
      </c>
      <c r="BY532" s="9"/>
    </row>
    <row r="533" spans="2:77" ht="15" customHeight="1">
      <c r="B533" s="2" t="str">
        <f t="shared" si="27"/>
        <v>Process &amp; Tooling</v>
      </c>
      <c r="C533" s="2" t="str">
        <f>SUBSTITUTE(IF(A533="","",'Root Material'!$C$2&amp;"_Group_"&amp;A533)," ","_")</f>
        <v/>
      </c>
      <c r="D533" s="78"/>
      <c r="E533" s="3" t="str">
        <f t="shared" si="28"/>
        <v>Ring Style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29"/>
        <v/>
      </c>
      <c r="BY533" s="9"/>
    </row>
    <row r="534" spans="2:77" ht="15" customHeight="1">
      <c r="B534" s="2" t="str">
        <f t="shared" si="27"/>
        <v>Process &amp; Tooling</v>
      </c>
      <c r="C534" s="2" t="str">
        <f>SUBSTITUTE(IF(A534="","",'Root Material'!$C$2&amp;"_Group_"&amp;A534)," ","_")</f>
        <v/>
      </c>
      <c r="D534" s="78"/>
      <c r="E534" s="3" t="str">
        <f t="shared" si="28"/>
        <v>Ring Style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29"/>
        <v/>
      </c>
      <c r="BY534" s="9"/>
    </row>
    <row r="535" spans="2:77" ht="15" customHeight="1">
      <c r="B535" s="2" t="str">
        <f t="shared" si="27"/>
        <v>Process &amp; Tooling</v>
      </c>
      <c r="C535" s="2" t="str">
        <f>SUBSTITUTE(IF(A535="","",'Root Material'!$C$2&amp;"_Group_"&amp;A535)," ","_")</f>
        <v/>
      </c>
      <c r="D535" s="78"/>
      <c r="E535" s="3" t="str">
        <f t="shared" si="28"/>
        <v>Ring Style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29"/>
        <v/>
      </c>
      <c r="BY535" s="9"/>
    </row>
    <row r="536" spans="2:77" ht="15" customHeight="1">
      <c r="B536" s="2" t="str">
        <f t="shared" si="27"/>
        <v>Process &amp; Tooling</v>
      </c>
      <c r="C536" s="2" t="str">
        <f>SUBSTITUTE(IF(A536="","",'Root Material'!$C$2&amp;"_Group_"&amp;A536)," ","_")</f>
        <v/>
      </c>
      <c r="D536" s="78"/>
      <c r="E536" s="3" t="str">
        <f t="shared" si="28"/>
        <v>Ring Style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29"/>
        <v/>
      </c>
      <c r="BY536" s="9"/>
    </row>
    <row r="537" spans="2:77" ht="15" customHeight="1">
      <c r="B537" s="2" t="str">
        <f t="shared" si="27"/>
        <v>Process &amp; Tooling</v>
      </c>
      <c r="C537" s="2" t="str">
        <f>SUBSTITUTE(IF(A537="","",'Root Material'!$C$2&amp;"_Group_"&amp;A537)," ","_")</f>
        <v/>
      </c>
      <c r="D537" s="78"/>
      <c r="E537" s="3" t="str">
        <f t="shared" si="28"/>
        <v>Ring Style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29"/>
        <v/>
      </c>
      <c r="BY537" s="9"/>
    </row>
    <row r="538" spans="2:77" ht="15" customHeight="1">
      <c r="B538" s="2" t="str">
        <f t="shared" si="27"/>
        <v>Process &amp; Tooling</v>
      </c>
      <c r="C538" s="2" t="str">
        <f>SUBSTITUTE(IF(A538="","",'Root Material'!$C$2&amp;"_Group_"&amp;A538)," ","_")</f>
        <v/>
      </c>
      <c r="D538" s="78"/>
      <c r="E538" s="3" t="str">
        <f t="shared" si="28"/>
        <v>Ring Style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29"/>
        <v/>
      </c>
      <c r="BY538" s="9"/>
    </row>
    <row r="539" spans="2:77" ht="15" customHeight="1">
      <c r="B539" s="2" t="str">
        <f t="shared" si="27"/>
        <v>Process &amp; Tooling</v>
      </c>
      <c r="C539" s="2" t="str">
        <f>SUBSTITUTE(IF(A539="","",'Root Material'!$C$2&amp;"_Group_"&amp;A539)," ","_")</f>
        <v/>
      </c>
      <c r="D539" s="78"/>
      <c r="E539" s="3" t="str">
        <f t="shared" si="28"/>
        <v>Ring Style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29"/>
        <v/>
      </c>
      <c r="BY539" s="9"/>
    </row>
    <row r="540" spans="2:77" ht="15" customHeight="1">
      <c r="B540" s="2" t="str">
        <f t="shared" si="27"/>
        <v>Process &amp; Tooling</v>
      </c>
      <c r="C540" s="2" t="str">
        <f>SUBSTITUTE(IF(A540="","",'Root Material'!$C$2&amp;"_Group_"&amp;A540)," ","_")</f>
        <v/>
      </c>
      <c r="D540" s="78"/>
      <c r="E540" s="3" t="str">
        <f t="shared" si="28"/>
        <v>Ring Style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29"/>
        <v/>
      </c>
      <c r="BY540" s="9"/>
    </row>
    <row r="541" spans="2:77" ht="15" customHeight="1">
      <c r="B541" s="2" t="str">
        <f t="shared" si="27"/>
        <v>Process &amp; Tooling</v>
      </c>
      <c r="C541" s="2" t="str">
        <f>SUBSTITUTE(IF(A541="","",'Root Material'!$C$2&amp;"_Group_"&amp;A541)," ","_")</f>
        <v/>
      </c>
      <c r="D541" s="78"/>
      <c r="E541" s="3" t="str">
        <f t="shared" si="28"/>
        <v>Ring Style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29"/>
        <v/>
      </c>
      <c r="BY541" s="9"/>
    </row>
    <row r="542" spans="2:77" ht="15" customHeight="1">
      <c r="B542" s="2" t="str">
        <f t="shared" si="27"/>
        <v>Process &amp; Tooling</v>
      </c>
      <c r="C542" s="2" t="str">
        <f>SUBSTITUTE(IF(A542="","",'Root Material'!$C$2&amp;"_Group_"&amp;A542)," ","_")</f>
        <v/>
      </c>
      <c r="D542" s="78"/>
      <c r="E542" s="3" t="str">
        <f t="shared" si="28"/>
        <v>Ring Style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29"/>
        <v/>
      </c>
      <c r="BY542" s="9"/>
    </row>
    <row r="543" spans="2:77" ht="15" customHeight="1">
      <c r="B543" s="2" t="str">
        <f t="shared" si="27"/>
        <v>Process &amp; Tooling</v>
      </c>
      <c r="C543" s="2" t="str">
        <f>SUBSTITUTE(IF(A543="","",'Root Material'!$C$2&amp;"_Group_"&amp;A543)," ","_")</f>
        <v/>
      </c>
      <c r="D543" s="78"/>
      <c r="E543" s="3" t="str">
        <f t="shared" si="28"/>
        <v>Ring Style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29"/>
        <v/>
      </c>
      <c r="BY543" s="9"/>
    </row>
    <row r="544" spans="2:77" ht="15" customHeight="1">
      <c r="B544" s="2" t="str">
        <f t="shared" si="27"/>
        <v>Process &amp; Tooling</v>
      </c>
      <c r="C544" s="2" t="str">
        <f>SUBSTITUTE(IF(A544="","",'Root Material'!$C$2&amp;"_Group_"&amp;A544)," ","_")</f>
        <v/>
      </c>
      <c r="D544" s="78"/>
      <c r="E544" s="3" t="str">
        <f t="shared" si="28"/>
        <v>Ring Style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29"/>
        <v/>
      </c>
      <c r="BY544" s="9"/>
    </row>
    <row r="545" spans="2:77" ht="15" customHeight="1">
      <c r="B545" s="2" t="str">
        <f t="shared" si="27"/>
        <v>Process &amp; Tooling</v>
      </c>
      <c r="C545" s="2" t="str">
        <f>SUBSTITUTE(IF(A545="","",'Root Material'!$C$2&amp;"_Group_"&amp;A545)," ","_")</f>
        <v/>
      </c>
      <c r="D545" s="78"/>
      <c r="E545" s="3" t="str">
        <f t="shared" si="28"/>
        <v>Ring Style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29"/>
        <v/>
      </c>
      <c r="BY545" s="9"/>
    </row>
    <row r="546" spans="2:77" ht="15" customHeight="1">
      <c r="B546" s="2" t="str">
        <f t="shared" si="27"/>
        <v>Process &amp; Tooling</v>
      </c>
      <c r="C546" s="2" t="str">
        <f>SUBSTITUTE(IF(A546="","",'Root Material'!$C$2&amp;"_Group_"&amp;A546)," ","_")</f>
        <v/>
      </c>
      <c r="D546" s="78"/>
      <c r="E546" s="3" t="str">
        <f t="shared" si="28"/>
        <v>Ring Style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29"/>
        <v/>
      </c>
      <c r="BY546" s="9"/>
    </row>
    <row r="547" spans="2:77" ht="15" customHeight="1">
      <c r="B547" s="2" t="str">
        <f t="shared" si="27"/>
        <v>Process &amp; Tooling</v>
      </c>
      <c r="C547" s="2" t="str">
        <f>SUBSTITUTE(IF(A547="","",'Root Material'!$C$2&amp;"_Group_"&amp;A547)," ","_")</f>
        <v/>
      </c>
      <c r="D547" s="78"/>
      <c r="E547" s="3" t="str">
        <f t="shared" si="28"/>
        <v>Ring Style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29"/>
        <v/>
      </c>
      <c r="BY547" s="9"/>
    </row>
    <row r="548" spans="2:77" ht="15" customHeight="1">
      <c r="B548" s="2" t="str">
        <f t="shared" si="27"/>
        <v>Process &amp; Tooling</v>
      </c>
      <c r="C548" s="2" t="str">
        <f>SUBSTITUTE(IF(A548="","",'Root Material'!$C$2&amp;"_Group_"&amp;A548)," ","_")</f>
        <v/>
      </c>
      <c r="D548" s="78"/>
      <c r="E548" s="3" t="str">
        <f t="shared" si="28"/>
        <v>Ring Style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29"/>
        <v/>
      </c>
      <c r="BY548" s="9"/>
    </row>
    <row r="549" spans="2:77" ht="15" customHeight="1">
      <c r="B549" s="2" t="str">
        <f t="shared" si="27"/>
        <v>Process &amp; Tooling</v>
      </c>
      <c r="C549" s="2" t="str">
        <f>SUBSTITUTE(IF(A549="","",'Root Material'!$C$2&amp;"_Group_"&amp;A549)," ","_")</f>
        <v/>
      </c>
      <c r="D549" s="78"/>
      <c r="E549" s="3" t="str">
        <f t="shared" si="28"/>
        <v>Ring Style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29"/>
        <v/>
      </c>
      <c r="BY549" s="9"/>
    </row>
    <row r="550" spans="2:77" ht="15" customHeight="1">
      <c r="B550" s="2" t="str">
        <f t="shared" si="27"/>
        <v>Process &amp; Tooling</v>
      </c>
      <c r="C550" s="2" t="str">
        <f>SUBSTITUTE(IF(A550="","",'Root Material'!$C$2&amp;"_Group_"&amp;A550)," ","_")</f>
        <v/>
      </c>
      <c r="D550" s="78"/>
      <c r="E550" s="3" t="str">
        <f t="shared" si="28"/>
        <v>Ring Style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29"/>
        <v/>
      </c>
      <c r="BY550" s="9"/>
    </row>
    <row r="551" spans="2:77" ht="15" customHeight="1">
      <c r="B551" s="2" t="str">
        <f t="shared" si="27"/>
        <v>Process &amp; Tooling</v>
      </c>
      <c r="C551" s="2" t="str">
        <f>SUBSTITUTE(IF(A551="","",'Root Material'!$C$2&amp;"_Group_"&amp;A551)," ","_")</f>
        <v/>
      </c>
      <c r="D551" s="78"/>
      <c r="E551" s="3" t="str">
        <f t="shared" si="28"/>
        <v>Ring Style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29"/>
        <v/>
      </c>
      <c r="BY551" s="9"/>
    </row>
    <row r="552" spans="2:77" ht="15" customHeight="1">
      <c r="B552" s="2" t="str">
        <f t="shared" si="27"/>
        <v>Process &amp; Tooling</v>
      </c>
      <c r="C552" s="2" t="str">
        <f>SUBSTITUTE(IF(A552="","",'Root Material'!$C$2&amp;"_Group_"&amp;A552)," ","_")</f>
        <v/>
      </c>
      <c r="D552" s="78"/>
      <c r="E552" s="3" t="str">
        <f t="shared" si="28"/>
        <v>Ring Style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29"/>
        <v/>
      </c>
      <c r="BY552" s="9"/>
    </row>
    <row r="553" spans="2:77" ht="15" customHeight="1">
      <c r="B553" s="2" t="str">
        <f t="shared" si="27"/>
        <v>Process &amp; Tooling</v>
      </c>
      <c r="C553" s="2" t="str">
        <f>SUBSTITUTE(IF(A553="","",'Root Material'!$C$2&amp;"_Group_"&amp;A553)," ","_")</f>
        <v/>
      </c>
      <c r="D553" s="78"/>
      <c r="E553" s="3" t="str">
        <f t="shared" si="28"/>
        <v>Ring Style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29"/>
        <v/>
      </c>
      <c r="BY553" s="9"/>
    </row>
    <row r="554" spans="2:77" ht="15" customHeight="1">
      <c r="B554" s="2" t="str">
        <f t="shared" si="27"/>
        <v>Process &amp; Tooling</v>
      </c>
      <c r="C554" s="2" t="str">
        <f>SUBSTITUTE(IF(A554="","",'Root Material'!$C$2&amp;"_Group_"&amp;A554)," ","_")</f>
        <v/>
      </c>
      <c r="D554" s="78"/>
      <c r="E554" s="3" t="str">
        <f t="shared" si="28"/>
        <v>Ring Style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29"/>
        <v/>
      </c>
      <c r="BY554" s="9"/>
    </row>
    <row r="555" spans="2:77" ht="15" customHeight="1">
      <c r="B555" s="2" t="str">
        <f t="shared" si="27"/>
        <v>Process &amp; Tooling</v>
      </c>
      <c r="C555" s="2" t="str">
        <f>SUBSTITUTE(IF(A555="","",'Root Material'!$C$2&amp;"_Group_"&amp;A555)," ","_")</f>
        <v/>
      </c>
      <c r="D555" s="78"/>
      <c r="E555" s="3" t="str">
        <f t="shared" si="28"/>
        <v>Ring Style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29"/>
        <v/>
      </c>
      <c r="BY555" s="9"/>
    </row>
    <row r="556" spans="2:77" ht="15" customHeight="1">
      <c r="B556" s="2" t="str">
        <f t="shared" si="27"/>
        <v>Process &amp; Tooling</v>
      </c>
      <c r="C556" s="2" t="str">
        <f>SUBSTITUTE(IF(A556="","",'Root Material'!$C$2&amp;"_Group_"&amp;A556)," ","_")</f>
        <v/>
      </c>
      <c r="D556" s="78"/>
      <c r="E556" s="3" t="str">
        <f t="shared" si="28"/>
        <v>Ring Style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29"/>
        <v/>
      </c>
      <c r="BY556" s="9"/>
    </row>
    <row r="557" spans="2:77" ht="15" customHeight="1">
      <c r="B557" s="2" t="str">
        <f t="shared" si="27"/>
        <v>Process &amp; Tooling</v>
      </c>
      <c r="C557" s="2" t="str">
        <f>SUBSTITUTE(IF(A557="","",'Root Material'!$C$2&amp;"_Group_"&amp;A557)," ","_")</f>
        <v/>
      </c>
      <c r="D557" s="78"/>
      <c r="E557" s="3" t="str">
        <f t="shared" si="28"/>
        <v>Ring Style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29"/>
        <v/>
      </c>
      <c r="BY557" s="9"/>
    </row>
    <row r="558" spans="2:77" ht="15" customHeight="1">
      <c r="B558" s="2" t="str">
        <f t="shared" si="27"/>
        <v>Process &amp; Tooling</v>
      </c>
      <c r="C558" s="2" t="str">
        <f>SUBSTITUTE(IF(A558="","",'Root Material'!$C$2&amp;"_Group_"&amp;A558)," ","_")</f>
        <v/>
      </c>
      <c r="D558" s="78"/>
      <c r="E558" s="3" t="str">
        <f t="shared" si="28"/>
        <v>Ring Style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29"/>
        <v/>
      </c>
      <c r="BY558" s="9"/>
    </row>
    <row r="559" spans="2:77" ht="15" customHeight="1">
      <c r="B559" s="2" t="str">
        <f t="shared" si="27"/>
        <v>Process &amp; Tooling</v>
      </c>
      <c r="C559" s="2" t="str">
        <f>SUBSTITUTE(IF(A559="","",'Root Material'!$C$2&amp;"_Group_"&amp;A559)," ","_")</f>
        <v/>
      </c>
      <c r="D559" s="78"/>
      <c r="E559" s="3" t="str">
        <f t="shared" si="28"/>
        <v>Ring Style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29"/>
        <v/>
      </c>
      <c r="BY559" s="9"/>
    </row>
    <row r="560" spans="2:77" ht="15" customHeight="1">
      <c r="B560" s="2" t="str">
        <f t="shared" si="27"/>
        <v>Process &amp; Tooling</v>
      </c>
      <c r="C560" s="2" t="str">
        <f>SUBSTITUTE(IF(A560="","",'Root Material'!$C$2&amp;"_Group_"&amp;A560)," ","_")</f>
        <v/>
      </c>
      <c r="D560" s="78"/>
      <c r="E560" s="3" t="str">
        <f t="shared" si="28"/>
        <v>Ring Style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29"/>
        <v/>
      </c>
      <c r="BY560" s="9"/>
    </row>
    <row r="561" spans="2:77" ht="15" customHeight="1">
      <c r="B561" s="2" t="str">
        <f t="shared" si="27"/>
        <v>Process &amp; Tooling</v>
      </c>
      <c r="C561" s="2" t="str">
        <f>SUBSTITUTE(IF(A561="","",'Root Material'!$C$2&amp;"_Group_"&amp;A561)," ","_")</f>
        <v/>
      </c>
      <c r="D561" s="78"/>
      <c r="E561" s="3" t="str">
        <f t="shared" si="28"/>
        <v>Ring Style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29"/>
        <v/>
      </c>
      <c r="BY561" s="9"/>
    </row>
    <row r="562" spans="2:77" ht="15" customHeight="1">
      <c r="B562" s="2" t="str">
        <f t="shared" si="27"/>
        <v>Process &amp; Tooling</v>
      </c>
      <c r="C562" s="2" t="str">
        <f>SUBSTITUTE(IF(A562="","",'Root Material'!$C$2&amp;"_Group_"&amp;A562)," ","_")</f>
        <v/>
      </c>
      <c r="D562" s="78"/>
      <c r="E562" s="3" t="str">
        <f t="shared" si="28"/>
        <v>Ring Style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29"/>
        <v/>
      </c>
      <c r="BY562" s="9"/>
    </row>
    <row r="563" spans="2:77" ht="15" customHeight="1">
      <c r="B563" s="2" t="str">
        <f t="shared" si="27"/>
        <v>Process &amp; Tooling</v>
      </c>
      <c r="C563" s="2" t="str">
        <f>SUBSTITUTE(IF(A563="","",'Root Material'!$C$2&amp;"_Group_"&amp;A563)," ","_")</f>
        <v/>
      </c>
      <c r="D563" s="78"/>
      <c r="E563" s="3" t="str">
        <f t="shared" si="28"/>
        <v>Ring Style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29"/>
        <v/>
      </c>
      <c r="BY563" s="9"/>
    </row>
    <row r="564" spans="2:77" ht="15" customHeight="1">
      <c r="B564" s="2" t="str">
        <f t="shared" si="27"/>
        <v>Process &amp; Tooling</v>
      </c>
      <c r="C564" s="2" t="str">
        <f>SUBSTITUTE(IF(A564="","",'Root Material'!$C$2&amp;"_Group_"&amp;A564)," ","_")</f>
        <v/>
      </c>
      <c r="D564" s="78"/>
      <c r="E564" s="3" t="str">
        <f t="shared" si="28"/>
        <v>Ring Style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29"/>
        <v/>
      </c>
      <c r="BY564" s="9"/>
    </row>
    <row r="565" spans="2:77" ht="15" customHeight="1">
      <c r="B565" s="2" t="str">
        <f t="shared" si="27"/>
        <v>Process &amp; Tooling</v>
      </c>
      <c r="C565" s="2" t="str">
        <f>SUBSTITUTE(IF(A565="","",'Root Material'!$C$2&amp;"_Group_"&amp;A565)," ","_")</f>
        <v/>
      </c>
      <c r="D565" s="78"/>
      <c r="E565" s="3" t="str">
        <f t="shared" si="28"/>
        <v>Ring Style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29"/>
        <v/>
      </c>
      <c r="BY565" s="9"/>
    </row>
    <row r="566" spans="2:77" ht="15" customHeight="1">
      <c r="B566" s="2" t="str">
        <f t="shared" si="27"/>
        <v>Process &amp; Tooling</v>
      </c>
      <c r="C566" s="2" t="str">
        <f>SUBSTITUTE(IF(A566="","",'Root Material'!$C$2&amp;"_Group_"&amp;A566)," ","_")</f>
        <v/>
      </c>
      <c r="D566" s="78"/>
      <c r="E566" s="3" t="str">
        <f t="shared" si="28"/>
        <v>Ring Style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29"/>
        <v/>
      </c>
      <c r="BY566" s="9"/>
    </row>
    <row r="567" spans="2:77" ht="15" customHeight="1">
      <c r="B567" s="2" t="str">
        <f t="shared" si="27"/>
        <v>Process &amp; Tooling</v>
      </c>
      <c r="C567" s="2" t="str">
        <f>SUBSTITUTE(IF(A567="","",'Root Material'!$C$2&amp;"_Group_"&amp;A567)," ","_")</f>
        <v/>
      </c>
      <c r="D567" s="78"/>
      <c r="E567" s="3" t="str">
        <f t="shared" si="28"/>
        <v>Ring Style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29"/>
        <v/>
      </c>
      <c r="BY567" s="9"/>
    </row>
    <row r="568" spans="2:77" ht="15" customHeight="1">
      <c r="B568" s="2" t="str">
        <f t="shared" si="27"/>
        <v>Process &amp; Tooling</v>
      </c>
      <c r="C568" s="2" t="str">
        <f>SUBSTITUTE(IF(A568="","",'Root Material'!$C$2&amp;"_Group_"&amp;A568)," ","_")</f>
        <v/>
      </c>
      <c r="D568" s="78"/>
      <c r="E568" s="3" t="str">
        <f t="shared" si="28"/>
        <v>Ring Style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29"/>
        <v/>
      </c>
      <c r="BY568" s="9"/>
    </row>
    <row r="569" spans="2:77" ht="15" customHeight="1">
      <c r="B569" s="2" t="str">
        <f t="shared" si="27"/>
        <v>Process &amp; Tooling</v>
      </c>
      <c r="C569" s="2" t="str">
        <f>SUBSTITUTE(IF(A569="","",'Root Material'!$C$2&amp;"_Group_"&amp;A569)," ","_")</f>
        <v/>
      </c>
      <c r="D569" s="78"/>
      <c r="E569" s="3" t="str">
        <f t="shared" si="28"/>
        <v>Ring Style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29"/>
        <v/>
      </c>
      <c r="BY569" s="9"/>
    </row>
    <row r="570" spans="2:77" ht="15" customHeight="1">
      <c r="B570" s="2" t="str">
        <f t="shared" si="27"/>
        <v>Process &amp; Tooling</v>
      </c>
      <c r="C570" s="2" t="str">
        <f>SUBSTITUTE(IF(A570="","",'Root Material'!$C$2&amp;"_Group_"&amp;A570)," ","_")</f>
        <v/>
      </c>
      <c r="D570" s="78"/>
      <c r="E570" s="3" t="str">
        <f t="shared" si="28"/>
        <v>Ring Style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29"/>
        <v/>
      </c>
      <c r="BY570" s="9"/>
    </row>
    <row r="571" spans="2:77" ht="15" customHeight="1">
      <c r="B571" s="2" t="str">
        <f t="shared" si="27"/>
        <v>Process &amp; Tooling</v>
      </c>
      <c r="C571" s="2" t="str">
        <f>SUBSTITUTE(IF(A571="","",'Root Material'!$C$2&amp;"_Group_"&amp;A571)," ","_")</f>
        <v/>
      </c>
      <c r="D571" s="78"/>
      <c r="E571" s="3" t="str">
        <f t="shared" si="28"/>
        <v>Ring Style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29"/>
        <v/>
      </c>
      <c r="BY571" s="9"/>
    </row>
    <row r="572" spans="2:77" ht="15" customHeight="1">
      <c r="B572" s="2" t="str">
        <f t="shared" si="27"/>
        <v>Process &amp; Tooling</v>
      </c>
      <c r="C572" s="2" t="str">
        <f>SUBSTITUTE(IF(A572="","",'Root Material'!$C$2&amp;"_Group_"&amp;A572)," ","_")</f>
        <v/>
      </c>
      <c r="D572" s="78"/>
      <c r="E572" s="3" t="str">
        <f t="shared" si="28"/>
        <v>Ring Style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29"/>
        <v/>
      </c>
      <c r="BY572" s="9"/>
    </row>
    <row r="573" spans="2:77" ht="15" customHeight="1">
      <c r="B573" s="2" t="str">
        <f t="shared" si="27"/>
        <v>Process &amp; Tooling</v>
      </c>
      <c r="C573" s="2" t="str">
        <f>SUBSTITUTE(IF(A573="","",'Root Material'!$C$2&amp;"_Group_"&amp;A573)," ","_")</f>
        <v/>
      </c>
      <c r="D573" s="78"/>
      <c r="E573" s="3" t="str">
        <f t="shared" si="28"/>
        <v>Ring Style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29"/>
        <v/>
      </c>
      <c r="BY573" s="9"/>
    </row>
    <row r="574" spans="2:77" ht="15" customHeight="1">
      <c r="B574" s="2" t="str">
        <f t="shared" si="27"/>
        <v>Process &amp; Tooling</v>
      </c>
      <c r="C574" s="2" t="str">
        <f>SUBSTITUTE(IF(A574="","",'Root Material'!$C$2&amp;"_Group_"&amp;A574)," ","_")</f>
        <v/>
      </c>
      <c r="D574" s="78"/>
      <c r="E574" s="3" t="str">
        <f t="shared" si="28"/>
        <v>Ring Style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29"/>
        <v/>
      </c>
      <c r="BY574" s="9"/>
    </row>
    <row r="575" spans="2:77" ht="15" customHeight="1">
      <c r="B575" s="2" t="str">
        <f t="shared" si="27"/>
        <v>Process &amp; Tooling</v>
      </c>
      <c r="C575" s="2" t="str">
        <f>SUBSTITUTE(IF(A575="","",'Root Material'!$C$2&amp;"_Group_"&amp;A575)," ","_")</f>
        <v/>
      </c>
      <c r="D575" s="78"/>
      <c r="E575" s="3" t="str">
        <f t="shared" si="28"/>
        <v>Ring Style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29"/>
        <v/>
      </c>
      <c r="BY575" s="9"/>
    </row>
    <row r="576" spans="2:77" ht="15" customHeight="1">
      <c r="B576" s="2" t="str">
        <f t="shared" ref="B576:B639" si="30">IF(A576="",B575,A576)</f>
        <v>Process &amp; Tooling</v>
      </c>
      <c r="C576" s="2" t="str">
        <f>SUBSTITUTE(IF(A576="","",'Root Material'!$C$2&amp;"_Group_"&amp;A576)," ","_")</f>
        <v/>
      </c>
      <c r="D576" s="78"/>
      <c r="E576" s="3" t="str">
        <f t="shared" ref="E576:E639" si="31">IF(D576="",E575,D576)</f>
        <v>Ring Style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29"/>
        <v/>
      </c>
      <c r="BY576" s="9"/>
    </row>
    <row r="577" spans="2:77" ht="15" customHeight="1">
      <c r="B577" s="2" t="str">
        <f t="shared" si="30"/>
        <v>Process &amp; Tooling</v>
      </c>
      <c r="C577" s="2" t="str">
        <f>SUBSTITUTE(IF(A577="","",'Root Material'!$C$2&amp;"_Group_"&amp;A577)," ","_")</f>
        <v/>
      </c>
      <c r="D577" s="78"/>
      <c r="E577" s="3" t="str">
        <f t="shared" si="31"/>
        <v>Ring Style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29"/>
        <v/>
      </c>
      <c r="BY577" s="9"/>
    </row>
    <row r="578" spans="2:77" ht="15" customHeight="1">
      <c r="B578" s="2" t="str">
        <f t="shared" si="30"/>
        <v>Process &amp; Tooling</v>
      </c>
      <c r="C578" s="2" t="str">
        <f>SUBSTITUTE(IF(A578="","",'Root Material'!$C$2&amp;"_Group_"&amp;A578)," ","_")</f>
        <v/>
      </c>
      <c r="D578" s="78"/>
      <c r="E578" s="3" t="str">
        <f t="shared" si="31"/>
        <v>Ring Style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29"/>
        <v/>
      </c>
      <c r="BY578" s="9"/>
    </row>
    <row r="579" spans="2:77" ht="15" customHeight="1">
      <c r="B579" s="2" t="str">
        <f t="shared" si="30"/>
        <v>Process &amp; Tooling</v>
      </c>
      <c r="C579" s="2" t="str">
        <f>SUBSTITUTE(IF(A579="","",'Root Material'!$C$2&amp;"_Group_"&amp;A579)," ","_")</f>
        <v/>
      </c>
      <c r="D579" s="78"/>
      <c r="E579" s="3" t="str">
        <f t="shared" si="31"/>
        <v>Ring Style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29"/>
        <v/>
      </c>
      <c r="BY579" s="9"/>
    </row>
    <row r="580" spans="2:77" ht="15" customHeight="1">
      <c r="B580" s="2" t="str">
        <f t="shared" si="30"/>
        <v>Process &amp; Tooling</v>
      </c>
      <c r="C580" s="2" t="str">
        <f>SUBSTITUTE(IF(A580="","",'Root Material'!$C$2&amp;"_Group_"&amp;A580)," ","_")</f>
        <v/>
      </c>
      <c r="D580" s="78"/>
      <c r="E580" s="3" t="str">
        <f t="shared" si="31"/>
        <v>Ring Style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29"/>
        <v/>
      </c>
      <c r="BY580" s="9"/>
    </row>
    <row r="581" spans="2:77" ht="15" customHeight="1">
      <c r="B581" s="2" t="str">
        <f t="shared" si="30"/>
        <v>Process &amp; Tooling</v>
      </c>
      <c r="C581" s="2" t="str">
        <f>SUBSTITUTE(IF(A581="","",'Root Material'!$C$2&amp;"_Group_"&amp;A581)," ","_")</f>
        <v/>
      </c>
      <c r="D581" s="78"/>
      <c r="E581" s="3" t="str">
        <f t="shared" si="31"/>
        <v>Ring Style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29"/>
        <v/>
      </c>
      <c r="BY581" s="9"/>
    </row>
    <row r="582" spans="2:77" ht="15" customHeight="1">
      <c r="B582" s="2" t="str">
        <f t="shared" si="30"/>
        <v>Process &amp; Tooling</v>
      </c>
      <c r="C582" s="2" t="str">
        <f>SUBSTITUTE(IF(A582="","",'Root Material'!$C$2&amp;"_Group_"&amp;A582)," ","_")</f>
        <v/>
      </c>
      <c r="D582" s="78"/>
      <c r="E582" s="3" t="str">
        <f t="shared" si="31"/>
        <v>Ring Style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29"/>
        <v/>
      </c>
      <c r="BY582" s="9"/>
    </row>
    <row r="583" spans="2:77" ht="15" customHeight="1">
      <c r="B583" s="2" t="str">
        <f t="shared" si="30"/>
        <v>Process &amp; Tooling</v>
      </c>
      <c r="C583" s="2" t="str">
        <f>SUBSTITUTE(IF(A583="","",'Root Material'!$C$2&amp;"_Group_"&amp;A583)," ","_")</f>
        <v/>
      </c>
      <c r="D583" s="78"/>
      <c r="E583" s="3" t="str">
        <f t="shared" si="31"/>
        <v>Ring Style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29"/>
        <v/>
      </c>
      <c r="BY583" s="9"/>
    </row>
    <row r="584" spans="2:77" ht="15" customHeight="1">
      <c r="B584" s="2" t="str">
        <f t="shared" si="30"/>
        <v>Process &amp; Tooling</v>
      </c>
      <c r="C584" s="2" t="str">
        <f>SUBSTITUTE(IF(A584="","",'Root Material'!$C$2&amp;"_Group_"&amp;A584)," ","_")</f>
        <v/>
      </c>
      <c r="D584" s="78"/>
      <c r="E584" s="3" t="str">
        <f t="shared" si="31"/>
        <v>Ring Style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29"/>
        <v/>
      </c>
      <c r="BY584" s="9"/>
    </row>
    <row r="585" spans="2:77" ht="15" customHeight="1">
      <c r="B585" s="2" t="str">
        <f t="shared" si="30"/>
        <v>Process &amp; Tooling</v>
      </c>
      <c r="C585" s="2" t="str">
        <f>SUBSTITUTE(IF(A585="","",'Root Material'!$C$2&amp;"_Group_"&amp;A585)," ","_")</f>
        <v/>
      </c>
      <c r="D585" s="78"/>
      <c r="E585" s="3" t="str">
        <f t="shared" si="31"/>
        <v>Ring Style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29"/>
        <v/>
      </c>
      <c r="BY585" s="9"/>
    </row>
    <row r="586" spans="2:77" ht="15" customHeight="1">
      <c r="B586" s="2" t="str">
        <f t="shared" si="30"/>
        <v>Process &amp; Tooling</v>
      </c>
      <c r="C586" s="2" t="str">
        <f>SUBSTITUTE(IF(A586="","",'Root Material'!$C$2&amp;"_Group_"&amp;A586)," ","_")</f>
        <v/>
      </c>
      <c r="D586" s="78"/>
      <c r="E586" s="3" t="str">
        <f t="shared" si="31"/>
        <v>Ring Style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29"/>
        <v/>
      </c>
      <c r="BY586" s="9"/>
    </row>
    <row r="587" spans="2:77" ht="15" customHeight="1">
      <c r="B587" s="2" t="str">
        <f t="shared" si="30"/>
        <v>Process &amp; Tooling</v>
      </c>
      <c r="C587" s="2" t="str">
        <f>SUBSTITUTE(IF(A587="","",'Root Material'!$C$2&amp;"_Group_"&amp;A587)," ","_")</f>
        <v/>
      </c>
      <c r="D587" s="78"/>
      <c r="E587" s="3" t="str">
        <f t="shared" si="31"/>
        <v>Ring Style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29"/>
        <v/>
      </c>
      <c r="BY587" s="9"/>
    </row>
    <row r="588" spans="2:77" ht="15" customHeight="1">
      <c r="B588" s="2" t="str">
        <f t="shared" si="30"/>
        <v>Process &amp; Tooling</v>
      </c>
      <c r="C588" s="2" t="str">
        <f>SUBSTITUTE(IF(A588="","",'Root Material'!$C$2&amp;"_Group_"&amp;A588)," ","_")</f>
        <v/>
      </c>
      <c r="D588" s="78"/>
      <c r="E588" s="3" t="str">
        <f t="shared" si="31"/>
        <v>Ring Style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29"/>
        <v/>
      </c>
      <c r="BY588" s="9"/>
    </row>
    <row r="589" spans="2:77" ht="15" customHeight="1">
      <c r="B589" s="2" t="str">
        <f t="shared" si="30"/>
        <v>Process &amp; Tooling</v>
      </c>
      <c r="C589" s="2" t="str">
        <f>SUBSTITUTE(IF(A589="","",'Root Material'!$C$2&amp;"_Group_"&amp;A589)," ","_")</f>
        <v/>
      </c>
      <c r="D589" s="78"/>
      <c r="E589" s="3" t="str">
        <f t="shared" si="31"/>
        <v>Ring Style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29"/>
        <v/>
      </c>
      <c r="BY589" s="9"/>
    </row>
    <row r="590" spans="2:77" ht="15" customHeight="1">
      <c r="B590" s="2" t="str">
        <f t="shared" si="30"/>
        <v>Process &amp; Tooling</v>
      </c>
      <c r="C590" s="2" t="str">
        <f>SUBSTITUTE(IF(A590="","",'Root Material'!$C$2&amp;"_Group_"&amp;A590)," ","_")</f>
        <v/>
      </c>
      <c r="D590" s="78"/>
      <c r="E590" s="3" t="str">
        <f t="shared" si="31"/>
        <v>Ring Style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ref="BV590:BV653" si="32">IF(AND(L590&lt;&gt;"true",L590&lt;&gt;"false"),A590&amp;D590&amp;L590,"")</f>
        <v/>
      </c>
      <c r="BY590" s="9"/>
    </row>
    <row r="591" spans="2:77" ht="15" customHeight="1">
      <c r="B591" s="2" t="str">
        <f t="shared" si="30"/>
        <v>Process &amp; Tooling</v>
      </c>
      <c r="C591" s="2" t="str">
        <f>SUBSTITUTE(IF(A591="","",'Root Material'!$C$2&amp;"_Group_"&amp;A591)," ","_")</f>
        <v/>
      </c>
      <c r="D591" s="78"/>
      <c r="E591" s="3" t="str">
        <f t="shared" si="31"/>
        <v>Ring Style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2"/>
        <v/>
      </c>
      <c r="BY591" s="9"/>
    </row>
    <row r="592" spans="2:77" ht="15" customHeight="1">
      <c r="B592" s="2" t="str">
        <f t="shared" si="30"/>
        <v>Process &amp; Tooling</v>
      </c>
      <c r="C592" s="2" t="str">
        <f>SUBSTITUTE(IF(A592="","",'Root Material'!$C$2&amp;"_Group_"&amp;A592)," ","_")</f>
        <v/>
      </c>
      <c r="D592" s="78"/>
      <c r="E592" s="3" t="str">
        <f t="shared" si="31"/>
        <v>Ring Style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2"/>
        <v/>
      </c>
      <c r="BY592" s="9"/>
    </row>
    <row r="593" spans="2:77" ht="15" customHeight="1">
      <c r="B593" s="2" t="str">
        <f t="shared" si="30"/>
        <v>Process &amp; Tooling</v>
      </c>
      <c r="C593" s="2" t="str">
        <f>SUBSTITUTE(IF(A593="","",'Root Material'!$C$2&amp;"_Group_"&amp;A593)," ","_")</f>
        <v/>
      </c>
      <c r="D593" s="78"/>
      <c r="E593" s="3" t="str">
        <f t="shared" si="31"/>
        <v>Ring Style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2"/>
        <v/>
      </c>
      <c r="BY593" s="9"/>
    </row>
    <row r="594" spans="2:77" ht="15" customHeight="1">
      <c r="B594" s="2" t="str">
        <f t="shared" si="30"/>
        <v>Process &amp; Tooling</v>
      </c>
      <c r="C594" s="2" t="str">
        <f>SUBSTITUTE(IF(A594="","",'Root Material'!$C$2&amp;"_Group_"&amp;A594)," ","_")</f>
        <v/>
      </c>
      <c r="D594" s="78"/>
      <c r="E594" s="3" t="str">
        <f t="shared" si="31"/>
        <v>Ring Style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2"/>
        <v/>
      </c>
      <c r="BY594" s="9"/>
    </row>
    <row r="595" spans="2:77" ht="15" customHeight="1">
      <c r="B595" s="2" t="str">
        <f t="shared" si="30"/>
        <v>Process &amp; Tooling</v>
      </c>
      <c r="C595" s="2" t="str">
        <f>SUBSTITUTE(IF(A595="","",'Root Material'!$C$2&amp;"_Group_"&amp;A595)," ","_")</f>
        <v/>
      </c>
      <c r="D595" s="78"/>
      <c r="E595" s="3" t="str">
        <f t="shared" si="31"/>
        <v>Ring Style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2"/>
        <v/>
      </c>
      <c r="BY595" s="9"/>
    </row>
    <row r="596" spans="2:77" ht="15" customHeight="1">
      <c r="B596" s="2" t="str">
        <f t="shared" si="30"/>
        <v>Process &amp; Tooling</v>
      </c>
      <c r="C596" s="2" t="str">
        <f>SUBSTITUTE(IF(A596="","",'Root Material'!$C$2&amp;"_Group_"&amp;A596)," ","_")</f>
        <v/>
      </c>
      <c r="D596" s="78"/>
      <c r="E596" s="3" t="str">
        <f t="shared" si="31"/>
        <v>Ring Style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2"/>
        <v/>
      </c>
      <c r="BY596" s="9"/>
    </row>
    <row r="597" spans="2:77" ht="15" customHeight="1">
      <c r="B597" s="2" t="str">
        <f t="shared" si="30"/>
        <v>Process &amp; Tooling</v>
      </c>
      <c r="C597" s="2" t="str">
        <f>SUBSTITUTE(IF(A597="","",'Root Material'!$C$2&amp;"_Group_"&amp;A597)," ","_")</f>
        <v/>
      </c>
      <c r="D597" s="78"/>
      <c r="E597" s="3" t="str">
        <f t="shared" si="31"/>
        <v>Ring Style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2"/>
        <v/>
      </c>
      <c r="BY597" s="9"/>
    </row>
    <row r="598" spans="2:77" ht="15" customHeight="1">
      <c r="B598" s="2" t="str">
        <f t="shared" si="30"/>
        <v>Process &amp; Tooling</v>
      </c>
      <c r="C598" s="2" t="str">
        <f>SUBSTITUTE(IF(A598="","",'Root Material'!$C$2&amp;"_Group_"&amp;A598)," ","_")</f>
        <v/>
      </c>
      <c r="D598" s="78"/>
      <c r="E598" s="3" t="str">
        <f t="shared" si="31"/>
        <v>Ring Style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2"/>
        <v/>
      </c>
      <c r="BY598" s="9"/>
    </row>
    <row r="599" spans="2:77" ht="15" customHeight="1">
      <c r="B599" s="2" t="str">
        <f t="shared" si="30"/>
        <v>Process &amp; Tooling</v>
      </c>
      <c r="C599" s="2" t="str">
        <f>SUBSTITUTE(IF(A599="","",'Root Material'!$C$2&amp;"_Group_"&amp;A599)," ","_")</f>
        <v/>
      </c>
      <c r="D599" s="78"/>
      <c r="E599" s="3" t="str">
        <f t="shared" si="31"/>
        <v>Ring Style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2"/>
        <v/>
      </c>
      <c r="BY599" s="9"/>
    </row>
    <row r="600" spans="2:77" ht="15" customHeight="1">
      <c r="B600" s="2" t="str">
        <f t="shared" si="30"/>
        <v>Process &amp; Tooling</v>
      </c>
      <c r="C600" s="2" t="str">
        <f>SUBSTITUTE(IF(A600="","",'Root Material'!$C$2&amp;"_Group_"&amp;A600)," ","_")</f>
        <v/>
      </c>
      <c r="D600" s="78"/>
      <c r="E600" s="3" t="str">
        <f t="shared" si="31"/>
        <v>Ring Style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2"/>
        <v/>
      </c>
      <c r="BY600" s="9"/>
    </row>
    <row r="601" spans="2:77" ht="15" customHeight="1">
      <c r="B601" s="2" t="str">
        <f t="shared" si="30"/>
        <v>Process &amp; Tooling</v>
      </c>
      <c r="C601" s="2" t="str">
        <f>SUBSTITUTE(IF(A601="","",'Root Material'!$C$2&amp;"_Group_"&amp;A601)," ","_")</f>
        <v/>
      </c>
      <c r="D601" s="78"/>
      <c r="E601" s="3" t="str">
        <f t="shared" si="31"/>
        <v>Ring Style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2"/>
        <v/>
      </c>
      <c r="BY601" s="9"/>
    </row>
    <row r="602" spans="2:77" ht="15" customHeight="1">
      <c r="B602" s="2" t="str">
        <f t="shared" si="30"/>
        <v>Process &amp; Tooling</v>
      </c>
      <c r="C602" s="2" t="str">
        <f>SUBSTITUTE(IF(A602="","",'Root Material'!$C$2&amp;"_Group_"&amp;A602)," ","_")</f>
        <v/>
      </c>
      <c r="D602" s="78"/>
      <c r="E602" s="3" t="str">
        <f t="shared" si="31"/>
        <v>Ring Style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2"/>
        <v/>
      </c>
      <c r="BY602" s="9"/>
    </row>
    <row r="603" spans="2:77" ht="15" customHeight="1">
      <c r="B603" s="2" t="str">
        <f t="shared" si="30"/>
        <v>Process &amp; Tooling</v>
      </c>
      <c r="C603" s="2" t="str">
        <f>SUBSTITUTE(IF(A603="","",'Root Material'!$C$2&amp;"_Group_"&amp;A603)," ","_")</f>
        <v/>
      </c>
      <c r="D603" s="78"/>
      <c r="E603" s="3" t="str">
        <f t="shared" si="31"/>
        <v>Ring Style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2"/>
        <v/>
      </c>
      <c r="BY603" s="9"/>
    </row>
    <row r="604" spans="2:77" ht="15" customHeight="1">
      <c r="B604" s="2" t="str">
        <f t="shared" si="30"/>
        <v>Process &amp; Tooling</v>
      </c>
      <c r="C604" s="2" t="str">
        <f>SUBSTITUTE(IF(A604="","",'Root Material'!$C$2&amp;"_Group_"&amp;A604)," ","_")</f>
        <v/>
      </c>
      <c r="D604" s="78"/>
      <c r="E604" s="3" t="str">
        <f t="shared" si="31"/>
        <v>Ring Style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2"/>
        <v/>
      </c>
      <c r="BY604" s="9"/>
    </row>
    <row r="605" spans="2:77" ht="15" customHeight="1">
      <c r="B605" s="2" t="str">
        <f t="shared" si="30"/>
        <v>Process &amp; Tooling</v>
      </c>
      <c r="C605" s="2" t="str">
        <f>SUBSTITUTE(IF(A605="","",'Root Material'!$C$2&amp;"_Group_"&amp;A605)," ","_")</f>
        <v/>
      </c>
      <c r="D605" s="78"/>
      <c r="E605" s="3" t="str">
        <f t="shared" si="31"/>
        <v>Ring Style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2"/>
        <v/>
      </c>
      <c r="BY605" s="9"/>
    </row>
    <row r="606" spans="2:77" ht="15" customHeight="1">
      <c r="B606" s="2" t="str">
        <f t="shared" si="30"/>
        <v>Process &amp; Tooling</v>
      </c>
      <c r="C606" s="2" t="str">
        <f>SUBSTITUTE(IF(A606="","",'Root Material'!$C$2&amp;"_Group_"&amp;A606)," ","_")</f>
        <v/>
      </c>
      <c r="D606" s="78"/>
      <c r="E606" s="3" t="str">
        <f t="shared" si="31"/>
        <v>Ring Style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2"/>
        <v/>
      </c>
      <c r="BY606" s="9"/>
    </row>
    <row r="607" spans="2:77" ht="15" customHeight="1">
      <c r="B607" s="2" t="str">
        <f t="shared" si="30"/>
        <v>Process &amp; Tooling</v>
      </c>
      <c r="C607" s="2" t="str">
        <f>SUBSTITUTE(IF(A607="","",'Root Material'!$C$2&amp;"_Group_"&amp;A607)," ","_")</f>
        <v/>
      </c>
      <c r="D607" s="78"/>
      <c r="E607" s="3" t="str">
        <f t="shared" si="31"/>
        <v>Ring Style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2"/>
        <v/>
      </c>
      <c r="BY607" s="9"/>
    </row>
    <row r="608" spans="2:77" ht="15" customHeight="1">
      <c r="B608" s="2" t="str">
        <f t="shared" si="30"/>
        <v>Process &amp; Tooling</v>
      </c>
      <c r="C608" s="2" t="str">
        <f>SUBSTITUTE(IF(A608="","",'Root Material'!$C$2&amp;"_Group_"&amp;A608)," ","_")</f>
        <v/>
      </c>
      <c r="D608" s="78"/>
      <c r="E608" s="3" t="str">
        <f t="shared" si="31"/>
        <v>Ring Style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2"/>
        <v/>
      </c>
      <c r="BY608" s="9"/>
    </row>
    <row r="609" spans="2:77" ht="15" customHeight="1">
      <c r="B609" s="2" t="str">
        <f t="shared" si="30"/>
        <v>Process &amp; Tooling</v>
      </c>
      <c r="C609" s="2" t="str">
        <f>SUBSTITUTE(IF(A609="","",'Root Material'!$C$2&amp;"_Group_"&amp;A609)," ","_")</f>
        <v/>
      </c>
      <c r="D609" s="78"/>
      <c r="E609" s="3" t="str">
        <f t="shared" si="31"/>
        <v>Ring Style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2"/>
        <v/>
      </c>
      <c r="BY609" s="9"/>
    </row>
    <row r="610" spans="2:77" ht="15" customHeight="1">
      <c r="B610" s="2" t="str">
        <f t="shared" si="30"/>
        <v>Process &amp; Tooling</v>
      </c>
      <c r="C610" s="2" t="str">
        <f>SUBSTITUTE(IF(A610="","",'Root Material'!$C$2&amp;"_Group_"&amp;A610)," ","_")</f>
        <v/>
      </c>
      <c r="D610" s="78"/>
      <c r="E610" s="3" t="str">
        <f t="shared" si="31"/>
        <v>Ring Style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2"/>
        <v/>
      </c>
      <c r="BY610" s="9"/>
    </row>
    <row r="611" spans="2:77" ht="15" customHeight="1">
      <c r="B611" s="2" t="str">
        <f t="shared" si="30"/>
        <v>Process &amp; Tooling</v>
      </c>
      <c r="C611" s="2" t="str">
        <f>SUBSTITUTE(IF(A611="","",'Root Material'!$C$2&amp;"_Group_"&amp;A611)," ","_")</f>
        <v/>
      </c>
      <c r="D611" s="78"/>
      <c r="E611" s="3" t="str">
        <f t="shared" si="31"/>
        <v>Ring Style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2"/>
        <v/>
      </c>
      <c r="BY611" s="9"/>
    </row>
    <row r="612" spans="2:77" ht="15" customHeight="1">
      <c r="B612" s="2" t="str">
        <f t="shared" si="30"/>
        <v>Process &amp; Tooling</v>
      </c>
      <c r="C612" s="2" t="str">
        <f>SUBSTITUTE(IF(A612="","",'Root Material'!$C$2&amp;"_Group_"&amp;A612)," ","_")</f>
        <v/>
      </c>
      <c r="D612" s="78"/>
      <c r="E612" s="3" t="str">
        <f t="shared" si="31"/>
        <v>Ring Style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2"/>
        <v/>
      </c>
      <c r="BY612" s="9"/>
    </row>
    <row r="613" spans="2:77" ht="15" customHeight="1">
      <c r="B613" s="2" t="str">
        <f t="shared" si="30"/>
        <v>Process &amp; Tooling</v>
      </c>
      <c r="C613" s="2" t="str">
        <f>SUBSTITUTE(IF(A613="","",'Root Material'!$C$2&amp;"_Group_"&amp;A613)," ","_")</f>
        <v/>
      </c>
      <c r="D613" s="78"/>
      <c r="E613" s="3" t="str">
        <f t="shared" si="31"/>
        <v>Ring Style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2"/>
        <v/>
      </c>
      <c r="BY613" s="9"/>
    </row>
    <row r="614" spans="2:77" ht="15" customHeight="1">
      <c r="B614" s="2" t="str">
        <f t="shared" si="30"/>
        <v>Process &amp; Tooling</v>
      </c>
      <c r="C614" s="2" t="str">
        <f>SUBSTITUTE(IF(A614="","",'Root Material'!$C$2&amp;"_Group_"&amp;A614)," ","_")</f>
        <v/>
      </c>
      <c r="D614" s="78"/>
      <c r="E614" s="3" t="str">
        <f t="shared" si="31"/>
        <v>Ring Style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2"/>
        <v/>
      </c>
      <c r="BY614" s="9"/>
    </row>
    <row r="615" spans="2:77" ht="15" customHeight="1">
      <c r="B615" s="2" t="str">
        <f t="shared" si="30"/>
        <v>Process &amp; Tooling</v>
      </c>
      <c r="C615" s="2" t="str">
        <f>SUBSTITUTE(IF(A615="","",'Root Material'!$C$2&amp;"_Group_"&amp;A615)," ","_")</f>
        <v/>
      </c>
      <c r="D615" s="78"/>
      <c r="E615" s="3" t="str">
        <f t="shared" si="31"/>
        <v>Ring Style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2"/>
        <v/>
      </c>
      <c r="BY615" s="9"/>
    </row>
    <row r="616" spans="2:77" ht="15" customHeight="1">
      <c r="B616" s="2" t="str">
        <f t="shared" si="30"/>
        <v>Process &amp; Tooling</v>
      </c>
      <c r="C616" s="2" t="str">
        <f>SUBSTITUTE(IF(A616="","",'Root Material'!$C$2&amp;"_Group_"&amp;A616)," ","_")</f>
        <v/>
      </c>
      <c r="D616" s="78"/>
      <c r="E616" s="3" t="str">
        <f t="shared" si="31"/>
        <v>Ring Style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2"/>
        <v/>
      </c>
      <c r="BY616" s="9"/>
    </row>
    <row r="617" spans="2:77" ht="15" customHeight="1">
      <c r="B617" s="2" t="str">
        <f t="shared" si="30"/>
        <v>Process &amp; Tooling</v>
      </c>
      <c r="C617" s="2" t="str">
        <f>SUBSTITUTE(IF(A617="","",'Root Material'!$C$2&amp;"_Group_"&amp;A617)," ","_")</f>
        <v/>
      </c>
      <c r="D617" s="78"/>
      <c r="E617" s="3" t="str">
        <f t="shared" si="31"/>
        <v>Ring Style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2"/>
        <v/>
      </c>
      <c r="BY617" s="9"/>
    </row>
    <row r="618" spans="2:77" ht="15" customHeight="1">
      <c r="B618" s="2" t="str">
        <f t="shared" si="30"/>
        <v>Process &amp; Tooling</v>
      </c>
      <c r="C618" s="2" t="str">
        <f>SUBSTITUTE(IF(A618="","",'Root Material'!$C$2&amp;"_Group_"&amp;A618)," ","_")</f>
        <v/>
      </c>
      <c r="D618" s="78"/>
      <c r="E618" s="3" t="str">
        <f t="shared" si="31"/>
        <v>Ring Style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2"/>
        <v/>
      </c>
      <c r="BY618" s="9"/>
    </row>
    <row r="619" spans="2:77" ht="15" customHeight="1">
      <c r="B619" s="2" t="str">
        <f t="shared" si="30"/>
        <v>Process &amp; Tooling</v>
      </c>
      <c r="C619" s="2" t="str">
        <f>SUBSTITUTE(IF(A619="","",'Root Material'!$C$2&amp;"_Group_"&amp;A619)," ","_")</f>
        <v/>
      </c>
      <c r="D619" s="78"/>
      <c r="E619" s="3" t="str">
        <f t="shared" si="31"/>
        <v>Ring Style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2"/>
        <v/>
      </c>
      <c r="BY619" s="9"/>
    </row>
    <row r="620" spans="2:77" ht="15" customHeight="1">
      <c r="B620" s="2" t="str">
        <f t="shared" si="30"/>
        <v>Process &amp; Tooling</v>
      </c>
      <c r="C620" s="2" t="str">
        <f>SUBSTITUTE(IF(A620="","",'Root Material'!$C$2&amp;"_Group_"&amp;A620)," ","_")</f>
        <v/>
      </c>
      <c r="D620" s="78"/>
      <c r="E620" s="3" t="str">
        <f t="shared" si="31"/>
        <v>Ring Style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2"/>
        <v/>
      </c>
      <c r="BY620" s="9"/>
    </row>
    <row r="621" spans="2:77" ht="15" customHeight="1">
      <c r="B621" s="2" t="str">
        <f t="shared" si="30"/>
        <v>Process &amp; Tooling</v>
      </c>
      <c r="C621" s="2" t="str">
        <f>SUBSTITUTE(IF(A621="","",'Root Material'!$C$2&amp;"_Group_"&amp;A621)," ","_")</f>
        <v/>
      </c>
      <c r="D621" s="78"/>
      <c r="E621" s="3" t="str">
        <f t="shared" si="31"/>
        <v>Ring Style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2"/>
        <v/>
      </c>
      <c r="BY621" s="9"/>
    </row>
    <row r="622" spans="2:77" ht="15" customHeight="1">
      <c r="B622" s="2" t="str">
        <f t="shared" si="30"/>
        <v>Process &amp; Tooling</v>
      </c>
      <c r="C622" s="2" t="str">
        <f>SUBSTITUTE(IF(A622="","",'Root Material'!$C$2&amp;"_Group_"&amp;A622)," ","_")</f>
        <v/>
      </c>
      <c r="D622" s="78"/>
      <c r="E622" s="3" t="str">
        <f t="shared" si="31"/>
        <v>Ring Style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2"/>
        <v/>
      </c>
      <c r="BY622" s="9"/>
    </row>
    <row r="623" spans="2:77" ht="15" customHeight="1">
      <c r="B623" s="2" t="str">
        <f t="shared" si="30"/>
        <v>Process &amp; Tooling</v>
      </c>
      <c r="C623" s="2" t="str">
        <f>SUBSTITUTE(IF(A623="","",'Root Material'!$C$2&amp;"_Group_"&amp;A623)," ","_")</f>
        <v/>
      </c>
      <c r="D623" s="78"/>
      <c r="E623" s="3" t="str">
        <f t="shared" si="31"/>
        <v>Ring Style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2"/>
        <v/>
      </c>
      <c r="BY623" s="9"/>
    </row>
    <row r="624" spans="2:77" ht="15" customHeight="1">
      <c r="B624" s="2" t="str">
        <f t="shared" si="30"/>
        <v>Process &amp; Tooling</v>
      </c>
      <c r="C624" s="2" t="str">
        <f>SUBSTITUTE(IF(A624="","",'Root Material'!$C$2&amp;"_Group_"&amp;A624)," ","_")</f>
        <v/>
      </c>
      <c r="D624" s="78"/>
      <c r="E624" s="3" t="str">
        <f t="shared" si="31"/>
        <v>Ring Style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2"/>
        <v/>
      </c>
      <c r="BY624" s="9"/>
    </row>
    <row r="625" spans="2:77" ht="15" customHeight="1">
      <c r="B625" s="2" t="str">
        <f t="shared" si="30"/>
        <v>Process &amp; Tooling</v>
      </c>
      <c r="C625" s="2" t="str">
        <f>SUBSTITUTE(IF(A625="","",'Root Material'!$C$2&amp;"_Group_"&amp;A625)," ","_")</f>
        <v/>
      </c>
      <c r="D625" s="78"/>
      <c r="E625" s="3" t="str">
        <f t="shared" si="31"/>
        <v>Ring Style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2"/>
        <v/>
      </c>
      <c r="BY625" s="9"/>
    </row>
    <row r="626" spans="2:77" ht="15" customHeight="1">
      <c r="B626" s="2" t="str">
        <f t="shared" si="30"/>
        <v>Process &amp; Tooling</v>
      </c>
      <c r="C626" s="2" t="str">
        <f>SUBSTITUTE(IF(A626="","",'Root Material'!$C$2&amp;"_Group_"&amp;A626)," ","_")</f>
        <v/>
      </c>
      <c r="D626" s="78"/>
      <c r="E626" s="3" t="str">
        <f t="shared" si="31"/>
        <v>Ring Style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2"/>
        <v/>
      </c>
      <c r="BY626" s="9"/>
    </row>
    <row r="627" spans="2:77" ht="15" customHeight="1">
      <c r="B627" s="2" t="str">
        <f t="shared" si="30"/>
        <v>Process &amp; Tooling</v>
      </c>
      <c r="C627" s="2" t="str">
        <f>SUBSTITUTE(IF(A627="","",'Root Material'!$C$2&amp;"_Group_"&amp;A627)," ","_")</f>
        <v/>
      </c>
      <c r="D627" s="78"/>
      <c r="E627" s="3" t="str">
        <f t="shared" si="31"/>
        <v>Ring Style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2"/>
        <v/>
      </c>
      <c r="BY627" s="9"/>
    </row>
    <row r="628" spans="2:77" ht="15" customHeight="1">
      <c r="B628" s="2" t="str">
        <f t="shared" si="30"/>
        <v>Process &amp; Tooling</v>
      </c>
      <c r="C628" s="2" t="str">
        <f>SUBSTITUTE(IF(A628="","",'Root Material'!$C$2&amp;"_Group_"&amp;A628)," ","_")</f>
        <v/>
      </c>
      <c r="D628" s="78"/>
      <c r="E628" s="3" t="str">
        <f t="shared" si="31"/>
        <v>Ring Style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2"/>
        <v/>
      </c>
      <c r="BY628" s="9"/>
    </row>
    <row r="629" spans="2:77" ht="15" customHeight="1">
      <c r="B629" s="2" t="str">
        <f t="shared" si="30"/>
        <v>Process &amp; Tooling</v>
      </c>
      <c r="C629" s="2" t="str">
        <f>SUBSTITUTE(IF(A629="","",'Root Material'!$C$2&amp;"_Group_"&amp;A629)," ","_")</f>
        <v/>
      </c>
      <c r="D629" s="78"/>
      <c r="E629" s="3" t="str">
        <f t="shared" si="31"/>
        <v>Ring Style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2"/>
        <v/>
      </c>
      <c r="BY629" s="9"/>
    </row>
    <row r="630" spans="2:77" ht="15" customHeight="1">
      <c r="B630" s="2" t="str">
        <f t="shared" si="30"/>
        <v>Process &amp; Tooling</v>
      </c>
      <c r="C630" s="2" t="str">
        <f>SUBSTITUTE(IF(A630="","",'Root Material'!$C$2&amp;"_Group_"&amp;A630)," ","_")</f>
        <v/>
      </c>
      <c r="D630" s="78"/>
      <c r="E630" s="3" t="str">
        <f t="shared" si="31"/>
        <v>Ring Style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2"/>
        <v/>
      </c>
      <c r="BY630" s="9"/>
    </row>
    <row r="631" spans="2:77" ht="15" customHeight="1">
      <c r="B631" s="2" t="str">
        <f t="shared" si="30"/>
        <v>Process &amp; Tooling</v>
      </c>
      <c r="C631" s="2" t="str">
        <f>SUBSTITUTE(IF(A631="","",'Root Material'!$C$2&amp;"_Group_"&amp;A631)," ","_")</f>
        <v/>
      </c>
      <c r="D631" s="78"/>
      <c r="E631" s="3" t="str">
        <f t="shared" si="31"/>
        <v>Ring Style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2"/>
        <v/>
      </c>
      <c r="BY631" s="9"/>
    </row>
    <row r="632" spans="2:77" ht="15" customHeight="1">
      <c r="B632" s="2" t="str">
        <f t="shared" si="30"/>
        <v>Process &amp; Tooling</v>
      </c>
      <c r="C632" s="2" t="str">
        <f>SUBSTITUTE(IF(A632="","",'Root Material'!$C$2&amp;"_Group_"&amp;A632)," ","_")</f>
        <v/>
      </c>
      <c r="D632" s="78"/>
      <c r="E632" s="3" t="str">
        <f t="shared" si="31"/>
        <v>Ring Style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32"/>
        <v/>
      </c>
      <c r="BY632" s="9"/>
    </row>
    <row r="633" spans="2:77" ht="15" customHeight="1">
      <c r="B633" s="2" t="str">
        <f t="shared" si="30"/>
        <v>Process &amp; Tooling</v>
      </c>
      <c r="C633" s="2" t="str">
        <f>SUBSTITUTE(IF(A633="","",'Root Material'!$C$2&amp;"_Group_"&amp;A633)," ","_")</f>
        <v/>
      </c>
      <c r="D633" s="78"/>
      <c r="E633" s="3" t="str">
        <f t="shared" si="31"/>
        <v>Ring Style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2"/>
        <v/>
      </c>
      <c r="BY633" s="9"/>
    </row>
    <row r="634" spans="2:77" ht="15" customHeight="1">
      <c r="B634" s="2" t="str">
        <f t="shared" si="30"/>
        <v>Process &amp; Tooling</v>
      </c>
      <c r="C634" s="2" t="str">
        <f>SUBSTITUTE(IF(A634="","",'Root Material'!$C$2&amp;"_Group_"&amp;A634)," ","_")</f>
        <v/>
      </c>
      <c r="D634" s="78"/>
      <c r="E634" s="3" t="str">
        <f t="shared" si="31"/>
        <v>Ring Style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2"/>
        <v/>
      </c>
      <c r="BY634" s="9"/>
    </row>
    <row r="635" spans="2:77" ht="15" customHeight="1">
      <c r="B635" s="2" t="str">
        <f t="shared" si="30"/>
        <v>Process &amp; Tooling</v>
      </c>
      <c r="C635" s="2" t="str">
        <f>SUBSTITUTE(IF(A635="","",'Root Material'!$C$2&amp;"_Group_"&amp;A635)," ","_")</f>
        <v/>
      </c>
      <c r="D635" s="78"/>
      <c r="E635" s="3" t="str">
        <f t="shared" si="31"/>
        <v>Ring Style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2"/>
        <v/>
      </c>
      <c r="BY635" s="9"/>
    </row>
    <row r="636" spans="2:77" ht="15" customHeight="1">
      <c r="B636" s="2" t="str">
        <f t="shared" si="30"/>
        <v>Process &amp; Tooling</v>
      </c>
      <c r="C636" s="2" t="str">
        <f>SUBSTITUTE(IF(A636="","",'Root Material'!$C$2&amp;"_Group_"&amp;A636)," ","_")</f>
        <v/>
      </c>
      <c r="D636" s="78"/>
      <c r="E636" s="3" t="str">
        <f t="shared" si="31"/>
        <v>Ring Style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2"/>
        <v/>
      </c>
      <c r="BY636" s="9"/>
    </row>
    <row r="637" spans="2:77" ht="15" customHeight="1">
      <c r="B637" s="2" t="str">
        <f t="shared" si="30"/>
        <v>Process &amp; Tooling</v>
      </c>
      <c r="C637" s="2" t="str">
        <f>SUBSTITUTE(IF(A637="","",'Root Material'!$C$2&amp;"_Group_"&amp;A637)," ","_")</f>
        <v/>
      </c>
      <c r="D637" s="78"/>
      <c r="E637" s="3" t="str">
        <f t="shared" si="31"/>
        <v>Ring Style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2"/>
        <v/>
      </c>
      <c r="BY637" s="9"/>
    </row>
    <row r="638" spans="2:77" ht="15" customHeight="1">
      <c r="B638" s="2" t="str">
        <f t="shared" si="30"/>
        <v>Process &amp; Tooling</v>
      </c>
      <c r="C638" s="2" t="str">
        <f>SUBSTITUTE(IF(A638="","",'Root Material'!$C$2&amp;"_Group_"&amp;A638)," ","_")</f>
        <v/>
      </c>
      <c r="D638" s="78"/>
      <c r="E638" s="3" t="str">
        <f t="shared" si="31"/>
        <v>Ring Style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2"/>
        <v/>
      </c>
      <c r="BY638" s="9"/>
    </row>
    <row r="639" spans="2:77" ht="15" customHeight="1">
      <c r="B639" s="2" t="str">
        <f t="shared" si="30"/>
        <v>Process &amp; Tooling</v>
      </c>
      <c r="C639" s="2" t="str">
        <f>SUBSTITUTE(IF(A639="","",'Root Material'!$C$2&amp;"_Group_"&amp;A639)," ","_")</f>
        <v/>
      </c>
      <c r="D639" s="78"/>
      <c r="E639" s="3" t="str">
        <f t="shared" si="31"/>
        <v>Ring Style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2"/>
        <v/>
      </c>
      <c r="BY639" s="9"/>
    </row>
    <row r="640" spans="2:77" ht="15" customHeight="1">
      <c r="B640" s="2" t="str">
        <f t="shared" ref="B640:B703" si="33">IF(A640="",B639,A640)</f>
        <v>Process &amp; Tooling</v>
      </c>
      <c r="C640" s="2" t="str">
        <f>SUBSTITUTE(IF(A640="","",'Root Material'!$C$2&amp;"_Group_"&amp;A640)," ","_")</f>
        <v/>
      </c>
      <c r="D640" s="78"/>
      <c r="E640" s="3" t="str">
        <f t="shared" ref="E640:E703" si="34">IF(D640="",E639,D640)</f>
        <v>Ring Style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2"/>
        <v/>
      </c>
      <c r="BY640" s="9"/>
    </row>
    <row r="641" spans="2:77" ht="15" customHeight="1">
      <c r="B641" s="2" t="str">
        <f t="shared" si="33"/>
        <v>Process &amp; Tooling</v>
      </c>
      <c r="C641" s="2" t="str">
        <f>SUBSTITUTE(IF(A641="","",'Root Material'!$C$2&amp;"_Group_"&amp;A641)," ","_")</f>
        <v/>
      </c>
      <c r="D641" s="78"/>
      <c r="E641" s="3" t="str">
        <f t="shared" si="34"/>
        <v>Ring Style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2"/>
        <v/>
      </c>
      <c r="BY641" s="9"/>
    </row>
    <row r="642" spans="2:77" ht="15" customHeight="1">
      <c r="B642" s="2" t="str">
        <f t="shared" si="33"/>
        <v>Process &amp; Tooling</v>
      </c>
      <c r="C642" s="2" t="str">
        <f>SUBSTITUTE(IF(A642="","",'Root Material'!$C$2&amp;"_Group_"&amp;A642)," ","_")</f>
        <v/>
      </c>
      <c r="D642" s="78"/>
      <c r="E642" s="3" t="str">
        <f t="shared" si="34"/>
        <v>Ring Style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32"/>
        <v/>
      </c>
      <c r="BY642" s="9"/>
    </row>
    <row r="643" spans="2:77" ht="15" customHeight="1">
      <c r="B643" s="2" t="str">
        <f t="shared" si="33"/>
        <v>Process &amp; Tooling</v>
      </c>
      <c r="C643" s="2" t="str">
        <f>SUBSTITUTE(IF(A643="","",'Root Material'!$C$2&amp;"_Group_"&amp;A643)," ","_")</f>
        <v/>
      </c>
      <c r="D643" s="78"/>
      <c r="E643" s="3" t="str">
        <f t="shared" si="34"/>
        <v>Ring Style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2"/>
        <v/>
      </c>
      <c r="BY643" s="9"/>
    </row>
    <row r="644" spans="2:77" ht="15" customHeight="1">
      <c r="B644" s="2" t="str">
        <f t="shared" si="33"/>
        <v>Process &amp; Tooling</v>
      </c>
      <c r="C644" s="2" t="str">
        <f>SUBSTITUTE(IF(A644="","",'Root Material'!$C$2&amp;"_Group_"&amp;A644)," ","_")</f>
        <v/>
      </c>
      <c r="D644" s="78"/>
      <c r="E644" s="3" t="str">
        <f t="shared" si="34"/>
        <v>Ring Style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2"/>
        <v/>
      </c>
      <c r="BY644" s="9"/>
    </row>
    <row r="645" spans="2:77" ht="15" customHeight="1">
      <c r="B645" s="2" t="str">
        <f t="shared" si="33"/>
        <v>Process &amp; Tooling</v>
      </c>
      <c r="C645" s="2" t="str">
        <f>SUBSTITUTE(IF(A645="","",'Root Material'!$C$2&amp;"_Group_"&amp;A645)," ","_")</f>
        <v/>
      </c>
      <c r="D645" s="78"/>
      <c r="E645" s="3" t="str">
        <f t="shared" si="34"/>
        <v>Ring Style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2"/>
        <v/>
      </c>
      <c r="BY645" s="9"/>
    </row>
    <row r="646" spans="2:77" ht="15" customHeight="1">
      <c r="B646" s="2" t="str">
        <f t="shared" si="33"/>
        <v>Process &amp; Tooling</v>
      </c>
      <c r="C646" s="2" t="str">
        <f>SUBSTITUTE(IF(A646="","",'Root Material'!$C$2&amp;"_Group_"&amp;A646)," ","_")</f>
        <v/>
      </c>
      <c r="D646" s="78"/>
      <c r="E646" s="3" t="str">
        <f t="shared" si="34"/>
        <v>Ring Style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2"/>
        <v/>
      </c>
      <c r="BY646" s="9"/>
    </row>
    <row r="647" spans="2:77" ht="15" customHeight="1">
      <c r="B647" s="2" t="str">
        <f t="shared" si="33"/>
        <v>Process &amp; Tooling</v>
      </c>
      <c r="C647" s="2" t="str">
        <f>SUBSTITUTE(IF(A647="","",'Root Material'!$C$2&amp;"_Group_"&amp;A647)," ","_")</f>
        <v/>
      </c>
      <c r="D647" s="78"/>
      <c r="E647" s="3" t="str">
        <f t="shared" si="34"/>
        <v>Ring Style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2"/>
        <v/>
      </c>
      <c r="BY647" s="9"/>
    </row>
    <row r="648" spans="2:77" ht="15" customHeight="1">
      <c r="B648" s="2" t="str">
        <f t="shared" si="33"/>
        <v>Process &amp; Tooling</v>
      </c>
      <c r="C648" s="2" t="str">
        <f>SUBSTITUTE(IF(A648="","",'Root Material'!$C$2&amp;"_Group_"&amp;A648)," ","_")</f>
        <v/>
      </c>
      <c r="D648" s="78"/>
      <c r="E648" s="3" t="str">
        <f t="shared" si="34"/>
        <v>Ring Style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2"/>
        <v/>
      </c>
      <c r="BY648" s="9"/>
    </row>
    <row r="649" spans="2:77" ht="15" customHeight="1">
      <c r="B649" s="2" t="str">
        <f t="shared" si="33"/>
        <v>Process &amp; Tooling</v>
      </c>
      <c r="C649" s="2" t="str">
        <f>SUBSTITUTE(IF(A649="","",'Root Material'!$C$2&amp;"_Group_"&amp;A649)," ","_")</f>
        <v/>
      </c>
      <c r="D649" s="78"/>
      <c r="E649" s="3" t="str">
        <f t="shared" si="34"/>
        <v>Ring Style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2"/>
        <v/>
      </c>
      <c r="BY649" s="9"/>
    </row>
    <row r="650" spans="2:77" ht="15" customHeight="1">
      <c r="B650" s="2" t="str">
        <f t="shared" si="33"/>
        <v>Process &amp; Tooling</v>
      </c>
      <c r="C650" s="2" t="str">
        <f>SUBSTITUTE(IF(A650="","",'Root Material'!$C$2&amp;"_Group_"&amp;A650)," ","_")</f>
        <v/>
      </c>
      <c r="D650" s="78"/>
      <c r="E650" s="3" t="str">
        <f t="shared" si="34"/>
        <v>Ring Style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2"/>
        <v/>
      </c>
      <c r="BY650" s="9"/>
    </row>
    <row r="651" spans="2:77" ht="15" customHeight="1">
      <c r="B651" s="2" t="str">
        <f t="shared" si="33"/>
        <v>Process &amp; Tooling</v>
      </c>
      <c r="C651" s="2" t="str">
        <f>SUBSTITUTE(IF(A651="","",'Root Material'!$C$2&amp;"_Group_"&amp;A651)," ","_")</f>
        <v/>
      </c>
      <c r="D651" s="78"/>
      <c r="E651" s="3" t="str">
        <f t="shared" si="34"/>
        <v>Ring Style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32"/>
        <v/>
      </c>
      <c r="BY651" s="9"/>
    </row>
    <row r="652" spans="2:77" ht="15" customHeight="1">
      <c r="B652" s="2" t="str">
        <f t="shared" si="33"/>
        <v>Process &amp; Tooling</v>
      </c>
      <c r="C652" s="2" t="str">
        <f>SUBSTITUTE(IF(A652="","",'Root Material'!$C$2&amp;"_Group_"&amp;A652)," ","_")</f>
        <v/>
      </c>
      <c r="D652" s="78"/>
      <c r="E652" s="3" t="str">
        <f t="shared" si="34"/>
        <v>Ring Style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32"/>
        <v/>
      </c>
      <c r="BY652" s="9"/>
    </row>
    <row r="653" spans="2:77" ht="15" customHeight="1">
      <c r="B653" s="2" t="str">
        <f t="shared" si="33"/>
        <v>Process &amp; Tooling</v>
      </c>
      <c r="C653" s="2" t="str">
        <f>SUBSTITUTE(IF(A653="","",'Root Material'!$C$2&amp;"_Group_"&amp;A653)," ","_")</f>
        <v/>
      </c>
      <c r="D653" s="78"/>
      <c r="E653" s="3" t="str">
        <f t="shared" si="34"/>
        <v>Ring Style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32"/>
        <v/>
      </c>
      <c r="BY653" s="9"/>
    </row>
    <row r="654" spans="2:77" ht="15" customHeight="1">
      <c r="B654" s="2" t="str">
        <f t="shared" si="33"/>
        <v>Process &amp; Tooling</v>
      </c>
      <c r="C654" s="2" t="str">
        <f>SUBSTITUTE(IF(A654="","",'Root Material'!$C$2&amp;"_Group_"&amp;A654)," ","_")</f>
        <v/>
      </c>
      <c r="D654" s="78"/>
      <c r="E654" s="3" t="str">
        <f t="shared" si="34"/>
        <v>Ring Style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ref="BV654:BV717" si="35">IF(AND(L654&lt;&gt;"true",L654&lt;&gt;"false"),A654&amp;D654&amp;L654,"")</f>
        <v/>
      </c>
      <c r="BY654" s="9"/>
    </row>
    <row r="655" spans="2:77" ht="15" customHeight="1">
      <c r="B655" s="2" t="str">
        <f t="shared" si="33"/>
        <v>Process &amp; Tooling</v>
      </c>
      <c r="C655" s="2" t="str">
        <f>SUBSTITUTE(IF(A655="","",'Root Material'!$C$2&amp;"_Group_"&amp;A655)," ","_")</f>
        <v/>
      </c>
      <c r="D655" s="78"/>
      <c r="E655" s="3" t="str">
        <f t="shared" si="34"/>
        <v>Ring Style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35"/>
        <v/>
      </c>
      <c r="BY655" s="9"/>
    </row>
    <row r="656" spans="2:77" ht="15" customHeight="1">
      <c r="B656" s="2" t="str">
        <f t="shared" si="33"/>
        <v>Process &amp; Tooling</v>
      </c>
      <c r="C656" s="2" t="str">
        <f>SUBSTITUTE(IF(A656="","",'Root Material'!$C$2&amp;"_Group_"&amp;A656)," ","_")</f>
        <v/>
      </c>
      <c r="D656" s="78"/>
      <c r="E656" s="3" t="str">
        <f t="shared" si="34"/>
        <v>Ring Style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35"/>
        <v/>
      </c>
      <c r="BY656" s="9"/>
    </row>
    <row r="657" spans="2:77" ht="15" customHeight="1">
      <c r="B657" s="2" t="str">
        <f t="shared" si="33"/>
        <v>Process &amp; Tooling</v>
      </c>
      <c r="C657" s="2" t="str">
        <f>SUBSTITUTE(IF(A657="","",'Root Material'!$C$2&amp;"_Group_"&amp;A657)," ","_")</f>
        <v/>
      </c>
      <c r="D657" s="78"/>
      <c r="E657" s="3" t="str">
        <f t="shared" si="34"/>
        <v>Ring Style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35"/>
        <v/>
      </c>
      <c r="BY657" s="9"/>
    </row>
    <row r="658" spans="2:77" ht="15" customHeight="1">
      <c r="B658" s="2" t="str">
        <f t="shared" si="33"/>
        <v>Process &amp; Tooling</v>
      </c>
      <c r="C658" s="2" t="str">
        <f>SUBSTITUTE(IF(A658="","",'Root Material'!$C$2&amp;"_Group_"&amp;A658)," ","_")</f>
        <v/>
      </c>
      <c r="D658" s="78"/>
      <c r="E658" s="3" t="str">
        <f t="shared" si="34"/>
        <v>Ring Style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35"/>
        <v/>
      </c>
      <c r="BY658" s="9"/>
    </row>
    <row r="659" spans="2:77" ht="15" customHeight="1">
      <c r="B659" s="2" t="str">
        <f t="shared" si="33"/>
        <v>Process &amp; Tooling</v>
      </c>
      <c r="C659" s="2" t="str">
        <f>SUBSTITUTE(IF(A659="","",'Root Material'!$C$2&amp;"_Group_"&amp;A659)," ","_")</f>
        <v/>
      </c>
      <c r="D659" s="78"/>
      <c r="E659" s="3" t="str">
        <f t="shared" si="34"/>
        <v>Ring Style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35"/>
        <v/>
      </c>
      <c r="BY659" s="9"/>
    </row>
    <row r="660" spans="2:77" ht="15" customHeight="1">
      <c r="B660" s="2" t="str">
        <f t="shared" si="33"/>
        <v>Process &amp; Tooling</v>
      </c>
      <c r="C660" s="2" t="str">
        <f>SUBSTITUTE(IF(A660="","",'Root Material'!$C$2&amp;"_Group_"&amp;A660)," ","_")</f>
        <v/>
      </c>
      <c r="D660" s="78"/>
      <c r="E660" s="3" t="str">
        <f t="shared" si="34"/>
        <v>Ring Style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35"/>
        <v/>
      </c>
      <c r="BY660" s="9"/>
    </row>
    <row r="661" spans="2:77" ht="15" customHeight="1">
      <c r="B661" s="2" t="str">
        <f t="shared" si="33"/>
        <v>Process &amp; Tooling</v>
      </c>
      <c r="C661" s="2" t="str">
        <f>SUBSTITUTE(IF(A661="","",'Root Material'!$C$2&amp;"_Group_"&amp;A661)," ","_")</f>
        <v/>
      </c>
      <c r="D661" s="78"/>
      <c r="E661" s="3" t="str">
        <f t="shared" si="34"/>
        <v>Ring Style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35"/>
        <v/>
      </c>
      <c r="BY661" s="9"/>
    </row>
    <row r="662" spans="2:77" ht="15" customHeight="1">
      <c r="B662" s="2" t="str">
        <f t="shared" si="33"/>
        <v>Process &amp; Tooling</v>
      </c>
      <c r="C662" s="2" t="str">
        <f>SUBSTITUTE(IF(A662="","",'Root Material'!$C$2&amp;"_Group_"&amp;A662)," ","_")</f>
        <v/>
      </c>
      <c r="D662" s="78"/>
      <c r="E662" s="3" t="str">
        <f t="shared" si="34"/>
        <v>Ring Style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35"/>
        <v/>
      </c>
      <c r="BY662" s="9"/>
    </row>
    <row r="663" spans="2:77" ht="15" customHeight="1">
      <c r="B663" s="2" t="str">
        <f t="shared" si="33"/>
        <v>Process &amp; Tooling</v>
      </c>
      <c r="C663" s="2" t="str">
        <f>SUBSTITUTE(IF(A663="","",'Root Material'!$C$2&amp;"_Group_"&amp;A663)," ","_")</f>
        <v/>
      </c>
      <c r="D663" s="78"/>
      <c r="E663" s="3" t="str">
        <f t="shared" si="34"/>
        <v>Ring Style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35"/>
        <v/>
      </c>
      <c r="BY663" s="9"/>
    </row>
    <row r="664" spans="2:77" ht="15" customHeight="1">
      <c r="B664" s="2" t="str">
        <f t="shared" si="33"/>
        <v>Process &amp; Tooling</v>
      </c>
      <c r="C664" s="2" t="str">
        <f>SUBSTITUTE(IF(A664="","",'Root Material'!$C$2&amp;"_Group_"&amp;A664)," ","_")</f>
        <v/>
      </c>
      <c r="D664" s="78"/>
      <c r="E664" s="3" t="str">
        <f t="shared" si="34"/>
        <v>Ring Style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35"/>
        <v/>
      </c>
      <c r="BY664" s="9"/>
    </row>
    <row r="665" spans="2:77" ht="15" customHeight="1">
      <c r="B665" s="2" t="str">
        <f t="shared" si="33"/>
        <v>Process &amp; Tooling</v>
      </c>
      <c r="C665" s="2" t="str">
        <f>SUBSTITUTE(IF(A665="","",'Root Material'!$C$2&amp;"_Group_"&amp;A665)," ","_")</f>
        <v/>
      </c>
      <c r="D665" s="78"/>
      <c r="E665" s="3" t="str">
        <f t="shared" si="34"/>
        <v>Ring Style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35"/>
        <v/>
      </c>
      <c r="BY665" s="9"/>
    </row>
    <row r="666" spans="2:77" ht="15" customHeight="1">
      <c r="B666" s="2" t="str">
        <f t="shared" si="33"/>
        <v>Process &amp; Tooling</v>
      </c>
      <c r="C666" s="2" t="str">
        <f>SUBSTITUTE(IF(A666="","",'Root Material'!$C$2&amp;"_Group_"&amp;A666)," ","_")</f>
        <v/>
      </c>
      <c r="D666" s="78"/>
      <c r="E666" s="3" t="str">
        <f t="shared" si="34"/>
        <v>Ring Style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35"/>
        <v/>
      </c>
      <c r="BY666" s="9"/>
    </row>
    <row r="667" spans="2:77" ht="15" customHeight="1">
      <c r="B667" s="2" t="str">
        <f t="shared" si="33"/>
        <v>Process &amp; Tooling</v>
      </c>
      <c r="C667" s="2" t="str">
        <f>SUBSTITUTE(IF(A667="","",'Root Material'!$C$2&amp;"_Group_"&amp;A667)," ","_")</f>
        <v/>
      </c>
      <c r="D667" s="78"/>
      <c r="E667" s="3" t="str">
        <f t="shared" si="34"/>
        <v>Ring Style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35"/>
        <v/>
      </c>
      <c r="BY667" s="9"/>
    </row>
    <row r="668" spans="2:77" ht="15" customHeight="1">
      <c r="B668" s="2" t="str">
        <f t="shared" si="33"/>
        <v>Process &amp; Tooling</v>
      </c>
      <c r="C668" s="2" t="str">
        <f>SUBSTITUTE(IF(A668="","",'Root Material'!$C$2&amp;"_Group_"&amp;A668)," ","_")</f>
        <v/>
      </c>
      <c r="D668" s="78"/>
      <c r="E668" s="3" t="str">
        <f t="shared" si="34"/>
        <v>Ring Style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35"/>
        <v/>
      </c>
      <c r="BY668" s="9"/>
    </row>
    <row r="669" spans="2:77" ht="15" customHeight="1">
      <c r="B669" s="2" t="str">
        <f t="shared" si="33"/>
        <v>Process &amp; Tooling</v>
      </c>
      <c r="C669" s="2" t="str">
        <f>SUBSTITUTE(IF(A669="","",'Root Material'!$C$2&amp;"_Group_"&amp;A669)," ","_")</f>
        <v/>
      </c>
      <c r="D669" s="78"/>
      <c r="E669" s="3" t="str">
        <f t="shared" si="34"/>
        <v>Ring Style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35"/>
        <v/>
      </c>
      <c r="BY669" s="9"/>
    </row>
    <row r="670" spans="2:77" ht="15" customHeight="1">
      <c r="B670" s="2" t="str">
        <f t="shared" si="33"/>
        <v>Process &amp; Tooling</v>
      </c>
      <c r="C670" s="2" t="str">
        <f>SUBSTITUTE(IF(A670="","",'Root Material'!$C$2&amp;"_Group_"&amp;A670)," ","_")</f>
        <v/>
      </c>
      <c r="D670" s="78"/>
      <c r="E670" s="3" t="str">
        <f t="shared" si="34"/>
        <v>Ring Style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35"/>
        <v/>
      </c>
      <c r="BY670" s="9"/>
    </row>
    <row r="671" spans="2:77" ht="15" customHeight="1">
      <c r="B671" s="2" t="str">
        <f t="shared" si="33"/>
        <v>Process &amp; Tooling</v>
      </c>
      <c r="C671" s="2" t="str">
        <f>SUBSTITUTE(IF(A671="","",'Root Material'!$C$2&amp;"_Group_"&amp;A671)," ","_")</f>
        <v/>
      </c>
      <c r="D671" s="78"/>
      <c r="E671" s="3" t="str">
        <f t="shared" si="34"/>
        <v>Ring Style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35"/>
        <v/>
      </c>
      <c r="BY671" s="9"/>
    </row>
    <row r="672" spans="2:77" ht="15" customHeight="1">
      <c r="B672" s="2" t="str">
        <f t="shared" si="33"/>
        <v>Process &amp; Tooling</v>
      </c>
      <c r="C672" s="2" t="str">
        <f>SUBSTITUTE(IF(A672="","",'Root Material'!$C$2&amp;"_Group_"&amp;A672)," ","_")</f>
        <v/>
      </c>
      <c r="D672" s="78"/>
      <c r="E672" s="3" t="str">
        <f t="shared" si="34"/>
        <v>Ring Style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35"/>
        <v/>
      </c>
      <c r="BY672" s="9"/>
    </row>
    <row r="673" spans="2:77" ht="15" customHeight="1">
      <c r="B673" s="2" t="str">
        <f t="shared" si="33"/>
        <v>Process &amp; Tooling</v>
      </c>
      <c r="C673" s="2" t="str">
        <f>SUBSTITUTE(IF(A673="","",'Root Material'!$C$2&amp;"_Group_"&amp;A673)," ","_")</f>
        <v/>
      </c>
      <c r="D673" s="78"/>
      <c r="E673" s="3" t="str">
        <f t="shared" si="34"/>
        <v>Ring Style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35"/>
        <v/>
      </c>
      <c r="BY673" s="9"/>
    </row>
    <row r="674" spans="2:77" ht="15" customHeight="1">
      <c r="B674" s="2" t="str">
        <f t="shared" si="33"/>
        <v>Process &amp; Tooling</v>
      </c>
      <c r="C674" s="2" t="str">
        <f>SUBSTITUTE(IF(A674="","",'Root Material'!$C$2&amp;"_Group_"&amp;A674)," ","_")</f>
        <v/>
      </c>
      <c r="D674" s="78"/>
      <c r="E674" s="3" t="str">
        <f t="shared" si="34"/>
        <v>Ring Style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35"/>
        <v/>
      </c>
      <c r="BY674" s="9"/>
    </row>
    <row r="675" spans="2:77" ht="15" customHeight="1">
      <c r="B675" s="2" t="str">
        <f t="shared" si="33"/>
        <v>Process &amp; Tooling</v>
      </c>
      <c r="C675" s="2" t="str">
        <f>SUBSTITUTE(IF(A675="","",'Root Material'!$C$2&amp;"_Group_"&amp;A675)," ","_")</f>
        <v/>
      </c>
      <c r="D675" s="78"/>
      <c r="E675" s="3" t="str">
        <f t="shared" si="34"/>
        <v>Ring Style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35"/>
        <v/>
      </c>
      <c r="BY675" s="9"/>
    </row>
    <row r="676" spans="2:77" ht="15" customHeight="1">
      <c r="B676" s="2" t="str">
        <f t="shared" si="33"/>
        <v>Process &amp; Tooling</v>
      </c>
      <c r="C676" s="2" t="str">
        <f>SUBSTITUTE(IF(A676="","",'Root Material'!$C$2&amp;"_Group_"&amp;A676)," ","_")</f>
        <v/>
      </c>
      <c r="D676" s="78"/>
      <c r="E676" s="3" t="str">
        <f t="shared" si="34"/>
        <v>Ring Style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35"/>
        <v/>
      </c>
      <c r="BY676" s="9"/>
    </row>
    <row r="677" spans="2:77" ht="15" customHeight="1">
      <c r="B677" s="2" t="str">
        <f t="shared" si="33"/>
        <v>Process &amp; Tooling</v>
      </c>
      <c r="C677" s="2" t="str">
        <f>SUBSTITUTE(IF(A677="","",'Root Material'!$C$2&amp;"_Group_"&amp;A677)," ","_")</f>
        <v/>
      </c>
      <c r="D677" s="78"/>
      <c r="E677" s="3" t="str">
        <f t="shared" si="34"/>
        <v>Ring Style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35"/>
        <v/>
      </c>
      <c r="BY677" s="9"/>
    </row>
    <row r="678" spans="2:77" ht="15" customHeight="1">
      <c r="B678" s="2" t="str">
        <f t="shared" si="33"/>
        <v>Process &amp; Tooling</v>
      </c>
      <c r="C678" s="2" t="str">
        <f>SUBSTITUTE(IF(A678="","",'Root Material'!$C$2&amp;"_Group_"&amp;A678)," ","_")</f>
        <v/>
      </c>
      <c r="D678" s="78"/>
      <c r="E678" s="3" t="str">
        <f t="shared" si="34"/>
        <v>Ring Style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35"/>
        <v/>
      </c>
      <c r="BY678" s="9"/>
    </row>
    <row r="679" spans="2:77" ht="15" customHeight="1">
      <c r="B679" s="2" t="str">
        <f t="shared" si="33"/>
        <v>Process &amp; Tooling</v>
      </c>
      <c r="C679" s="2" t="str">
        <f>SUBSTITUTE(IF(A679="","",'Root Material'!$C$2&amp;"_Group_"&amp;A679)," ","_")</f>
        <v/>
      </c>
      <c r="D679" s="78"/>
      <c r="E679" s="3" t="str">
        <f t="shared" si="34"/>
        <v>Ring Style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35"/>
        <v/>
      </c>
      <c r="BY679" s="9"/>
    </row>
    <row r="680" spans="2:77" ht="15" customHeight="1">
      <c r="B680" s="2" t="str">
        <f t="shared" si="33"/>
        <v>Process &amp; Tooling</v>
      </c>
      <c r="C680" s="2" t="str">
        <f>SUBSTITUTE(IF(A680="","",'Root Material'!$C$2&amp;"_Group_"&amp;A680)," ","_")</f>
        <v/>
      </c>
      <c r="D680" s="78"/>
      <c r="E680" s="3" t="str">
        <f t="shared" si="34"/>
        <v>Ring Style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35"/>
        <v/>
      </c>
      <c r="BY680" s="9"/>
    </row>
    <row r="681" spans="2:77" ht="15" customHeight="1">
      <c r="B681" s="2" t="str">
        <f t="shared" si="33"/>
        <v>Process &amp; Tooling</v>
      </c>
      <c r="C681" s="2" t="str">
        <f>SUBSTITUTE(IF(A681="","",'Root Material'!$C$2&amp;"_Group_"&amp;A681)," ","_")</f>
        <v/>
      </c>
      <c r="D681" s="78"/>
      <c r="E681" s="3" t="str">
        <f t="shared" si="34"/>
        <v>Ring Style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35"/>
        <v/>
      </c>
      <c r="BY681" s="9"/>
    </row>
    <row r="682" spans="2:77" ht="15" customHeight="1">
      <c r="B682" s="2" t="str">
        <f t="shared" si="33"/>
        <v>Process &amp; Tooling</v>
      </c>
      <c r="C682" s="2" t="str">
        <f>SUBSTITUTE(IF(A682="","",'Root Material'!$C$2&amp;"_Group_"&amp;A682)," ","_")</f>
        <v/>
      </c>
      <c r="D682" s="78"/>
      <c r="E682" s="3" t="str">
        <f t="shared" si="34"/>
        <v>Ring Style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35"/>
        <v/>
      </c>
      <c r="BY682" s="9"/>
    </row>
    <row r="683" spans="2:77" ht="15" customHeight="1">
      <c r="B683" s="2" t="str">
        <f t="shared" si="33"/>
        <v>Process &amp; Tooling</v>
      </c>
      <c r="C683" s="2" t="str">
        <f>SUBSTITUTE(IF(A683="","",'Root Material'!$C$2&amp;"_Group_"&amp;A683)," ","_")</f>
        <v/>
      </c>
      <c r="D683" s="78"/>
      <c r="E683" s="3" t="str">
        <f t="shared" si="34"/>
        <v>Ring Style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35"/>
        <v/>
      </c>
      <c r="BY683" s="9"/>
    </row>
    <row r="684" spans="2:77" ht="15" customHeight="1">
      <c r="B684" s="2" t="str">
        <f t="shared" si="33"/>
        <v>Process &amp; Tooling</v>
      </c>
      <c r="C684" s="2" t="str">
        <f>SUBSTITUTE(IF(A684="","",'Root Material'!$C$2&amp;"_Group_"&amp;A684)," ","_")</f>
        <v/>
      </c>
      <c r="D684" s="78"/>
      <c r="E684" s="3" t="str">
        <f t="shared" si="34"/>
        <v>Ring Style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35"/>
        <v/>
      </c>
      <c r="BY684" s="9"/>
    </row>
    <row r="685" spans="2:77" ht="15" customHeight="1">
      <c r="B685" s="2" t="str">
        <f t="shared" si="33"/>
        <v>Process &amp; Tooling</v>
      </c>
      <c r="C685" s="2" t="str">
        <f>SUBSTITUTE(IF(A685="","",'Root Material'!$C$2&amp;"_Group_"&amp;A685)," ","_")</f>
        <v/>
      </c>
      <c r="D685" s="78"/>
      <c r="E685" s="3" t="str">
        <f t="shared" si="34"/>
        <v>Ring Style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35"/>
        <v/>
      </c>
      <c r="BY685" s="9"/>
    </row>
    <row r="686" spans="2:77" ht="15" customHeight="1">
      <c r="B686" s="2" t="str">
        <f t="shared" si="33"/>
        <v>Process &amp; Tooling</v>
      </c>
      <c r="C686" s="2" t="str">
        <f>SUBSTITUTE(IF(A686="","",'Root Material'!$C$2&amp;"_Group_"&amp;A686)," ","_")</f>
        <v/>
      </c>
      <c r="D686" s="78"/>
      <c r="E686" s="3" t="str">
        <f t="shared" si="34"/>
        <v>Ring Style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35"/>
        <v/>
      </c>
      <c r="BY686" s="9"/>
    </row>
    <row r="687" spans="2:77" ht="15" customHeight="1">
      <c r="B687" s="2" t="str">
        <f t="shared" si="33"/>
        <v>Process &amp; Tooling</v>
      </c>
      <c r="C687" s="2" t="str">
        <f>SUBSTITUTE(IF(A687="","",'Root Material'!$C$2&amp;"_Group_"&amp;A687)," ","_")</f>
        <v/>
      </c>
      <c r="D687" s="78"/>
      <c r="E687" s="3" t="str">
        <f t="shared" si="34"/>
        <v>Ring Style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35"/>
        <v/>
      </c>
      <c r="BY687" s="9"/>
    </row>
    <row r="688" spans="2:77" ht="15" customHeight="1">
      <c r="B688" s="2" t="str">
        <f t="shared" si="33"/>
        <v>Process &amp; Tooling</v>
      </c>
      <c r="C688" s="2" t="str">
        <f>SUBSTITUTE(IF(A688="","",'Root Material'!$C$2&amp;"_Group_"&amp;A688)," ","_")</f>
        <v/>
      </c>
      <c r="D688" s="78"/>
      <c r="E688" s="3" t="str">
        <f t="shared" si="34"/>
        <v>Ring Style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35"/>
        <v/>
      </c>
      <c r="BY688" s="9"/>
    </row>
    <row r="689" spans="2:77" ht="15" customHeight="1">
      <c r="B689" s="2" t="str">
        <f t="shared" si="33"/>
        <v>Process &amp; Tooling</v>
      </c>
      <c r="C689" s="2" t="str">
        <f>SUBSTITUTE(IF(A689="","",'Root Material'!$C$2&amp;"_Group_"&amp;A689)," ","_")</f>
        <v/>
      </c>
      <c r="D689" s="78"/>
      <c r="E689" s="3" t="str">
        <f t="shared" si="34"/>
        <v>Ring Style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35"/>
        <v/>
      </c>
      <c r="BY689" s="9"/>
    </row>
    <row r="690" spans="2:77" ht="15" customHeight="1">
      <c r="B690" s="2" t="str">
        <f t="shared" si="33"/>
        <v>Process &amp; Tooling</v>
      </c>
      <c r="C690" s="2" t="str">
        <f>SUBSTITUTE(IF(A690="","",'Root Material'!$C$2&amp;"_Group_"&amp;A690)," ","_")</f>
        <v/>
      </c>
      <c r="D690" s="78"/>
      <c r="E690" s="3" t="str">
        <f t="shared" si="34"/>
        <v>Ring Style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35"/>
        <v/>
      </c>
      <c r="BY690" s="9"/>
    </row>
    <row r="691" spans="2:77" ht="15" customHeight="1">
      <c r="B691" s="2" t="str">
        <f t="shared" si="33"/>
        <v>Process &amp; Tooling</v>
      </c>
      <c r="C691" s="2" t="str">
        <f>SUBSTITUTE(IF(A691="","",'Root Material'!$C$2&amp;"_Group_"&amp;A691)," ","_")</f>
        <v/>
      </c>
      <c r="D691" s="78"/>
      <c r="E691" s="3" t="str">
        <f t="shared" si="34"/>
        <v>Ring Style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35"/>
        <v/>
      </c>
      <c r="BY691" s="9"/>
    </row>
    <row r="692" spans="2:77" ht="15" customHeight="1">
      <c r="B692" s="2" t="str">
        <f t="shared" si="33"/>
        <v>Process &amp; Tooling</v>
      </c>
      <c r="C692" s="2" t="str">
        <f>SUBSTITUTE(IF(A692="","",'Root Material'!$C$2&amp;"_Group_"&amp;A692)," ","_")</f>
        <v/>
      </c>
      <c r="D692" s="78"/>
      <c r="E692" s="3" t="str">
        <f t="shared" si="34"/>
        <v>Ring Style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35"/>
        <v/>
      </c>
      <c r="BY692" s="9"/>
    </row>
    <row r="693" spans="2:77" ht="15" customHeight="1">
      <c r="B693" s="2" t="str">
        <f t="shared" si="33"/>
        <v>Process &amp; Tooling</v>
      </c>
      <c r="C693" s="2" t="str">
        <f>SUBSTITUTE(IF(A693="","",'Root Material'!$C$2&amp;"_Group_"&amp;A693)," ","_")</f>
        <v/>
      </c>
      <c r="D693" s="78"/>
      <c r="E693" s="3" t="str">
        <f t="shared" si="34"/>
        <v>Ring Style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35"/>
        <v/>
      </c>
      <c r="BY693" s="9"/>
    </row>
    <row r="694" spans="2:77" ht="15" customHeight="1">
      <c r="B694" s="2" t="str">
        <f t="shared" si="33"/>
        <v>Process &amp; Tooling</v>
      </c>
      <c r="C694" s="2" t="str">
        <f>SUBSTITUTE(IF(A694="","",'Root Material'!$C$2&amp;"_Group_"&amp;A694)," ","_")</f>
        <v/>
      </c>
      <c r="D694" s="78"/>
      <c r="E694" s="3" t="str">
        <f t="shared" si="34"/>
        <v>Ring Style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35"/>
        <v/>
      </c>
      <c r="BY694" s="9"/>
    </row>
    <row r="695" spans="2:77" ht="15" customHeight="1">
      <c r="B695" s="2" t="str">
        <f t="shared" si="33"/>
        <v>Process &amp; Tooling</v>
      </c>
      <c r="C695" s="2" t="str">
        <f>SUBSTITUTE(IF(A695="","",'Root Material'!$C$2&amp;"_Group_"&amp;A695)," ","_")</f>
        <v/>
      </c>
      <c r="D695" s="78"/>
      <c r="E695" s="3" t="str">
        <f t="shared" si="34"/>
        <v>Ring Style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35"/>
        <v/>
      </c>
      <c r="BY695" s="9"/>
    </row>
    <row r="696" spans="2:77" ht="15" customHeight="1">
      <c r="B696" s="2" t="str">
        <f t="shared" si="33"/>
        <v>Process &amp; Tooling</v>
      </c>
      <c r="C696" s="2" t="str">
        <f>SUBSTITUTE(IF(A696="","",'Root Material'!$C$2&amp;"_Group_"&amp;A696)," ","_")</f>
        <v/>
      </c>
      <c r="D696" s="78"/>
      <c r="E696" s="3" t="str">
        <f t="shared" si="34"/>
        <v>Ring Style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35"/>
        <v/>
      </c>
      <c r="BY696" s="9"/>
    </row>
    <row r="697" spans="2:77" ht="15" customHeight="1">
      <c r="B697" s="2" t="str">
        <f t="shared" si="33"/>
        <v>Process &amp; Tooling</v>
      </c>
      <c r="C697" s="2" t="str">
        <f>SUBSTITUTE(IF(A697="","",'Root Material'!$C$2&amp;"_Group_"&amp;A697)," ","_")</f>
        <v/>
      </c>
      <c r="D697" s="78"/>
      <c r="E697" s="3" t="str">
        <f t="shared" si="34"/>
        <v>Ring Style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35"/>
        <v/>
      </c>
      <c r="BY697" s="9"/>
    </row>
    <row r="698" spans="2:77" ht="15" customHeight="1">
      <c r="B698" s="2" t="str">
        <f t="shared" si="33"/>
        <v>Process &amp; Tooling</v>
      </c>
      <c r="C698" s="2" t="str">
        <f>SUBSTITUTE(IF(A698="","",'Root Material'!$C$2&amp;"_Group_"&amp;A698)," ","_")</f>
        <v/>
      </c>
      <c r="D698" s="78"/>
      <c r="E698" s="3" t="str">
        <f t="shared" si="34"/>
        <v>Ring Style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35"/>
        <v/>
      </c>
      <c r="BY698" s="9"/>
    </row>
    <row r="699" spans="2:77" ht="15" customHeight="1">
      <c r="B699" s="2" t="str">
        <f t="shared" si="33"/>
        <v>Process &amp; Tooling</v>
      </c>
      <c r="C699" s="2" t="str">
        <f>SUBSTITUTE(IF(A699="","",'Root Material'!$C$2&amp;"_Group_"&amp;A699)," ","_")</f>
        <v/>
      </c>
      <c r="D699" s="78"/>
      <c r="E699" s="3" t="str">
        <f t="shared" si="34"/>
        <v>Ring Style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35"/>
        <v/>
      </c>
      <c r="BY699" s="9"/>
    </row>
    <row r="700" spans="2:77" ht="15" customHeight="1">
      <c r="B700" s="2" t="str">
        <f t="shared" si="33"/>
        <v>Process &amp; Tooling</v>
      </c>
      <c r="C700" s="2" t="str">
        <f>SUBSTITUTE(IF(A700="","",'Root Material'!$C$2&amp;"_Group_"&amp;A700)," ","_")</f>
        <v/>
      </c>
      <c r="D700" s="78"/>
      <c r="E700" s="3" t="str">
        <f t="shared" si="34"/>
        <v>Ring Style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35"/>
        <v/>
      </c>
      <c r="BY700" s="9"/>
    </row>
    <row r="701" spans="2:77" ht="15" customHeight="1">
      <c r="B701" s="2" t="str">
        <f t="shared" si="33"/>
        <v>Process &amp; Tooling</v>
      </c>
      <c r="C701" s="2" t="str">
        <f>SUBSTITUTE(IF(A701="","",'Root Material'!$C$2&amp;"_Group_"&amp;A701)," ","_")</f>
        <v/>
      </c>
      <c r="D701" s="78"/>
      <c r="E701" s="3" t="str">
        <f t="shared" si="34"/>
        <v>Ring Style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35"/>
        <v/>
      </c>
      <c r="BY701" s="9"/>
    </row>
    <row r="702" spans="2:77" ht="15" customHeight="1">
      <c r="B702" s="2" t="str">
        <f t="shared" si="33"/>
        <v>Process &amp; Tooling</v>
      </c>
      <c r="C702" s="2" t="str">
        <f>SUBSTITUTE(IF(A702="","",'Root Material'!$C$2&amp;"_Group_"&amp;A702)," ","_")</f>
        <v/>
      </c>
      <c r="D702" s="78"/>
      <c r="E702" s="3" t="str">
        <f t="shared" si="34"/>
        <v>Ring Style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35"/>
        <v/>
      </c>
      <c r="BY702" s="9"/>
    </row>
    <row r="703" spans="2:77" ht="15" customHeight="1">
      <c r="B703" s="2" t="str">
        <f t="shared" si="33"/>
        <v>Process &amp; Tooling</v>
      </c>
      <c r="C703" s="2" t="str">
        <f>SUBSTITUTE(IF(A703="","",'Root Material'!$C$2&amp;"_Group_"&amp;A703)," ","_")</f>
        <v/>
      </c>
      <c r="D703" s="78"/>
      <c r="E703" s="3" t="str">
        <f t="shared" si="34"/>
        <v>Ring Style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35"/>
        <v/>
      </c>
      <c r="BY703" s="9"/>
    </row>
    <row r="704" spans="2:77" ht="15" customHeight="1">
      <c r="B704" s="2" t="str">
        <f t="shared" ref="B704:B767" si="36">IF(A704="",B703,A704)</f>
        <v>Process &amp; Tooling</v>
      </c>
      <c r="C704" s="2" t="str">
        <f>SUBSTITUTE(IF(A704="","",'Root Material'!$C$2&amp;"_Group_"&amp;A704)," ","_")</f>
        <v/>
      </c>
      <c r="D704" s="78"/>
      <c r="E704" s="3" t="str">
        <f t="shared" ref="E704:E767" si="37">IF(D704="",E703,D704)</f>
        <v>Ring Style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35"/>
        <v/>
      </c>
      <c r="BY704" s="9"/>
    </row>
    <row r="705" spans="2:77" ht="15" customHeight="1">
      <c r="B705" s="2" t="str">
        <f t="shared" si="36"/>
        <v>Process &amp; Tooling</v>
      </c>
      <c r="C705" s="2" t="str">
        <f>SUBSTITUTE(IF(A705="","",'Root Material'!$C$2&amp;"_Group_"&amp;A705)," ","_")</f>
        <v/>
      </c>
      <c r="D705" s="78"/>
      <c r="E705" s="3" t="str">
        <f t="shared" si="37"/>
        <v>Ring Style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35"/>
        <v/>
      </c>
      <c r="BY705" s="9"/>
    </row>
    <row r="706" spans="2:77" ht="15" customHeight="1">
      <c r="B706" s="2" t="str">
        <f t="shared" si="36"/>
        <v>Process &amp; Tooling</v>
      </c>
      <c r="C706" s="2" t="str">
        <f>SUBSTITUTE(IF(A706="","",'Root Material'!$C$2&amp;"_Group_"&amp;A706)," ","_")</f>
        <v/>
      </c>
      <c r="D706" s="78"/>
      <c r="E706" s="3" t="str">
        <f t="shared" si="37"/>
        <v>Ring Style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35"/>
        <v/>
      </c>
      <c r="BY706" s="9"/>
    </row>
    <row r="707" spans="2:77" ht="15" customHeight="1">
      <c r="B707" s="2" t="str">
        <f t="shared" si="36"/>
        <v>Process &amp; Tooling</v>
      </c>
      <c r="C707" s="2" t="str">
        <f>SUBSTITUTE(IF(A707="","",'Root Material'!$C$2&amp;"_Group_"&amp;A707)," ","_")</f>
        <v/>
      </c>
      <c r="D707" s="78"/>
      <c r="E707" s="3" t="str">
        <f t="shared" si="37"/>
        <v>Ring Style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35"/>
        <v/>
      </c>
      <c r="BY707" s="9"/>
    </row>
    <row r="708" spans="2:77" ht="15" customHeight="1">
      <c r="B708" s="2" t="str">
        <f t="shared" si="36"/>
        <v>Process &amp; Tooling</v>
      </c>
      <c r="C708" s="2" t="str">
        <f>SUBSTITUTE(IF(A708="","",'Root Material'!$C$2&amp;"_Group_"&amp;A708)," ","_")</f>
        <v/>
      </c>
      <c r="D708" s="78"/>
      <c r="E708" s="3" t="str">
        <f t="shared" si="37"/>
        <v>Ring Style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35"/>
        <v/>
      </c>
      <c r="BY708" s="9"/>
    </row>
    <row r="709" spans="2:77" ht="15" customHeight="1">
      <c r="B709" s="2" t="str">
        <f t="shared" si="36"/>
        <v>Process &amp; Tooling</v>
      </c>
      <c r="C709" s="2" t="str">
        <f>SUBSTITUTE(IF(A709="","",'Root Material'!$C$2&amp;"_Group_"&amp;A709)," ","_")</f>
        <v/>
      </c>
      <c r="D709" s="78"/>
      <c r="E709" s="3" t="str">
        <f t="shared" si="37"/>
        <v>Ring Style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35"/>
        <v/>
      </c>
      <c r="BY709" s="9"/>
    </row>
    <row r="710" spans="2:77" ht="15" customHeight="1">
      <c r="B710" s="2" t="str">
        <f t="shared" si="36"/>
        <v>Process &amp; Tooling</v>
      </c>
      <c r="C710" s="2" t="str">
        <f>SUBSTITUTE(IF(A710="","",'Root Material'!$C$2&amp;"_Group_"&amp;A710)," ","_")</f>
        <v/>
      </c>
      <c r="D710" s="78"/>
      <c r="E710" s="3" t="str">
        <f t="shared" si="37"/>
        <v>Ring Style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35"/>
        <v/>
      </c>
      <c r="BY710" s="9"/>
    </row>
    <row r="711" spans="2:77" ht="15" customHeight="1">
      <c r="B711" s="2" t="str">
        <f t="shared" si="36"/>
        <v>Process &amp; Tooling</v>
      </c>
      <c r="C711" s="2" t="str">
        <f>SUBSTITUTE(IF(A711="","",'Root Material'!$C$2&amp;"_Group_"&amp;A711)," ","_")</f>
        <v/>
      </c>
      <c r="D711" s="78"/>
      <c r="E711" s="3" t="str">
        <f t="shared" si="37"/>
        <v>Ring Style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35"/>
        <v/>
      </c>
      <c r="BY711" s="9"/>
    </row>
    <row r="712" spans="2:77" ht="15" customHeight="1">
      <c r="B712" s="2" t="str">
        <f t="shared" si="36"/>
        <v>Process &amp; Tooling</v>
      </c>
      <c r="C712" s="2" t="str">
        <f>SUBSTITUTE(IF(A712="","",'Root Material'!$C$2&amp;"_Group_"&amp;A712)," ","_")</f>
        <v/>
      </c>
      <c r="D712" s="78"/>
      <c r="E712" s="3" t="str">
        <f t="shared" si="37"/>
        <v>Ring Style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35"/>
        <v/>
      </c>
      <c r="BY712" s="9"/>
    </row>
    <row r="713" spans="2:77" ht="15" customHeight="1">
      <c r="B713" s="2" t="str">
        <f t="shared" si="36"/>
        <v>Process &amp; Tooling</v>
      </c>
      <c r="C713" s="2" t="str">
        <f>SUBSTITUTE(IF(A713="","",'Root Material'!$C$2&amp;"_Group_"&amp;A713)," ","_")</f>
        <v/>
      </c>
      <c r="D713" s="78"/>
      <c r="E713" s="3" t="str">
        <f t="shared" si="37"/>
        <v>Ring Style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35"/>
        <v/>
      </c>
      <c r="BY713" s="9"/>
    </row>
    <row r="714" spans="2:77" ht="15" customHeight="1">
      <c r="B714" s="2" t="str">
        <f t="shared" si="36"/>
        <v>Process &amp; Tooling</v>
      </c>
      <c r="C714" s="2" t="str">
        <f>SUBSTITUTE(IF(A714="","",'Root Material'!$C$2&amp;"_Group_"&amp;A714)," ","_")</f>
        <v/>
      </c>
      <c r="D714" s="78"/>
      <c r="E714" s="3" t="str">
        <f t="shared" si="37"/>
        <v>Ring Style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35"/>
        <v/>
      </c>
      <c r="BY714" s="9"/>
    </row>
    <row r="715" spans="2:77" ht="15" customHeight="1">
      <c r="B715" s="2" t="str">
        <f t="shared" si="36"/>
        <v>Process &amp; Tooling</v>
      </c>
      <c r="C715" s="2" t="str">
        <f>SUBSTITUTE(IF(A715="","",'Root Material'!$C$2&amp;"_Group_"&amp;A715)," ","_")</f>
        <v/>
      </c>
      <c r="D715" s="78"/>
      <c r="E715" s="3" t="str">
        <f t="shared" si="37"/>
        <v>Ring Style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35"/>
        <v/>
      </c>
      <c r="BY715" s="9"/>
    </row>
    <row r="716" spans="2:77" ht="15" customHeight="1">
      <c r="B716" s="2" t="str">
        <f t="shared" si="36"/>
        <v>Process &amp; Tooling</v>
      </c>
      <c r="C716" s="2" t="str">
        <f>SUBSTITUTE(IF(A716="","",'Root Material'!$C$2&amp;"_Group_"&amp;A716)," ","_")</f>
        <v/>
      </c>
      <c r="D716" s="78"/>
      <c r="E716" s="3" t="str">
        <f t="shared" si="37"/>
        <v>Ring Style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35"/>
        <v/>
      </c>
      <c r="BY716" s="9"/>
    </row>
    <row r="717" spans="2:77" ht="15" customHeight="1">
      <c r="B717" s="2" t="str">
        <f t="shared" si="36"/>
        <v>Process &amp; Tooling</v>
      </c>
      <c r="C717" s="2" t="str">
        <f>SUBSTITUTE(IF(A717="","",'Root Material'!$C$2&amp;"_Group_"&amp;A717)," ","_")</f>
        <v/>
      </c>
      <c r="D717" s="78"/>
      <c r="E717" s="3" t="str">
        <f t="shared" si="37"/>
        <v>Ring Style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35"/>
        <v/>
      </c>
      <c r="BY717" s="9"/>
    </row>
    <row r="718" spans="2:77" ht="15" customHeight="1">
      <c r="B718" s="2" t="str">
        <f t="shared" si="36"/>
        <v>Process &amp; Tooling</v>
      </c>
      <c r="C718" s="2" t="str">
        <f>SUBSTITUTE(IF(A718="","",'Root Material'!$C$2&amp;"_Group_"&amp;A718)," ","_")</f>
        <v/>
      </c>
      <c r="D718" s="78"/>
      <c r="E718" s="3" t="str">
        <f t="shared" si="37"/>
        <v>Ring Style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ref="BV718:BV781" si="38">IF(AND(L718&lt;&gt;"true",L718&lt;&gt;"false"),A718&amp;D718&amp;L718,"")</f>
        <v/>
      </c>
      <c r="BY718" s="9"/>
    </row>
    <row r="719" spans="2:77" ht="15" customHeight="1">
      <c r="B719" s="2" t="str">
        <f t="shared" si="36"/>
        <v>Process &amp; Tooling</v>
      </c>
      <c r="C719" s="2" t="str">
        <f>SUBSTITUTE(IF(A719="","",'Root Material'!$C$2&amp;"_Group_"&amp;A719)," ","_")</f>
        <v/>
      </c>
      <c r="D719" s="78"/>
      <c r="E719" s="3" t="str">
        <f t="shared" si="37"/>
        <v>Ring Style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38"/>
        <v/>
      </c>
      <c r="BY719" s="9"/>
    </row>
    <row r="720" spans="2:77" ht="15" customHeight="1">
      <c r="B720" s="2" t="str">
        <f t="shared" si="36"/>
        <v>Process &amp; Tooling</v>
      </c>
      <c r="C720" s="2" t="str">
        <f>SUBSTITUTE(IF(A720="","",'Root Material'!$C$2&amp;"_Group_"&amp;A720)," ","_")</f>
        <v/>
      </c>
      <c r="D720" s="78"/>
      <c r="E720" s="3" t="str">
        <f t="shared" si="37"/>
        <v>Ring Style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38"/>
        <v/>
      </c>
      <c r="BY720" s="9"/>
    </row>
    <row r="721" spans="2:77" ht="15" customHeight="1">
      <c r="B721" s="2" t="str">
        <f t="shared" si="36"/>
        <v>Process &amp; Tooling</v>
      </c>
      <c r="C721" s="2" t="str">
        <f>SUBSTITUTE(IF(A721="","",'Root Material'!$C$2&amp;"_Group_"&amp;A721)," ","_")</f>
        <v/>
      </c>
      <c r="D721" s="78"/>
      <c r="E721" s="3" t="str">
        <f t="shared" si="37"/>
        <v>Ring Style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38"/>
        <v/>
      </c>
      <c r="BY721" s="9"/>
    </row>
    <row r="722" spans="2:77" ht="15" customHeight="1">
      <c r="B722" s="2" t="str">
        <f t="shared" si="36"/>
        <v>Process &amp; Tooling</v>
      </c>
      <c r="C722" s="2" t="str">
        <f>SUBSTITUTE(IF(A722="","",'Root Material'!$C$2&amp;"_Group_"&amp;A722)," ","_")</f>
        <v/>
      </c>
      <c r="D722" s="78"/>
      <c r="E722" s="3" t="str">
        <f t="shared" si="37"/>
        <v>Ring Style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38"/>
        <v/>
      </c>
      <c r="BY722" s="9"/>
    </row>
    <row r="723" spans="2:77" ht="15" customHeight="1">
      <c r="B723" s="2" t="str">
        <f t="shared" si="36"/>
        <v>Process &amp; Tooling</v>
      </c>
      <c r="C723" s="2" t="str">
        <f>SUBSTITUTE(IF(A723="","",'Root Material'!$C$2&amp;"_Group_"&amp;A723)," ","_")</f>
        <v/>
      </c>
      <c r="D723" s="78"/>
      <c r="E723" s="3" t="str">
        <f t="shared" si="37"/>
        <v>Ring Style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38"/>
        <v/>
      </c>
      <c r="BY723" s="9"/>
    </row>
    <row r="724" spans="2:77" ht="15" customHeight="1">
      <c r="B724" s="2" t="str">
        <f t="shared" si="36"/>
        <v>Process &amp; Tooling</v>
      </c>
      <c r="C724" s="2" t="str">
        <f>SUBSTITUTE(IF(A724="","",'Root Material'!$C$2&amp;"_Group_"&amp;A724)," ","_")</f>
        <v/>
      </c>
      <c r="D724" s="78"/>
      <c r="E724" s="3" t="str">
        <f t="shared" si="37"/>
        <v>Ring Style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38"/>
        <v/>
      </c>
      <c r="BY724" s="9"/>
    </row>
    <row r="725" spans="2:77" ht="15" customHeight="1">
      <c r="B725" s="2" t="str">
        <f t="shared" si="36"/>
        <v>Process &amp; Tooling</v>
      </c>
      <c r="C725" s="2" t="str">
        <f>SUBSTITUTE(IF(A725="","",'Root Material'!$C$2&amp;"_Group_"&amp;A725)," ","_")</f>
        <v/>
      </c>
      <c r="D725" s="78"/>
      <c r="E725" s="3" t="str">
        <f t="shared" si="37"/>
        <v>Ring Style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38"/>
        <v/>
      </c>
      <c r="BY725" s="9"/>
    </row>
    <row r="726" spans="2:77" ht="15" customHeight="1">
      <c r="B726" s="2" t="str">
        <f t="shared" si="36"/>
        <v>Process &amp; Tooling</v>
      </c>
      <c r="C726" s="2" t="str">
        <f>SUBSTITUTE(IF(A726="","",'Root Material'!$C$2&amp;"_Group_"&amp;A726)," ","_")</f>
        <v/>
      </c>
      <c r="D726" s="78"/>
      <c r="E726" s="3" t="str">
        <f t="shared" si="37"/>
        <v>Ring Style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38"/>
        <v/>
      </c>
      <c r="BY726" s="9"/>
    </row>
    <row r="727" spans="2:77" ht="15" customHeight="1">
      <c r="B727" s="2" t="str">
        <f t="shared" si="36"/>
        <v>Process &amp; Tooling</v>
      </c>
      <c r="C727" s="2" t="str">
        <f>SUBSTITUTE(IF(A727="","",'Root Material'!$C$2&amp;"_Group_"&amp;A727)," ","_")</f>
        <v/>
      </c>
      <c r="D727" s="78"/>
      <c r="E727" s="3" t="str">
        <f t="shared" si="37"/>
        <v>Ring Style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38"/>
        <v/>
      </c>
      <c r="BY727" s="9"/>
    </row>
    <row r="728" spans="2:77" ht="15" customHeight="1">
      <c r="B728" s="2" t="str">
        <f t="shared" si="36"/>
        <v>Process &amp; Tooling</v>
      </c>
      <c r="C728" s="2" t="str">
        <f>SUBSTITUTE(IF(A728="","",'Root Material'!$C$2&amp;"_Group_"&amp;A728)," ","_")</f>
        <v/>
      </c>
      <c r="D728" s="78"/>
      <c r="E728" s="3" t="str">
        <f t="shared" si="37"/>
        <v>Ring Style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38"/>
        <v/>
      </c>
      <c r="BY728" s="9"/>
    </row>
    <row r="729" spans="2:77" ht="15" customHeight="1">
      <c r="B729" s="2" t="str">
        <f t="shared" si="36"/>
        <v>Process &amp; Tooling</v>
      </c>
      <c r="C729" s="2" t="str">
        <f>SUBSTITUTE(IF(A729="","",'Root Material'!$C$2&amp;"_Group_"&amp;A729)," ","_")</f>
        <v/>
      </c>
      <c r="D729" s="78"/>
      <c r="E729" s="3" t="str">
        <f t="shared" si="37"/>
        <v>Ring Style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38"/>
        <v/>
      </c>
      <c r="BY729" s="9"/>
    </row>
    <row r="730" spans="2:77" ht="15" customHeight="1">
      <c r="B730" s="2" t="str">
        <f t="shared" si="36"/>
        <v>Process &amp; Tooling</v>
      </c>
      <c r="C730" s="2" t="str">
        <f>SUBSTITUTE(IF(A730="","",'Root Material'!$C$2&amp;"_Group_"&amp;A730)," ","_")</f>
        <v/>
      </c>
      <c r="D730" s="78"/>
      <c r="E730" s="3" t="str">
        <f t="shared" si="37"/>
        <v>Ring Style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38"/>
        <v/>
      </c>
      <c r="BY730" s="9"/>
    </row>
    <row r="731" spans="2:77" ht="15" customHeight="1">
      <c r="B731" s="2" t="str">
        <f t="shared" si="36"/>
        <v>Process &amp; Tooling</v>
      </c>
      <c r="C731" s="2" t="str">
        <f>SUBSTITUTE(IF(A731="","",'Root Material'!$C$2&amp;"_Group_"&amp;A731)," ","_")</f>
        <v/>
      </c>
      <c r="D731" s="78"/>
      <c r="E731" s="3" t="str">
        <f t="shared" si="37"/>
        <v>Ring Style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38"/>
        <v/>
      </c>
      <c r="BY731" s="9"/>
    </row>
    <row r="732" spans="2:77" ht="15" customHeight="1">
      <c r="B732" s="2" t="str">
        <f t="shared" si="36"/>
        <v>Process &amp; Tooling</v>
      </c>
      <c r="C732" s="2" t="str">
        <f>SUBSTITUTE(IF(A732="","",'Root Material'!$C$2&amp;"_Group_"&amp;A732)," ","_")</f>
        <v/>
      </c>
      <c r="D732" s="78"/>
      <c r="E732" s="3" t="str">
        <f t="shared" si="37"/>
        <v>Ring Style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38"/>
        <v/>
      </c>
      <c r="BY732" s="9"/>
    </row>
    <row r="733" spans="2:77" ht="15" customHeight="1">
      <c r="B733" s="2" t="str">
        <f t="shared" si="36"/>
        <v>Process &amp; Tooling</v>
      </c>
      <c r="C733" s="2" t="str">
        <f>SUBSTITUTE(IF(A733="","",'Root Material'!$C$2&amp;"_Group_"&amp;A733)," ","_")</f>
        <v/>
      </c>
      <c r="D733" s="78"/>
      <c r="E733" s="3" t="str">
        <f t="shared" si="37"/>
        <v>Ring Style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38"/>
        <v/>
      </c>
      <c r="BY733" s="9"/>
    </row>
    <row r="734" spans="2:77" ht="15" customHeight="1">
      <c r="B734" s="2" t="str">
        <f t="shared" si="36"/>
        <v>Process &amp; Tooling</v>
      </c>
      <c r="C734" s="2" t="str">
        <f>SUBSTITUTE(IF(A734="","",'Root Material'!$C$2&amp;"_Group_"&amp;A734)," ","_")</f>
        <v/>
      </c>
      <c r="D734" s="78"/>
      <c r="E734" s="3" t="str">
        <f t="shared" si="37"/>
        <v>Ring Style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38"/>
        <v/>
      </c>
      <c r="BY734" s="9"/>
    </row>
    <row r="735" spans="2:77" ht="15" customHeight="1">
      <c r="B735" s="2" t="str">
        <f t="shared" si="36"/>
        <v>Process &amp; Tooling</v>
      </c>
      <c r="C735" s="2" t="str">
        <f>SUBSTITUTE(IF(A735="","",'Root Material'!$C$2&amp;"_Group_"&amp;A735)," ","_")</f>
        <v/>
      </c>
      <c r="D735" s="78"/>
      <c r="E735" s="3" t="str">
        <f t="shared" si="37"/>
        <v>Ring Style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38"/>
        <v/>
      </c>
      <c r="BY735" s="9"/>
    </row>
    <row r="736" spans="2:77" ht="15" customHeight="1">
      <c r="B736" s="2" t="str">
        <f t="shared" si="36"/>
        <v>Process &amp; Tooling</v>
      </c>
      <c r="C736" s="2" t="str">
        <f>SUBSTITUTE(IF(A736="","",'Root Material'!$C$2&amp;"_Group_"&amp;A736)," ","_")</f>
        <v/>
      </c>
      <c r="D736" s="78"/>
      <c r="E736" s="3" t="str">
        <f t="shared" si="37"/>
        <v>Ring Style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38"/>
        <v/>
      </c>
      <c r="BY736" s="9"/>
    </row>
    <row r="737" spans="2:77" ht="15" customHeight="1">
      <c r="B737" s="2" t="str">
        <f t="shared" si="36"/>
        <v>Process &amp; Tooling</v>
      </c>
      <c r="C737" s="2" t="str">
        <f>SUBSTITUTE(IF(A737="","",'Root Material'!$C$2&amp;"_Group_"&amp;A737)," ","_")</f>
        <v/>
      </c>
      <c r="D737" s="78"/>
      <c r="E737" s="3" t="str">
        <f t="shared" si="37"/>
        <v>Ring Style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38"/>
        <v/>
      </c>
      <c r="BY737" s="9"/>
    </row>
    <row r="738" spans="2:77" ht="15" customHeight="1">
      <c r="B738" s="2" t="str">
        <f t="shared" si="36"/>
        <v>Process &amp; Tooling</v>
      </c>
      <c r="C738" s="2" t="str">
        <f>SUBSTITUTE(IF(A738="","",'Root Material'!$C$2&amp;"_Group_"&amp;A738)," ","_")</f>
        <v/>
      </c>
      <c r="D738" s="78"/>
      <c r="E738" s="3" t="str">
        <f t="shared" si="37"/>
        <v>Ring Style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38"/>
        <v/>
      </c>
      <c r="BY738" s="9"/>
    </row>
    <row r="739" spans="2:77" ht="15" customHeight="1">
      <c r="B739" s="2" t="str">
        <f t="shared" si="36"/>
        <v>Process &amp; Tooling</v>
      </c>
      <c r="C739" s="2" t="str">
        <f>SUBSTITUTE(IF(A739="","",'Root Material'!$C$2&amp;"_Group_"&amp;A739)," ","_")</f>
        <v/>
      </c>
      <c r="D739" s="78"/>
      <c r="E739" s="3" t="str">
        <f t="shared" si="37"/>
        <v>Ring Style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38"/>
        <v/>
      </c>
      <c r="BY739" s="9"/>
    </row>
    <row r="740" spans="2:77" ht="15" customHeight="1">
      <c r="B740" s="2" t="str">
        <f t="shared" si="36"/>
        <v>Process &amp; Tooling</v>
      </c>
      <c r="C740" s="2" t="str">
        <f>SUBSTITUTE(IF(A740="","",'Root Material'!$C$2&amp;"_Group_"&amp;A740)," ","_")</f>
        <v/>
      </c>
      <c r="D740" s="78"/>
      <c r="E740" s="3" t="str">
        <f t="shared" si="37"/>
        <v>Ring Style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38"/>
        <v/>
      </c>
      <c r="BY740" s="9"/>
    </row>
    <row r="741" spans="2:77" ht="15" customHeight="1">
      <c r="B741" s="2" t="str">
        <f t="shared" si="36"/>
        <v>Process &amp; Tooling</v>
      </c>
      <c r="C741" s="2" t="str">
        <f>SUBSTITUTE(IF(A741="","",'Root Material'!$C$2&amp;"_Group_"&amp;A741)," ","_")</f>
        <v/>
      </c>
      <c r="D741" s="78"/>
      <c r="E741" s="3" t="str">
        <f t="shared" si="37"/>
        <v>Ring Style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38"/>
        <v/>
      </c>
      <c r="BY741" s="9"/>
    </row>
    <row r="742" spans="2:77" ht="15" customHeight="1">
      <c r="B742" s="2" t="str">
        <f t="shared" si="36"/>
        <v>Process &amp; Tooling</v>
      </c>
      <c r="C742" s="2" t="str">
        <f>SUBSTITUTE(IF(A742="","",'Root Material'!$C$2&amp;"_Group_"&amp;A742)," ","_")</f>
        <v/>
      </c>
      <c r="D742" s="78"/>
      <c r="E742" s="3" t="str">
        <f t="shared" si="37"/>
        <v>Ring Style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38"/>
        <v/>
      </c>
      <c r="BY742" s="9"/>
    </row>
    <row r="743" spans="2:77" ht="15" customHeight="1">
      <c r="B743" s="2" t="str">
        <f t="shared" si="36"/>
        <v>Process &amp; Tooling</v>
      </c>
      <c r="C743" s="2" t="str">
        <f>SUBSTITUTE(IF(A743="","",'Root Material'!$C$2&amp;"_Group_"&amp;A743)," ","_")</f>
        <v/>
      </c>
      <c r="D743" s="78"/>
      <c r="E743" s="3" t="str">
        <f t="shared" si="37"/>
        <v>Ring Style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38"/>
        <v/>
      </c>
      <c r="BY743" s="9"/>
    </row>
    <row r="744" spans="2:77" ht="15" customHeight="1">
      <c r="B744" s="2" t="str">
        <f t="shared" si="36"/>
        <v>Process &amp; Tooling</v>
      </c>
      <c r="C744" s="2" t="str">
        <f>SUBSTITUTE(IF(A744="","",'Root Material'!$C$2&amp;"_Group_"&amp;A744)," ","_")</f>
        <v/>
      </c>
      <c r="D744" s="78"/>
      <c r="E744" s="3" t="str">
        <f t="shared" si="37"/>
        <v>Ring Style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38"/>
        <v/>
      </c>
      <c r="BY744" s="9"/>
    </row>
    <row r="745" spans="2:77" ht="15" customHeight="1">
      <c r="B745" s="2" t="str">
        <f t="shared" si="36"/>
        <v>Process &amp; Tooling</v>
      </c>
      <c r="C745" s="2" t="str">
        <f>SUBSTITUTE(IF(A745="","",'Root Material'!$C$2&amp;"_Group_"&amp;A745)," ","_")</f>
        <v/>
      </c>
      <c r="D745" s="78"/>
      <c r="E745" s="3" t="str">
        <f t="shared" si="37"/>
        <v>Ring Style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38"/>
        <v/>
      </c>
      <c r="BY745" s="9"/>
    </row>
    <row r="746" spans="2:77" ht="15" customHeight="1">
      <c r="B746" s="2" t="str">
        <f t="shared" si="36"/>
        <v>Process &amp; Tooling</v>
      </c>
      <c r="C746" s="2" t="str">
        <f>SUBSTITUTE(IF(A746="","",'Root Material'!$C$2&amp;"_Group_"&amp;A746)," ","_")</f>
        <v/>
      </c>
      <c r="D746" s="78"/>
      <c r="E746" s="3" t="str">
        <f t="shared" si="37"/>
        <v>Ring Style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38"/>
        <v/>
      </c>
      <c r="BY746" s="9"/>
    </row>
    <row r="747" spans="2:77" ht="15" customHeight="1">
      <c r="B747" s="2" t="str">
        <f t="shared" si="36"/>
        <v>Process &amp; Tooling</v>
      </c>
      <c r="C747" s="2" t="str">
        <f>SUBSTITUTE(IF(A747="","",'Root Material'!$C$2&amp;"_Group_"&amp;A747)," ","_")</f>
        <v/>
      </c>
      <c r="D747" s="78"/>
      <c r="E747" s="3" t="str">
        <f t="shared" si="37"/>
        <v>Ring Style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38"/>
        <v/>
      </c>
      <c r="BY747" s="9"/>
    </row>
    <row r="748" spans="2:77" ht="15" customHeight="1">
      <c r="B748" s="2" t="str">
        <f t="shared" si="36"/>
        <v>Process &amp; Tooling</v>
      </c>
      <c r="C748" s="2" t="str">
        <f>SUBSTITUTE(IF(A748="","",'Root Material'!$C$2&amp;"_Group_"&amp;A748)," ","_")</f>
        <v/>
      </c>
      <c r="D748" s="78"/>
      <c r="E748" s="3" t="str">
        <f t="shared" si="37"/>
        <v>Ring Style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38"/>
        <v/>
      </c>
      <c r="BY748" s="9"/>
    </row>
    <row r="749" spans="2:77" ht="15" customHeight="1">
      <c r="B749" s="2" t="str">
        <f t="shared" si="36"/>
        <v>Process &amp; Tooling</v>
      </c>
      <c r="C749" s="2" t="str">
        <f>SUBSTITUTE(IF(A749="","",'Root Material'!$C$2&amp;"_Group_"&amp;A749)," ","_")</f>
        <v/>
      </c>
      <c r="D749" s="78"/>
      <c r="E749" s="3" t="str">
        <f t="shared" si="37"/>
        <v>Ring Style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38"/>
        <v/>
      </c>
      <c r="BY749" s="9"/>
    </row>
    <row r="750" spans="2:77" ht="15" customHeight="1">
      <c r="B750" s="2" t="str">
        <f t="shared" si="36"/>
        <v>Process &amp; Tooling</v>
      </c>
      <c r="C750" s="2" t="str">
        <f>SUBSTITUTE(IF(A750="","",'Root Material'!$C$2&amp;"_Group_"&amp;A750)," ","_")</f>
        <v/>
      </c>
      <c r="D750" s="78"/>
      <c r="E750" s="3" t="str">
        <f t="shared" si="37"/>
        <v>Ring Style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38"/>
        <v/>
      </c>
      <c r="BY750" s="9"/>
    </row>
    <row r="751" spans="2:77" ht="15" customHeight="1">
      <c r="B751" s="2" t="str">
        <f t="shared" si="36"/>
        <v>Process &amp; Tooling</v>
      </c>
      <c r="C751" s="2" t="str">
        <f>SUBSTITUTE(IF(A751="","",'Root Material'!$C$2&amp;"_Group_"&amp;A751)," ","_")</f>
        <v/>
      </c>
      <c r="D751" s="78"/>
      <c r="E751" s="3" t="str">
        <f t="shared" si="37"/>
        <v>Ring Style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38"/>
        <v/>
      </c>
      <c r="BY751" s="9"/>
    </row>
    <row r="752" spans="2:77" ht="15" customHeight="1">
      <c r="B752" s="2" t="str">
        <f t="shared" si="36"/>
        <v>Process &amp; Tooling</v>
      </c>
      <c r="C752" s="2" t="str">
        <f>SUBSTITUTE(IF(A752="","",'Root Material'!$C$2&amp;"_Group_"&amp;A752)," ","_")</f>
        <v/>
      </c>
      <c r="D752" s="78"/>
      <c r="E752" s="3" t="str">
        <f t="shared" si="37"/>
        <v>Ring Style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38"/>
        <v/>
      </c>
      <c r="BY752" s="9"/>
    </row>
    <row r="753" spans="2:77" ht="15" customHeight="1">
      <c r="B753" s="2" t="str">
        <f t="shared" si="36"/>
        <v>Process &amp; Tooling</v>
      </c>
      <c r="C753" s="2" t="str">
        <f>SUBSTITUTE(IF(A753="","",'Root Material'!$C$2&amp;"_Group_"&amp;A753)," ","_")</f>
        <v/>
      </c>
      <c r="D753" s="78"/>
      <c r="E753" s="3" t="str">
        <f t="shared" si="37"/>
        <v>Ring Style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38"/>
        <v/>
      </c>
      <c r="BY753" s="9"/>
    </row>
    <row r="754" spans="2:77" ht="15" customHeight="1">
      <c r="B754" s="2" t="str">
        <f t="shared" si="36"/>
        <v>Process &amp; Tooling</v>
      </c>
      <c r="C754" s="2" t="str">
        <f>SUBSTITUTE(IF(A754="","",'Root Material'!$C$2&amp;"_Group_"&amp;A754)," ","_")</f>
        <v/>
      </c>
      <c r="D754" s="78"/>
      <c r="E754" s="3" t="str">
        <f t="shared" si="37"/>
        <v>Ring Style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38"/>
        <v/>
      </c>
      <c r="BY754" s="9"/>
    </row>
    <row r="755" spans="2:77" ht="15" customHeight="1">
      <c r="B755" s="2" t="str">
        <f t="shared" si="36"/>
        <v>Process &amp; Tooling</v>
      </c>
      <c r="C755" s="2" t="str">
        <f>SUBSTITUTE(IF(A755="","",'Root Material'!$C$2&amp;"_Group_"&amp;A755)," ","_")</f>
        <v/>
      </c>
      <c r="D755" s="78"/>
      <c r="E755" s="3" t="str">
        <f t="shared" si="37"/>
        <v>Ring Style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38"/>
        <v/>
      </c>
      <c r="BY755" s="9"/>
    </row>
    <row r="756" spans="2:77" ht="15" customHeight="1">
      <c r="B756" s="2" t="str">
        <f t="shared" si="36"/>
        <v>Process &amp; Tooling</v>
      </c>
      <c r="C756" s="2" t="str">
        <f>SUBSTITUTE(IF(A756="","",'Root Material'!$C$2&amp;"_Group_"&amp;A756)," ","_")</f>
        <v/>
      </c>
      <c r="D756" s="78"/>
      <c r="E756" s="3" t="str">
        <f t="shared" si="37"/>
        <v>Ring Style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38"/>
        <v/>
      </c>
      <c r="BY756" s="9"/>
    </row>
    <row r="757" spans="2:77" ht="15" customHeight="1">
      <c r="B757" s="2" t="str">
        <f t="shared" si="36"/>
        <v>Process &amp; Tooling</v>
      </c>
      <c r="C757" s="2" t="str">
        <f>SUBSTITUTE(IF(A757="","",'Root Material'!$C$2&amp;"_Group_"&amp;A757)," ","_")</f>
        <v/>
      </c>
      <c r="D757" s="78"/>
      <c r="E757" s="3" t="str">
        <f t="shared" si="37"/>
        <v>Ring Style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38"/>
        <v/>
      </c>
      <c r="BY757" s="9"/>
    </row>
    <row r="758" spans="2:77" ht="15" customHeight="1">
      <c r="B758" s="2" t="str">
        <f t="shared" si="36"/>
        <v>Process &amp; Tooling</v>
      </c>
      <c r="C758" s="2" t="str">
        <f>SUBSTITUTE(IF(A758="","",'Root Material'!$C$2&amp;"_Group_"&amp;A758)," ","_")</f>
        <v/>
      </c>
      <c r="D758" s="78"/>
      <c r="E758" s="3" t="str">
        <f t="shared" si="37"/>
        <v>Ring Style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38"/>
        <v/>
      </c>
      <c r="BY758" s="9"/>
    </row>
    <row r="759" spans="2:77" ht="15" customHeight="1">
      <c r="B759" s="2" t="str">
        <f t="shared" si="36"/>
        <v>Process &amp; Tooling</v>
      </c>
      <c r="C759" s="2" t="str">
        <f>SUBSTITUTE(IF(A759="","",'Root Material'!$C$2&amp;"_Group_"&amp;A759)," ","_")</f>
        <v/>
      </c>
      <c r="D759" s="78"/>
      <c r="E759" s="3" t="str">
        <f t="shared" si="37"/>
        <v>Ring Style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38"/>
        <v/>
      </c>
      <c r="BY759" s="9"/>
    </row>
    <row r="760" spans="2:77" ht="15" customHeight="1">
      <c r="B760" s="2" t="str">
        <f t="shared" si="36"/>
        <v>Process &amp; Tooling</v>
      </c>
      <c r="C760" s="2" t="str">
        <f>SUBSTITUTE(IF(A760="","",'Root Material'!$C$2&amp;"_Group_"&amp;A760)," ","_")</f>
        <v/>
      </c>
      <c r="D760" s="78"/>
      <c r="E760" s="3" t="str">
        <f t="shared" si="37"/>
        <v>Ring Style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38"/>
        <v/>
      </c>
      <c r="BY760" s="9"/>
    </row>
    <row r="761" spans="2:77" ht="15" customHeight="1">
      <c r="B761" s="2" t="str">
        <f t="shared" si="36"/>
        <v>Process &amp; Tooling</v>
      </c>
      <c r="C761" s="2" t="str">
        <f>SUBSTITUTE(IF(A761="","",'Root Material'!$C$2&amp;"_Group_"&amp;A761)," ","_")</f>
        <v/>
      </c>
      <c r="D761" s="78"/>
      <c r="E761" s="3" t="str">
        <f t="shared" si="37"/>
        <v>Ring Style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38"/>
        <v/>
      </c>
      <c r="BY761" s="9"/>
    </row>
    <row r="762" spans="2:77" ht="15" customHeight="1">
      <c r="B762" s="2" t="str">
        <f t="shared" si="36"/>
        <v>Process &amp; Tooling</v>
      </c>
      <c r="C762" s="2" t="str">
        <f>SUBSTITUTE(IF(A762="","",'Root Material'!$C$2&amp;"_Group_"&amp;A762)," ","_")</f>
        <v/>
      </c>
      <c r="D762" s="78"/>
      <c r="E762" s="3" t="str">
        <f t="shared" si="37"/>
        <v>Ring Style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38"/>
        <v/>
      </c>
      <c r="BY762" s="9"/>
    </row>
    <row r="763" spans="2:77" ht="15" customHeight="1">
      <c r="B763" s="2" t="str">
        <f t="shared" si="36"/>
        <v>Process &amp; Tooling</v>
      </c>
      <c r="C763" s="2" t="str">
        <f>SUBSTITUTE(IF(A763="","",'Root Material'!$C$2&amp;"_Group_"&amp;A763)," ","_")</f>
        <v/>
      </c>
      <c r="D763" s="78"/>
      <c r="E763" s="3" t="str">
        <f t="shared" si="37"/>
        <v>Ring Style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38"/>
        <v/>
      </c>
      <c r="BY763" s="9"/>
    </row>
    <row r="764" spans="2:77" ht="15" customHeight="1">
      <c r="B764" s="2" t="str">
        <f t="shared" si="36"/>
        <v>Process &amp; Tooling</v>
      </c>
      <c r="C764" s="2" t="str">
        <f>SUBSTITUTE(IF(A764="","",'Root Material'!$C$2&amp;"_Group_"&amp;A764)," ","_")</f>
        <v/>
      </c>
      <c r="D764" s="78"/>
      <c r="E764" s="3" t="str">
        <f t="shared" si="37"/>
        <v>Ring Style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38"/>
        <v/>
      </c>
      <c r="BY764" s="9"/>
    </row>
    <row r="765" spans="2:77" ht="15" customHeight="1">
      <c r="B765" s="2" t="str">
        <f t="shared" si="36"/>
        <v>Process &amp; Tooling</v>
      </c>
      <c r="C765" s="2" t="str">
        <f>SUBSTITUTE(IF(A765="","",'Root Material'!$C$2&amp;"_Group_"&amp;A765)," ","_")</f>
        <v/>
      </c>
      <c r="D765" s="78"/>
      <c r="E765" s="3" t="str">
        <f t="shared" si="37"/>
        <v>Ring Style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38"/>
        <v/>
      </c>
      <c r="BY765" s="9"/>
    </row>
    <row r="766" spans="2:77" ht="15" customHeight="1">
      <c r="B766" s="2" t="str">
        <f t="shared" si="36"/>
        <v>Process &amp; Tooling</v>
      </c>
      <c r="C766" s="2" t="str">
        <f>SUBSTITUTE(IF(A766="","",'Root Material'!$C$2&amp;"_Group_"&amp;A766)," ","_")</f>
        <v/>
      </c>
      <c r="D766" s="78"/>
      <c r="E766" s="3" t="str">
        <f t="shared" si="37"/>
        <v>Ring Style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38"/>
        <v/>
      </c>
      <c r="BY766" s="9"/>
    </row>
    <row r="767" spans="2:77" ht="15" customHeight="1">
      <c r="B767" s="2" t="str">
        <f t="shared" si="36"/>
        <v>Process &amp; Tooling</v>
      </c>
      <c r="C767" s="2" t="str">
        <f>SUBSTITUTE(IF(A767="","",'Root Material'!$C$2&amp;"_Group_"&amp;A767)," ","_")</f>
        <v/>
      </c>
      <c r="D767" s="78"/>
      <c r="E767" s="3" t="str">
        <f t="shared" si="37"/>
        <v>Ring Style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38"/>
        <v/>
      </c>
      <c r="BY767" s="9"/>
    </row>
    <row r="768" spans="2:77" ht="15" customHeight="1">
      <c r="B768" s="2" t="str">
        <f t="shared" ref="B768:B802" si="39">IF(A768="",B767,A768)</f>
        <v>Process &amp; Tooling</v>
      </c>
      <c r="C768" s="2" t="str">
        <f>SUBSTITUTE(IF(A768="","",'Root Material'!$C$2&amp;"_Group_"&amp;A768)," ","_")</f>
        <v/>
      </c>
      <c r="D768" s="78"/>
      <c r="E768" s="3" t="str">
        <f t="shared" ref="E768:E831" si="40">IF(D768="",E767,D768)</f>
        <v>Ring Style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38"/>
        <v/>
      </c>
      <c r="BY768" s="9"/>
    </row>
    <row r="769" spans="2:77" ht="15" customHeight="1">
      <c r="B769" s="2" t="str">
        <f t="shared" si="39"/>
        <v>Process &amp; Tooling</v>
      </c>
      <c r="C769" s="2" t="str">
        <f>SUBSTITUTE(IF(A769="","",'Root Material'!$C$2&amp;"_Group_"&amp;A769)," ","_")</f>
        <v/>
      </c>
      <c r="D769" s="78"/>
      <c r="E769" s="3" t="str">
        <f t="shared" si="40"/>
        <v>Ring Style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38"/>
        <v/>
      </c>
      <c r="BY769" s="9"/>
    </row>
    <row r="770" spans="2:77" ht="15" customHeight="1">
      <c r="B770" s="2" t="str">
        <f t="shared" si="39"/>
        <v>Process &amp; Tooling</v>
      </c>
      <c r="C770" s="2" t="str">
        <f>SUBSTITUTE(IF(A770="","",'Root Material'!$C$2&amp;"_Group_"&amp;A770)," ","_")</f>
        <v/>
      </c>
      <c r="D770" s="78"/>
      <c r="E770" s="3" t="str">
        <f t="shared" si="40"/>
        <v>Ring Style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38"/>
        <v/>
      </c>
      <c r="BY770" s="9"/>
    </row>
    <row r="771" spans="2:77" ht="15" customHeight="1">
      <c r="B771" s="2" t="str">
        <f t="shared" si="39"/>
        <v>Process &amp; Tooling</v>
      </c>
      <c r="C771" s="2" t="str">
        <f>SUBSTITUTE(IF(A771="","",'Root Material'!$C$2&amp;"_Group_"&amp;A771)," ","_")</f>
        <v/>
      </c>
      <c r="D771" s="78"/>
      <c r="E771" s="3" t="str">
        <f t="shared" si="40"/>
        <v>Ring Style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38"/>
        <v/>
      </c>
      <c r="BY771" s="9"/>
    </row>
    <row r="772" spans="2:77" ht="15" customHeight="1">
      <c r="B772" s="2" t="str">
        <f t="shared" si="39"/>
        <v>Process &amp; Tooling</v>
      </c>
      <c r="C772" s="2" t="str">
        <f>SUBSTITUTE(IF(A772="","",'Root Material'!$C$2&amp;"_Group_"&amp;A772)," ","_")</f>
        <v/>
      </c>
      <c r="D772" s="78"/>
      <c r="E772" s="3" t="str">
        <f t="shared" si="40"/>
        <v>Ring Style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38"/>
        <v/>
      </c>
      <c r="BY772" s="9"/>
    </row>
    <row r="773" spans="2:77" ht="15" customHeight="1">
      <c r="B773" s="2" t="str">
        <f t="shared" si="39"/>
        <v>Process &amp; Tooling</v>
      </c>
      <c r="C773" s="2" t="str">
        <f>SUBSTITUTE(IF(A773="","",'Root Material'!$C$2&amp;"_Group_"&amp;A773)," ","_")</f>
        <v/>
      </c>
      <c r="D773" s="78"/>
      <c r="E773" s="3" t="str">
        <f t="shared" si="40"/>
        <v>Ring Style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38"/>
        <v/>
      </c>
      <c r="BY773" s="9"/>
    </row>
    <row r="774" spans="2:77" ht="15" customHeight="1">
      <c r="B774" s="2" t="str">
        <f t="shared" si="39"/>
        <v>Process &amp; Tooling</v>
      </c>
      <c r="C774" s="2" t="str">
        <f>SUBSTITUTE(IF(A774="","",'Root Material'!$C$2&amp;"_Group_"&amp;A774)," ","_")</f>
        <v/>
      </c>
      <c r="D774" s="78"/>
      <c r="E774" s="3" t="str">
        <f t="shared" si="40"/>
        <v>Ring Style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38"/>
        <v/>
      </c>
      <c r="BY774" s="9"/>
    </row>
    <row r="775" spans="2:77" ht="15" customHeight="1">
      <c r="B775" s="2" t="str">
        <f t="shared" si="39"/>
        <v>Process &amp; Tooling</v>
      </c>
      <c r="C775" s="2" t="str">
        <f>SUBSTITUTE(IF(A775="","",'Root Material'!$C$2&amp;"_Group_"&amp;A775)," ","_")</f>
        <v/>
      </c>
      <c r="D775" s="78"/>
      <c r="E775" s="3" t="str">
        <f t="shared" si="40"/>
        <v>Ring Style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38"/>
        <v/>
      </c>
      <c r="BY775" s="9"/>
    </row>
    <row r="776" spans="2:77" ht="15" customHeight="1">
      <c r="B776" s="2" t="str">
        <f t="shared" si="39"/>
        <v>Process &amp; Tooling</v>
      </c>
      <c r="C776" s="2" t="str">
        <f>SUBSTITUTE(IF(A776="","",'Root Material'!$C$2&amp;"_Group_"&amp;A776)," ","_")</f>
        <v/>
      </c>
      <c r="D776" s="78"/>
      <c r="E776" s="3" t="str">
        <f t="shared" si="40"/>
        <v>Ring Style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38"/>
        <v/>
      </c>
      <c r="BY776" s="9"/>
    </row>
    <row r="777" spans="2:77" ht="15" customHeight="1">
      <c r="B777" s="2" t="str">
        <f t="shared" si="39"/>
        <v>Process &amp; Tooling</v>
      </c>
      <c r="C777" s="2" t="str">
        <f>SUBSTITUTE(IF(A777="","",'Root Material'!$C$2&amp;"_Group_"&amp;A777)," ","_")</f>
        <v/>
      </c>
      <c r="D777" s="78"/>
      <c r="E777" s="3" t="str">
        <f t="shared" si="40"/>
        <v>Ring Style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38"/>
        <v/>
      </c>
      <c r="BY777" s="9"/>
    </row>
    <row r="778" spans="2:77" ht="15" customHeight="1">
      <c r="B778" s="2" t="str">
        <f t="shared" si="39"/>
        <v>Process &amp; Tooling</v>
      </c>
      <c r="C778" s="2" t="str">
        <f>SUBSTITUTE(IF(A778="","",'Root Material'!$C$2&amp;"_Group_"&amp;A778)," ","_")</f>
        <v/>
      </c>
      <c r="D778" s="78"/>
      <c r="E778" s="3" t="str">
        <f t="shared" si="40"/>
        <v>Ring Style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38"/>
        <v/>
      </c>
      <c r="BY778" s="9"/>
    </row>
    <row r="779" spans="2:77" ht="15" customHeight="1">
      <c r="B779" s="2" t="str">
        <f t="shared" si="39"/>
        <v>Process &amp; Tooling</v>
      </c>
      <c r="C779" s="2" t="str">
        <f>SUBSTITUTE(IF(A779="","",'Root Material'!$C$2&amp;"_Group_"&amp;A779)," ","_")</f>
        <v/>
      </c>
      <c r="D779" s="78"/>
      <c r="E779" s="3" t="str">
        <f t="shared" si="40"/>
        <v>Ring Style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38"/>
        <v/>
      </c>
      <c r="BY779" s="9"/>
    </row>
    <row r="780" spans="2:77" ht="15" customHeight="1">
      <c r="B780" s="2" t="str">
        <f t="shared" si="39"/>
        <v>Process &amp; Tooling</v>
      </c>
      <c r="C780" s="2" t="str">
        <f>SUBSTITUTE(IF(A780="","",'Root Material'!$C$2&amp;"_Group_"&amp;A780)," ","_")</f>
        <v/>
      </c>
      <c r="D780" s="78"/>
      <c r="E780" s="3" t="str">
        <f t="shared" si="40"/>
        <v>Ring Style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38"/>
        <v/>
      </c>
      <c r="BY780" s="9"/>
    </row>
    <row r="781" spans="2:77" ht="15" customHeight="1">
      <c r="B781" s="2" t="str">
        <f t="shared" si="39"/>
        <v>Process &amp; Tooling</v>
      </c>
      <c r="C781" s="2" t="str">
        <f>SUBSTITUTE(IF(A781="","",'Root Material'!$C$2&amp;"_Group_"&amp;A781)," ","_")</f>
        <v/>
      </c>
      <c r="D781" s="78"/>
      <c r="E781" s="3" t="str">
        <f t="shared" si="40"/>
        <v>Ring Style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38"/>
        <v/>
      </c>
      <c r="BY781" s="9"/>
    </row>
    <row r="782" spans="2:77" ht="15" customHeight="1">
      <c r="B782" s="2" t="str">
        <f t="shared" si="39"/>
        <v>Process &amp; Tooling</v>
      </c>
      <c r="C782" s="2" t="str">
        <f>SUBSTITUTE(IF(A782="","",'Root Material'!$C$2&amp;"_Group_"&amp;A782)," ","_")</f>
        <v/>
      </c>
      <c r="D782" s="78"/>
      <c r="E782" s="3" t="str">
        <f t="shared" si="40"/>
        <v>Ring Style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ref="BV782:BV845" si="41">IF(AND(L782&lt;&gt;"true",L782&lt;&gt;"false"),A782&amp;D782&amp;L782,"")</f>
        <v/>
      </c>
      <c r="BY782" s="9"/>
    </row>
    <row r="783" spans="2:77" ht="15" customHeight="1">
      <c r="B783" s="2" t="str">
        <f t="shared" si="39"/>
        <v>Process &amp; Tooling</v>
      </c>
      <c r="C783" s="2" t="str">
        <f>SUBSTITUTE(IF(A783="","",'Root Material'!$C$2&amp;"_Group_"&amp;A783)," ","_")</f>
        <v/>
      </c>
      <c r="D783" s="78"/>
      <c r="E783" s="3" t="str">
        <f t="shared" si="40"/>
        <v>Ring Style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1"/>
        <v/>
      </c>
      <c r="BY783" s="9"/>
    </row>
    <row r="784" spans="2:77" ht="15" customHeight="1">
      <c r="B784" s="2" t="str">
        <f t="shared" si="39"/>
        <v>Process &amp; Tooling</v>
      </c>
      <c r="C784" s="2" t="str">
        <f>SUBSTITUTE(IF(A784="","",'Root Material'!$C$2&amp;"_Group_"&amp;A784)," ","_")</f>
        <v/>
      </c>
      <c r="D784" s="78"/>
      <c r="E784" s="3" t="str">
        <f t="shared" si="40"/>
        <v>Ring Style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1"/>
        <v/>
      </c>
      <c r="BY784" s="9"/>
    </row>
    <row r="785" spans="2:77" ht="15" customHeight="1">
      <c r="B785" s="2" t="str">
        <f t="shared" si="39"/>
        <v>Process &amp; Tooling</v>
      </c>
      <c r="C785" s="2" t="str">
        <f>SUBSTITUTE(IF(A785="","",'Root Material'!$C$2&amp;"_Group_"&amp;A785)," ","_")</f>
        <v/>
      </c>
      <c r="D785" s="78"/>
      <c r="E785" s="3" t="str">
        <f t="shared" si="40"/>
        <v>Ring Style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1"/>
        <v/>
      </c>
      <c r="BY785" s="9"/>
    </row>
    <row r="786" spans="2:77" ht="15" customHeight="1">
      <c r="B786" s="2" t="str">
        <f t="shared" si="39"/>
        <v>Process &amp; Tooling</v>
      </c>
      <c r="C786" s="2" t="str">
        <f>SUBSTITUTE(IF(A786="","",'Root Material'!$C$2&amp;"_Group_"&amp;A786)," ","_")</f>
        <v/>
      </c>
      <c r="D786" s="78"/>
      <c r="E786" s="3" t="str">
        <f t="shared" si="40"/>
        <v>Ring Style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1"/>
        <v/>
      </c>
      <c r="BY786" s="9"/>
    </row>
    <row r="787" spans="2:77" ht="15" customHeight="1">
      <c r="B787" s="2" t="str">
        <f t="shared" si="39"/>
        <v>Process &amp; Tooling</v>
      </c>
      <c r="C787" s="2" t="str">
        <f>SUBSTITUTE(IF(A787="","",'Root Material'!$C$2&amp;"_Group_"&amp;A787)," ","_")</f>
        <v/>
      </c>
      <c r="D787" s="78"/>
      <c r="E787" s="3" t="str">
        <f t="shared" si="40"/>
        <v>Ring Style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1"/>
        <v/>
      </c>
      <c r="BY787" s="9"/>
    </row>
    <row r="788" spans="2:77" ht="15" customHeight="1">
      <c r="B788" s="2" t="str">
        <f t="shared" si="39"/>
        <v>Process &amp; Tooling</v>
      </c>
      <c r="C788" s="2" t="str">
        <f>SUBSTITUTE(IF(A788="","",'Root Material'!$C$2&amp;"_Group_"&amp;A788)," ","_")</f>
        <v/>
      </c>
      <c r="D788" s="78"/>
      <c r="E788" s="3" t="str">
        <f t="shared" si="40"/>
        <v>Ring Style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1"/>
        <v/>
      </c>
      <c r="BY788" s="9"/>
    </row>
    <row r="789" spans="2:77" ht="15" customHeight="1">
      <c r="B789" s="2" t="str">
        <f t="shared" si="39"/>
        <v>Process &amp; Tooling</v>
      </c>
      <c r="C789" s="2" t="str">
        <f>SUBSTITUTE(IF(A789="","",'Root Material'!$C$2&amp;"_Group_"&amp;A789)," ","_")</f>
        <v/>
      </c>
      <c r="D789" s="78"/>
      <c r="E789" s="3" t="str">
        <f t="shared" si="40"/>
        <v>Ring Style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1"/>
        <v/>
      </c>
      <c r="BY789" s="9"/>
    </row>
    <row r="790" spans="2:77" ht="15" customHeight="1">
      <c r="B790" s="2" t="str">
        <f t="shared" si="39"/>
        <v>Process &amp; Tooling</v>
      </c>
      <c r="C790" s="2" t="str">
        <f>SUBSTITUTE(IF(A790="","",'Root Material'!$C$2&amp;"_Group_"&amp;A790)," ","_")</f>
        <v/>
      </c>
      <c r="D790" s="78"/>
      <c r="E790" s="3" t="str">
        <f t="shared" si="40"/>
        <v>Ring Style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1"/>
        <v/>
      </c>
      <c r="BY790" s="9"/>
    </row>
    <row r="791" spans="2:77" ht="15" customHeight="1">
      <c r="B791" s="2" t="str">
        <f t="shared" si="39"/>
        <v>Process &amp; Tooling</v>
      </c>
      <c r="C791" s="2" t="str">
        <f>SUBSTITUTE(IF(A791="","",'Root Material'!$C$2&amp;"_Group_"&amp;A791)," ","_")</f>
        <v/>
      </c>
      <c r="D791" s="78"/>
      <c r="E791" s="3" t="str">
        <f t="shared" si="40"/>
        <v>Ring Style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1"/>
        <v/>
      </c>
      <c r="BY791" s="9"/>
    </row>
    <row r="792" spans="2:77" ht="15" customHeight="1">
      <c r="B792" s="2" t="str">
        <f t="shared" si="39"/>
        <v>Process &amp; Tooling</v>
      </c>
      <c r="C792" s="2" t="str">
        <f>SUBSTITUTE(IF(A792="","",'Root Material'!$C$2&amp;"_Group_"&amp;A792)," ","_")</f>
        <v/>
      </c>
      <c r="D792" s="78"/>
      <c r="E792" s="3" t="str">
        <f t="shared" si="40"/>
        <v>Ring Style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1"/>
        <v/>
      </c>
      <c r="BY792" s="9"/>
    </row>
    <row r="793" spans="2:77" ht="15" customHeight="1">
      <c r="B793" s="2" t="str">
        <f t="shared" si="39"/>
        <v>Process &amp; Tooling</v>
      </c>
      <c r="C793" s="2" t="str">
        <f>SUBSTITUTE(IF(A793="","",'Root Material'!$C$2&amp;"_Group_"&amp;A793)," ","_")</f>
        <v/>
      </c>
      <c r="D793" s="78"/>
      <c r="E793" s="3" t="str">
        <f t="shared" si="40"/>
        <v>Ring Style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1"/>
        <v/>
      </c>
      <c r="BY793" s="9"/>
    </row>
    <row r="794" spans="2:77" ht="15" customHeight="1">
      <c r="B794" s="2" t="str">
        <f t="shared" si="39"/>
        <v>Process &amp; Tooling</v>
      </c>
      <c r="C794" s="2" t="str">
        <f>SUBSTITUTE(IF(A794="","",'Root Material'!$C$2&amp;"_Group_"&amp;A794)," ","_")</f>
        <v/>
      </c>
      <c r="D794" s="78"/>
      <c r="E794" s="3" t="str">
        <f t="shared" si="40"/>
        <v>Ring Style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1"/>
        <v/>
      </c>
      <c r="BY794" s="9"/>
    </row>
    <row r="795" spans="2:77" ht="15" customHeight="1">
      <c r="B795" s="2" t="str">
        <f t="shared" si="39"/>
        <v>Process &amp; Tooling</v>
      </c>
      <c r="C795" s="2" t="str">
        <f>SUBSTITUTE(IF(A795="","",'Root Material'!$C$2&amp;"_Group_"&amp;A795)," ","_")</f>
        <v/>
      </c>
      <c r="D795" s="78"/>
      <c r="E795" s="3" t="str">
        <f t="shared" si="40"/>
        <v>Ring Style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1"/>
        <v/>
      </c>
      <c r="BY795" s="9"/>
    </row>
    <row r="796" spans="2:77" ht="15" customHeight="1">
      <c r="B796" s="2" t="str">
        <f t="shared" si="39"/>
        <v>Process &amp; Tooling</v>
      </c>
      <c r="C796" s="2" t="str">
        <f>SUBSTITUTE(IF(A796="","",'Root Material'!$C$2&amp;"_Group_"&amp;A796)," ","_")</f>
        <v/>
      </c>
      <c r="D796" s="78"/>
      <c r="E796" s="3" t="str">
        <f t="shared" si="40"/>
        <v>Ring Style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1"/>
        <v/>
      </c>
      <c r="BY796" s="9"/>
    </row>
    <row r="797" spans="2:77" ht="15" customHeight="1">
      <c r="B797" s="2" t="str">
        <f t="shared" si="39"/>
        <v>Process &amp; Tooling</v>
      </c>
      <c r="C797" s="2" t="str">
        <f>SUBSTITUTE(IF(A797="","",'Root Material'!$C$2&amp;"_Group_"&amp;A797)," ","_")</f>
        <v/>
      </c>
      <c r="D797" s="78"/>
      <c r="E797" s="3" t="str">
        <f t="shared" si="40"/>
        <v>Ring Style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1"/>
        <v/>
      </c>
      <c r="BY797" s="9"/>
    </row>
    <row r="798" spans="2:77" ht="15" customHeight="1">
      <c r="B798" s="2" t="str">
        <f t="shared" si="39"/>
        <v>Process &amp; Tooling</v>
      </c>
      <c r="C798" s="2" t="str">
        <f>SUBSTITUTE(IF(A798="","",'Root Material'!$C$2&amp;"_Group_"&amp;A798)," ","_")</f>
        <v/>
      </c>
      <c r="D798" s="78"/>
      <c r="E798" s="3" t="str">
        <f t="shared" si="40"/>
        <v>Ring Style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1"/>
        <v/>
      </c>
      <c r="BY798" s="9"/>
    </row>
    <row r="799" spans="2:77" ht="15" customHeight="1">
      <c r="B799" s="2" t="str">
        <f t="shared" si="39"/>
        <v>Process &amp; Tooling</v>
      </c>
      <c r="C799" s="2" t="str">
        <f>SUBSTITUTE(IF(A799="","",'Root Material'!$C$2&amp;"_Group_"&amp;A799)," ","_")</f>
        <v/>
      </c>
      <c r="D799" s="78"/>
      <c r="E799" s="3" t="str">
        <f t="shared" si="40"/>
        <v>Ring Style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1"/>
        <v/>
      </c>
      <c r="BY799" s="9"/>
    </row>
    <row r="800" spans="2:77" ht="15" customHeight="1">
      <c r="B800" s="2" t="str">
        <f t="shared" si="39"/>
        <v>Process &amp; Tooling</v>
      </c>
      <c r="C800" s="2" t="str">
        <f>SUBSTITUTE(IF(A800="","",'Root Material'!$C$2&amp;"_Group_"&amp;A800)," ","_")</f>
        <v/>
      </c>
      <c r="D800" s="78"/>
      <c r="E800" s="3" t="str">
        <f t="shared" si="40"/>
        <v>Ring Style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1"/>
        <v/>
      </c>
      <c r="BY800" s="9"/>
    </row>
    <row r="801" spans="2:74" ht="15" customHeight="1">
      <c r="B801" s="2" t="str">
        <f t="shared" si="39"/>
        <v>Process &amp; Tooling</v>
      </c>
      <c r="C801" s="2" t="str">
        <f>SUBSTITUTE(IF(A801="","",'Root Material'!$C$2&amp;"_Group_"&amp;A801)," ","_")</f>
        <v/>
      </c>
      <c r="D801" s="78"/>
      <c r="E801" s="3" t="str">
        <f t="shared" si="40"/>
        <v>Ring Style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1"/>
        <v/>
      </c>
    </row>
    <row r="802" spans="2:74" ht="15" customHeight="1">
      <c r="B802" s="2" t="str">
        <f t="shared" si="39"/>
        <v>Process &amp; Tooling</v>
      </c>
      <c r="C802" s="2" t="str">
        <f>SUBSTITUTE(IF(A802="","",'Root Material'!$C$2&amp;"_Group_"&amp;A802)," ","_")</f>
        <v/>
      </c>
      <c r="D802" s="78"/>
      <c r="E802" s="3" t="str">
        <f t="shared" si="40"/>
        <v>Ring Style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1"/>
        <v/>
      </c>
    </row>
    <row r="803" spans="2:74" ht="15" customHeight="1">
      <c r="B803" s="2" t="str">
        <f t="shared" ref="B803:B831" si="42">IF(A803="",B802,A803)</f>
        <v>Process &amp; Tooling</v>
      </c>
      <c r="C803" s="2" t="str">
        <f>SUBSTITUTE(IF(A803="","",'Root Material'!$C$2&amp;"_Group_"&amp;A803)," ","_")</f>
        <v/>
      </c>
      <c r="D803" s="78"/>
      <c r="E803" s="3" t="str">
        <f t="shared" si="40"/>
        <v>Ring Style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1"/>
        <v/>
      </c>
    </row>
    <row r="804" spans="2:74" ht="15" customHeight="1">
      <c r="B804" s="2" t="str">
        <f t="shared" si="42"/>
        <v>Process &amp; Tooling</v>
      </c>
      <c r="C804" s="2" t="str">
        <f>SUBSTITUTE(IF(A804="","",'Root Material'!$C$2&amp;"_Group_"&amp;A804)," ","_")</f>
        <v/>
      </c>
      <c r="D804" s="78"/>
      <c r="E804" s="3" t="str">
        <f t="shared" si="40"/>
        <v>Ring Style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1"/>
        <v/>
      </c>
    </row>
    <row r="805" spans="2:74" ht="15" customHeight="1">
      <c r="B805" s="2" t="str">
        <f t="shared" si="42"/>
        <v>Process &amp; Tooling</v>
      </c>
      <c r="C805" s="2" t="str">
        <f>SUBSTITUTE(IF(A805="","",'Root Material'!$C$2&amp;"_Group_"&amp;A805)," ","_")</f>
        <v/>
      </c>
      <c r="D805" s="78"/>
      <c r="E805" s="3" t="str">
        <f t="shared" si="40"/>
        <v>Ring Style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1"/>
        <v/>
      </c>
    </row>
    <row r="806" spans="2:74" ht="15" customHeight="1">
      <c r="B806" s="2" t="str">
        <f t="shared" si="42"/>
        <v>Process &amp; Tooling</v>
      </c>
      <c r="C806" s="2" t="str">
        <f>SUBSTITUTE(IF(A806="","",'Root Material'!$C$2&amp;"_Group_"&amp;A806)," ","_")</f>
        <v/>
      </c>
      <c r="D806" s="78"/>
      <c r="E806" s="3" t="str">
        <f t="shared" si="40"/>
        <v>Ring Style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1"/>
        <v/>
      </c>
    </row>
    <row r="807" spans="2:74" ht="15" customHeight="1">
      <c r="B807" s="2" t="str">
        <f t="shared" si="42"/>
        <v>Process &amp; Tooling</v>
      </c>
      <c r="C807" s="2" t="str">
        <f>SUBSTITUTE(IF(A807="","",'Root Material'!$C$2&amp;"_Group_"&amp;A807)," ","_")</f>
        <v/>
      </c>
      <c r="D807" s="78"/>
      <c r="E807" s="3" t="str">
        <f t="shared" si="40"/>
        <v>Ring Style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1"/>
        <v/>
      </c>
    </row>
    <row r="808" spans="2:74" ht="15" customHeight="1">
      <c r="B808" s="2" t="str">
        <f t="shared" si="42"/>
        <v>Process &amp; Tooling</v>
      </c>
      <c r="C808" s="2" t="str">
        <f>SUBSTITUTE(IF(A808="","",'Root Material'!$C$2&amp;"_Group_"&amp;A808)," ","_")</f>
        <v/>
      </c>
      <c r="D808" s="78"/>
      <c r="E808" s="3" t="str">
        <f t="shared" si="40"/>
        <v>Ring Style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1"/>
        <v/>
      </c>
    </row>
    <row r="809" spans="2:74" ht="15" customHeight="1">
      <c r="B809" s="2" t="str">
        <f t="shared" si="42"/>
        <v>Process &amp; Tooling</v>
      </c>
      <c r="C809" s="2" t="str">
        <f>SUBSTITUTE(IF(A809="","",'Root Material'!$C$2&amp;"_Group_"&amp;A809)," ","_")</f>
        <v/>
      </c>
      <c r="D809" s="78"/>
      <c r="E809" s="3" t="str">
        <f t="shared" si="40"/>
        <v>Ring Style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1"/>
        <v/>
      </c>
    </row>
    <row r="810" spans="2:74" ht="15" customHeight="1">
      <c r="B810" s="2" t="str">
        <f t="shared" si="42"/>
        <v>Process &amp; Tooling</v>
      </c>
      <c r="C810" s="2" t="str">
        <f>SUBSTITUTE(IF(A810="","",'Root Material'!$C$2&amp;"_Group_"&amp;A810)," ","_")</f>
        <v/>
      </c>
      <c r="D810" s="78"/>
      <c r="E810" s="3" t="str">
        <f t="shared" si="40"/>
        <v>Ring Style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1"/>
        <v/>
      </c>
    </row>
    <row r="811" spans="2:74" ht="15" customHeight="1">
      <c r="B811" s="2" t="str">
        <f t="shared" si="42"/>
        <v>Process &amp; Tooling</v>
      </c>
      <c r="C811" s="2" t="str">
        <f>SUBSTITUTE(IF(A811="","",'Root Material'!$C$2&amp;"_Group_"&amp;A811)," ","_")</f>
        <v/>
      </c>
      <c r="D811" s="78"/>
      <c r="E811" s="3" t="str">
        <f t="shared" si="40"/>
        <v>Ring Style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1"/>
        <v/>
      </c>
    </row>
    <row r="812" spans="2:74" ht="15" customHeight="1">
      <c r="B812" s="2" t="str">
        <f t="shared" si="42"/>
        <v>Process &amp; Tooling</v>
      </c>
      <c r="C812" s="2" t="str">
        <f>SUBSTITUTE(IF(A812="","",'Root Material'!$C$2&amp;"_Group_"&amp;A812)," ","_")</f>
        <v/>
      </c>
      <c r="D812" s="78"/>
      <c r="E812" s="3" t="str">
        <f t="shared" si="40"/>
        <v>Ring Style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1"/>
        <v/>
      </c>
    </row>
    <row r="813" spans="2:74" ht="15" customHeight="1">
      <c r="B813" s="2" t="str">
        <f t="shared" si="42"/>
        <v>Process &amp; Tooling</v>
      </c>
      <c r="C813" s="2" t="str">
        <f>SUBSTITUTE(IF(A813="","",'Root Material'!$C$2&amp;"_Group_"&amp;A813)," ","_")</f>
        <v/>
      </c>
      <c r="D813" s="78"/>
      <c r="E813" s="3" t="str">
        <f t="shared" si="40"/>
        <v>Ring Style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1"/>
        <v/>
      </c>
    </row>
    <row r="814" spans="2:74" ht="15" customHeight="1">
      <c r="B814" s="2" t="str">
        <f t="shared" si="42"/>
        <v>Process &amp; Tooling</v>
      </c>
      <c r="C814" s="2" t="str">
        <f>SUBSTITUTE(IF(A814="","",'Root Material'!$C$2&amp;"_Group_"&amp;A814)," ","_")</f>
        <v/>
      </c>
      <c r="D814" s="78"/>
      <c r="E814" s="3" t="str">
        <f t="shared" si="40"/>
        <v>Ring Style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1"/>
        <v/>
      </c>
    </row>
    <row r="815" spans="2:74" ht="15" customHeight="1">
      <c r="B815" s="2" t="str">
        <f t="shared" si="42"/>
        <v>Process &amp; Tooling</v>
      </c>
      <c r="C815" s="2" t="str">
        <f>SUBSTITUTE(IF(A815="","",'Root Material'!$C$2&amp;"_Group_"&amp;A815)," ","_")</f>
        <v/>
      </c>
      <c r="D815" s="78"/>
      <c r="E815" s="3" t="str">
        <f t="shared" si="40"/>
        <v>Ring Style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1"/>
        <v/>
      </c>
    </row>
    <row r="816" spans="2:74" ht="15" customHeight="1">
      <c r="B816" s="2" t="str">
        <f t="shared" si="42"/>
        <v>Process &amp; Tooling</v>
      </c>
      <c r="C816" s="2" t="str">
        <f>SUBSTITUTE(IF(A816="","",'Root Material'!$C$2&amp;"_Group_"&amp;A816)," ","_")</f>
        <v/>
      </c>
      <c r="D816" s="78"/>
      <c r="E816" s="3" t="str">
        <f t="shared" si="40"/>
        <v>Ring Style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1"/>
        <v/>
      </c>
    </row>
    <row r="817" spans="2:74" ht="15" customHeight="1">
      <c r="B817" s="2" t="str">
        <f t="shared" si="42"/>
        <v>Process &amp; Tooling</v>
      </c>
      <c r="C817" s="2" t="str">
        <f>SUBSTITUTE(IF(A817="","",'Root Material'!$C$2&amp;"_Group_"&amp;A817)," ","_")</f>
        <v/>
      </c>
      <c r="D817" s="78"/>
      <c r="E817" s="3" t="str">
        <f t="shared" si="40"/>
        <v>Ring Style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1"/>
        <v/>
      </c>
    </row>
    <row r="818" spans="2:74" ht="15" customHeight="1">
      <c r="B818" s="2" t="str">
        <f t="shared" si="42"/>
        <v>Process &amp; Tooling</v>
      </c>
      <c r="C818" s="2" t="str">
        <f>SUBSTITUTE(IF(A818="","",'Root Material'!$C$2&amp;"_Group_"&amp;A818)," ","_")</f>
        <v/>
      </c>
      <c r="D818" s="78"/>
      <c r="E818" s="3" t="str">
        <f t="shared" si="40"/>
        <v>Ring Style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1"/>
        <v/>
      </c>
    </row>
    <row r="819" spans="2:74" ht="15" customHeight="1">
      <c r="B819" s="2" t="str">
        <f t="shared" si="42"/>
        <v>Process &amp; Tooling</v>
      </c>
      <c r="C819" s="2" t="str">
        <f>SUBSTITUTE(IF(A819="","",'Root Material'!$C$2&amp;"_Group_"&amp;A819)," ","_")</f>
        <v/>
      </c>
      <c r="D819" s="78"/>
      <c r="E819" s="3" t="str">
        <f t="shared" si="40"/>
        <v>Ring Style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1"/>
        <v/>
      </c>
    </row>
    <row r="820" spans="2:74" ht="15" customHeight="1">
      <c r="B820" s="2" t="str">
        <f t="shared" si="42"/>
        <v>Process &amp; Tooling</v>
      </c>
      <c r="C820" s="2" t="str">
        <f>SUBSTITUTE(IF(A820="","",'Root Material'!$C$2&amp;"_Group_"&amp;A820)," ","_")</f>
        <v/>
      </c>
      <c r="D820" s="78"/>
      <c r="E820" s="3" t="str">
        <f t="shared" si="40"/>
        <v>Ring Style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1"/>
        <v/>
      </c>
    </row>
    <row r="821" spans="2:74" ht="15" customHeight="1">
      <c r="B821" s="2" t="str">
        <f t="shared" si="42"/>
        <v>Process &amp; Tooling</v>
      </c>
      <c r="C821" s="2" t="str">
        <f>SUBSTITUTE(IF(A821="","",'Root Material'!$C$2&amp;"_Group_"&amp;A821)," ","_")</f>
        <v/>
      </c>
      <c r="D821" s="78"/>
      <c r="E821" s="3" t="str">
        <f t="shared" si="40"/>
        <v>Ring Style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1"/>
        <v/>
      </c>
    </row>
    <row r="822" spans="2:74" ht="15" customHeight="1">
      <c r="B822" s="2" t="str">
        <f t="shared" si="42"/>
        <v>Process &amp; Tooling</v>
      </c>
      <c r="C822" s="2" t="str">
        <f>SUBSTITUTE(IF(A822="","",'Root Material'!$C$2&amp;"_Group_"&amp;A822)," ","_")</f>
        <v/>
      </c>
      <c r="D822" s="78"/>
      <c r="E822" s="3" t="str">
        <f t="shared" si="40"/>
        <v>Ring Style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1"/>
        <v/>
      </c>
    </row>
    <row r="823" spans="2:74" ht="15" customHeight="1">
      <c r="B823" s="2" t="str">
        <f t="shared" si="42"/>
        <v>Process &amp; Tooling</v>
      </c>
      <c r="C823" s="2" t="str">
        <f>SUBSTITUTE(IF(A823="","",'Root Material'!$C$2&amp;"_Group_"&amp;A823)," ","_")</f>
        <v/>
      </c>
      <c r="D823" s="78"/>
      <c r="E823" s="3" t="str">
        <f t="shared" si="40"/>
        <v>Ring Style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1"/>
        <v/>
      </c>
    </row>
    <row r="824" spans="2:74" ht="15" customHeight="1">
      <c r="B824" s="2" t="str">
        <f t="shared" si="42"/>
        <v>Process &amp; Tooling</v>
      </c>
      <c r="C824" s="2" t="str">
        <f>SUBSTITUTE(IF(A824="","",'Root Material'!$C$2&amp;"_Group_"&amp;A824)," ","_")</f>
        <v/>
      </c>
      <c r="D824" s="78"/>
      <c r="E824" s="3" t="str">
        <f t="shared" si="40"/>
        <v>Ring Style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1"/>
        <v/>
      </c>
    </row>
    <row r="825" spans="2:74" ht="15" customHeight="1">
      <c r="B825" s="2" t="str">
        <f t="shared" si="42"/>
        <v>Process &amp; Tooling</v>
      </c>
      <c r="C825" s="2" t="str">
        <f>SUBSTITUTE(IF(A825="","",'Root Material'!$C$2&amp;"_Group_"&amp;A825)," ","_")</f>
        <v/>
      </c>
      <c r="D825" s="78"/>
      <c r="E825" s="3" t="str">
        <f t="shared" si="40"/>
        <v>Ring Style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1"/>
        <v/>
      </c>
    </row>
    <row r="826" spans="2:74" ht="15" customHeight="1">
      <c r="B826" s="2" t="str">
        <f t="shared" si="42"/>
        <v>Process &amp; Tooling</v>
      </c>
      <c r="C826" s="2" t="str">
        <f>SUBSTITUTE(IF(A826="","",'Root Material'!$C$2&amp;"_Group_"&amp;A826)," ","_")</f>
        <v/>
      </c>
      <c r="D826" s="78"/>
      <c r="E826" s="3" t="str">
        <f t="shared" si="40"/>
        <v>Ring Style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1"/>
        <v/>
      </c>
    </row>
    <row r="827" spans="2:74" ht="15" customHeight="1">
      <c r="B827" s="2" t="str">
        <f t="shared" si="42"/>
        <v>Process &amp; Tooling</v>
      </c>
      <c r="C827" s="2" t="str">
        <f>SUBSTITUTE(IF(A827="","",'Root Material'!$C$2&amp;"_Group_"&amp;A827)," ","_")</f>
        <v/>
      </c>
      <c r="D827" s="78"/>
      <c r="E827" s="3" t="str">
        <f t="shared" si="40"/>
        <v>Ring Style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1"/>
        <v/>
      </c>
    </row>
    <row r="828" spans="2:74" ht="15" customHeight="1">
      <c r="B828" s="2" t="str">
        <f t="shared" si="42"/>
        <v>Process &amp; Tooling</v>
      </c>
      <c r="C828" s="2" t="str">
        <f>SUBSTITUTE(IF(A828="","",'Root Material'!$C$2&amp;"_Group_"&amp;A828)," ","_")</f>
        <v/>
      </c>
      <c r="D828" s="78"/>
      <c r="E828" s="3" t="str">
        <f t="shared" si="40"/>
        <v>Ring Style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1"/>
        <v/>
      </c>
    </row>
    <row r="829" spans="2:74" ht="15" customHeight="1">
      <c r="B829" s="2" t="str">
        <f t="shared" si="42"/>
        <v>Process &amp; Tooling</v>
      </c>
      <c r="C829" s="2" t="str">
        <f>SUBSTITUTE(IF(A829="","",'Root Material'!$C$2&amp;"_Group_"&amp;A829)," ","_")</f>
        <v/>
      </c>
      <c r="D829" s="78"/>
      <c r="E829" s="3" t="str">
        <f t="shared" si="40"/>
        <v>Ring Style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1"/>
        <v/>
      </c>
    </row>
    <row r="830" spans="2:74" ht="15" customHeight="1">
      <c r="B830" s="2" t="str">
        <f t="shared" si="42"/>
        <v>Process &amp; Tooling</v>
      </c>
      <c r="C830" s="2" t="str">
        <f>SUBSTITUTE(IF(A830="","",'Root Material'!$C$2&amp;"_Group_"&amp;A830)," ","_")</f>
        <v/>
      </c>
      <c r="D830" s="78"/>
      <c r="E830" s="3" t="str">
        <f t="shared" si="40"/>
        <v>Ring Style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1"/>
        <v/>
      </c>
    </row>
    <row r="831" spans="2:74" ht="15" customHeight="1">
      <c r="B831" s="2" t="str">
        <f t="shared" si="42"/>
        <v>Process &amp; Tooling</v>
      </c>
      <c r="C831" s="2" t="str">
        <f>SUBSTITUTE(IF(A831="","",'Root Material'!$C$2&amp;"_Group_"&amp;A831)," ","_")</f>
        <v/>
      </c>
      <c r="D831" s="78"/>
      <c r="E831" s="3" t="str">
        <f t="shared" si="40"/>
        <v>Ring Style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1"/>
        <v/>
      </c>
    </row>
    <row r="832" spans="2:74" ht="15" customHeight="1">
      <c r="B832" s="2" t="str">
        <f t="shared" ref="B832:B895" si="43">IF(A832="",B831,A832)</f>
        <v>Process &amp; Tooling</v>
      </c>
      <c r="C832" s="2" t="str">
        <f>SUBSTITUTE(IF(A832="","",'Root Material'!$C$2&amp;"_Group_"&amp;A832)," ","_")</f>
        <v/>
      </c>
      <c r="D832" s="78"/>
      <c r="E832" s="3" t="str">
        <f t="shared" ref="E832:E846" si="44">IF(D832="",E831,D832)</f>
        <v>Ring Style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1"/>
        <v/>
      </c>
    </row>
    <row r="833" spans="2:74" ht="15" customHeight="1">
      <c r="B833" s="2" t="str">
        <f t="shared" si="43"/>
        <v>Process &amp; Tooling</v>
      </c>
      <c r="C833" s="2" t="str">
        <f>SUBSTITUTE(IF(A833="","",'Root Material'!$C$2&amp;"_Group_"&amp;A833)," ","_")</f>
        <v/>
      </c>
      <c r="D833" s="78"/>
      <c r="E833" s="3" t="str">
        <f t="shared" si="44"/>
        <v>Ring Style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1"/>
        <v/>
      </c>
    </row>
    <row r="834" spans="2:74" ht="15" customHeight="1">
      <c r="B834" s="2" t="str">
        <f t="shared" si="43"/>
        <v>Process &amp; Tooling</v>
      </c>
      <c r="C834" s="2" t="str">
        <f>SUBSTITUTE(IF(A834="","",'Root Material'!$C$2&amp;"_Group_"&amp;A834)," ","_")</f>
        <v/>
      </c>
      <c r="D834" s="78"/>
      <c r="E834" s="3" t="str">
        <f t="shared" si="44"/>
        <v>Ring Style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1"/>
        <v/>
      </c>
    </row>
    <row r="835" spans="2:74" ht="15" customHeight="1">
      <c r="B835" s="2" t="str">
        <f t="shared" si="43"/>
        <v>Process &amp; Tooling</v>
      </c>
      <c r="C835" s="2" t="str">
        <f>SUBSTITUTE(IF(A835="","",'Root Material'!$C$2&amp;"_Group_"&amp;A835)," ","_")</f>
        <v/>
      </c>
      <c r="D835" s="78"/>
      <c r="E835" s="3" t="str">
        <f t="shared" si="44"/>
        <v>Ring Style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1"/>
        <v/>
      </c>
    </row>
    <row r="836" spans="2:74" ht="15" customHeight="1">
      <c r="B836" s="2" t="str">
        <f t="shared" si="43"/>
        <v>Process &amp; Tooling</v>
      </c>
      <c r="C836" s="2" t="str">
        <f>SUBSTITUTE(IF(A836="","",'Root Material'!$C$2&amp;"_Group_"&amp;A836)," ","_")</f>
        <v/>
      </c>
      <c r="D836" s="78"/>
      <c r="E836" s="3" t="str">
        <f t="shared" si="44"/>
        <v>Ring Style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1"/>
        <v/>
      </c>
    </row>
    <row r="837" spans="2:74" ht="15" customHeight="1">
      <c r="B837" s="2" t="str">
        <f t="shared" si="43"/>
        <v>Process &amp; Tooling</v>
      </c>
      <c r="C837" s="2" t="str">
        <f>SUBSTITUTE(IF(A837="","",'Root Material'!$C$2&amp;"_Group_"&amp;A837)," ","_")</f>
        <v/>
      </c>
      <c r="D837" s="78"/>
      <c r="E837" s="3" t="str">
        <f t="shared" si="44"/>
        <v>Ring Style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1"/>
        <v/>
      </c>
    </row>
    <row r="838" spans="2:74" ht="15" customHeight="1">
      <c r="B838" s="2" t="str">
        <f t="shared" si="43"/>
        <v>Process &amp; Tooling</v>
      </c>
      <c r="C838" s="2" t="str">
        <f>SUBSTITUTE(IF(A838="","",'Root Material'!$C$2&amp;"_Group_"&amp;A838)," ","_")</f>
        <v/>
      </c>
      <c r="D838" s="78"/>
      <c r="E838" s="3" t="str">
        <f t="shared" si="44"/>
        <v>Ring Style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1"/>
        <v/>
      </c>
    </row>
    <row r="839" spans="2:74" ht="15" customHeight="1">
      <c r="B839" s="2" t="str">
        <f t="shared" si="43"/>
        <v>Process &amp; Tooling</v>
      </c>
      <c r="C839" s="2" t="str">
        <f>SUBSTITUTE(IF(A839="","",'Root Material'!$C$2&amp;"_Group_"&amp;A839)," ","_")</f>
        <v/>
      </c>
      <c r="D839" s="78"/>
      <c r="E839" s="3" t="str">
        <f t="shared" si="44"/>
        <v>Ring Style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1"/>
        <v/>
      </c>
    </row>
    <row r="840" spans="2:74" ht="15" customHeight="1">
      <c r="B840" s="2" t="str">
        <f t="shared" si="43"/>
        <v>Process &amp; Tooling</v>
      </c>
      <c r="C840" s="2" t="str">
        <f>SUBSTITUTE(IF(A840="","",'Root Material'!$C$2&amp;"_Group_"&amp;A840)," ","_")</f>
        <v/>
      </c>
      <c r="D840" s="78"/>
      <c r="E840" s="3" t="str">
        <f t="shared" si="44"/>
        <v>Ring Style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1"/>
        <v/>
      </c>
    </row>
    <row r="841" spans="2:74" ht="15" customHeight="1">
      <c r="B841" s="2" t="str">
        <f t="shared" si="43"/>
        <v>Process &amp; Tooling</v>
      </c>
      <c r="C841" s="2" t="str">
        <f>SUBSTITUTE(IF(A841="","",'Root Material'!$C$2&amp;"_Group_"&amp;A841)," ","_")</f>
        <v/>
      </c>
      <c r="D841" s="78"/>
      <c r="E841" s="3" t="str">
        <f t="shared" si="44"/>
        <v>Ring Style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1"/>
        <v/>
      </c>
    </row>
    <row r="842" spans="2:74" ht="15" customHeight="1">
      <c r="B842" s="2" t="str">
        <f t="shared" si="43"/>
        <v>Process &amp; Tooling</v>
      </c>
      <c r="C842" s="2" t="str">
        <f>SUBSTITUTE(IF(A842="","",'Root Material'!$C$2&amp;"_Group_"&amp;A842)," ","_")</f>
        <v/>
      </c>
      <c r="D842" s="78"/>
      <c r="E842" s="3" t="str">
        <f t="shared" si="44"/>
        <v>Ring Style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1"/>
        <v/>
      </c>
    </row>
    <row r="843" spans="2:74" ht="15" customHeight="1">
      <c r="B843" s="2" t="str">
        <f t="shared" si="43"/>
        <v>Process &amp; Tooling</v>
      </c>
      <c r="C843" s="2" t="str">
        <f>SUBSTITUTE(IF(A843="","",'Root Material'!$C$2&amp;"_Group_"&amp;A843)," ","_")</f>
        <v/>
      </c>
      <c r="D843" s="78"/>
      <c r="E843" s="3" t="str">
        <f t="shared" si="44"/>
        <v>Ring Style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1"/>
        <v/>
      </c>
    </row>
    <row r="844" spans="2:74" ht="15" customHeight="1">
      <c r="B844" s="2" t="str">
        <f t="shared" si="43"/>
        <v>Process &amp; Tooling</v>
      </c>
      <c r="C844" s="2" t="str">
        <f>SUBSTITUTE(IF(A844="","",'Root Material'!$C$2&amp;"_Group_"&amp;A844)," ","_")</f>
        <v/>
      </c>
      <c r="D844" s="78"/>
      <c r="E844" s="3" t="str">
        <f t="shared" si="44"/>
        <v>Ring Style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1"/>
        <v/>
      </c>
    </row>
    <row r="845" spans="2:74" ht="15" customHeight="1">
      <c r="B845" s="2" t="str">
        <f t="shared" si="43"/>
        <v>Process &amp; Tooling</v>
      </c>
      <c r="C845" s="2" t="str">
        <f>SUBSTITUTE(IF(A845="","",'Root Material'!$C$2&amp;"_Group_"&amp;A845)," ","_")</f>
        <v/>
      </c>
      <c r="D845" s="78"/>
      <c r="E845" s="3" t="str">
        <f t="shared" si="44"/>
        <v>Ring Style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1"/>
        <v/>
      </c>
    </row>
    <row r="846" spans="2:74" ht="15" customHeight="1">
      <c r="B846" s="2" t="str">
        <f t="shared" si="43"/>
        <v>Process &amp; Tooling</v>
      </c>
      <c r="C846" s="2" t="str">
        <f>SUBSTITUTE(IF(A846="","",'Root Material'!$C$2&amp;"_Group_"&amp;A846)," ","_")</f>
        <v/>
      </c>
      <c r="D846" s="78"/>
      <c r="E846" s="3" t="str">
        <f t="shared" si="44"/>
        <v>Ring Style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ref="BV846:BV909" si="45">IF(AND(L846&lt;&gt;"true",L846&lt;&gt;"false"),A846&amp;D846&amp;L846,"")</f>
        <v/>
      </c>
    </row>
    <row r="847" spans="2:74" ht="15" customHeight="1">
      <c r="B847" s="2" t="str">
        <f t="shared" si="43"/>
        <v>Process &amp; Tooling</v>
      </c>
      <c r="C847" s="2" t="str">
        <f>SUBSTITUTE(IF(A847="","",'Root Material'!$C$2&amp;"_Group_"&amp;A847)," ","_")</f>
        <v/>
      </c>
      <c r="D847" s="78"/>
      <c r="E847" s="3" t="str">
        <f t="shared" ref="E847:E895" si="46">IF(D847="",E846,D847)</f>
        <v>Ring Style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5"/>
        <v/>
      </c>
    </row>
    <row r="848" spans="2:74" ht="15" customHeight="1">
      <c r="B848" s="2" t="str">
        <f t="shared" si="43"/>
        <v>Process &amp; Tooling</v>
      </c>
      <c r="C848" s="2" t="str">
        <f>SUBSTITUTE(IF(A848="","",'Root Material'!$C$2&amp;"_Group_"&amp;A848)," ","_")</f>
        <v/>
      </c>
      <c r="D848" s="78"/>
      <c r="E848" s="3" t="str">
        <f t="shared" si="46"/>
        <v>Ring Style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5"/>
        <v/>
      </c>
    </row>
    <row r="849" spans="2:74" ht="15" customHeight="1">
      <c r="B849" s="2" t="str">
        <f t="shared" si="43"/>
        <v>Process &amp; Tooling</v>
      </c>
      <c r="C849" s="2" t="str">
        <f>SUBSTITUTE(IF(A849="","",'Root Material'!$C$2&amp;"_Group_"&amp;A849)," ","_")</f>
        <v/>
      </c>
      <c r="D849" s="78"/>
      <c r="E849" s="3" t="str">
        <f t="shared" si="46"/>
        <v>Ring Style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45"/>
        <v/>
      </c>
    </row>
    <row r="850" spans="2:74" ht="15" customHeight="1">
      <c r="B850" s="2" t="str">
        <f t="shared" si="43"/>
        <v>Process &amp; Tooling</v>
      </c>
      <c r="C850" s="2" t="str">
        <f>SUBSTITUTE(IF(A850="","",'Root Material'!$C$2&amp;"_Group_"&amp;A850)," ","_")</f>
        <v/>
      </c>
      <c r="D850" s="78"/>
      <c r="E850" s="3" t="str">
        <f t="shared" si="46"/>
        <v>Ring Style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5"/>
        <v/>
      </c>
    </row>
    <row r="851" spans="2:74" ht="15" customHeight="1">
      <c r="B851" s="2" t="str">
        <f t="shared" si="43"/>
        <v>Process &amp; Tooling</v>
      </c>
      <c r="C851" s="2" t="str">
        <f>SUBSTITUTE(IF(A851="","",'Root Material'!$C$2&amp;"_Group_"&amp;A851)," ","_")</f>
        <v/>
      </c>
      <c r="D851" s="78"/>
      <c r="E851" s="3" t="str">
        <f t="shared" si="46"/>
        <v>Ring Style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45"/>
        <v/>
      </c>
    </row>
    <row r="852" spans="2:74" ht="15" customHeight="1">
      <c r="B852" s="2" t="str">
        <f t="shared" si="43"/>
        <v>Process &amp; Tooling</v>
      </c>
      <c r="C852" s="2" t="str">
        <f>SUBSTITUTE(IF(A852="","",'Root Material'!$C$2&amp;"_Group_"&amp;A852)," ","_")</f>
        <v/>
      </c>
      <c r="D852" s="78"/>
      <c r="E852" s="3" t="str">
        <f t="shared" si="46"/>
        <v>Ring Style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5"/>
        <v/>
      </c>
    </row>
    <row r="853" spans="2:74" ht="15" customHeight="1">
      <c r="B853" s="2" t="str">
        <f t="shared" si="43"/>
        <v>Process &amp; Tooling</v>
      </c>
      <c r="C853" s="2" t="str">
        <f>SUBSTITUTE(IF(A853="","",'Root Material'!$C$2&amp;"_Group_"&amp;A853)," ","_")</f>
        <v/>
      </c>
      <c r="D853" s="78"/>
      <c r="E853" s="3" t="str">
        <f t="shared" si="46"/>
        <v>Ring Style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5"/>
        <v/>
      </c>
    </row>
    <row r="854" spans="2:74" ht="15" customHeight="1">
      <c r="B854" s="2" t="str">
        <f t="shared" si="43"/>
        <v>Process &amp; Tooling</v>
      </c>
      <c r="C854" s="2" t="str">
        <f>SUBSTITUTE(IF(A854="","",'Root Material'!$C$2&amp;"_Group_"&amp;A854)," ","_")</f>
        <v/>
      </c>
      <c r="D854" s="78"/>
      <c r="E854" s="3" t="str">
        <f t="shared" si="46"/>
        <v>Ring Style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5"/>
        <v/>
      </c>
    </row>
    <row r="855" spans="2:74" ht="15" customHeight="1">
      <c r="B855" s="2" t="str">
        <f t="shared" si="43"/>
        <v>Process &amp; Tooling</v>
      </c>
      <c r="C855" s="2" t="str">
        <f>SUBSTITUTE(IF(A855="","",'Root Material'!$C$2&amp;"_Group_"&amp;A855)," ","_")</f>
        <v/>
      </c>
      <c r="D855" s="78"/>
      <c r="E855" s="3" t="str">
        <f t="shared" si="46"/>
        <v>Ring Style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45"/>
        <v/>
      </c>
    </row>
    <row r="856" spans="2:74" ht="15" customHeight="1">
      <c r="B856" s="2" t="str">
        <f t="shared" si="43"/>
        <v>Process &amp; Tooling</v>
      </c>
      <c r="C856" s="2" t="str">
        <f>SUBSTITUTE(IF(A856="","",'Root Material'!$C$2&amp;"_Group_"&amp;A856)," ","_")</f>
        <v/>
      </c>
      <c r="D856" s="78"/>
      <c r="E856" s="3" t="str">
        <f t="shared" si="46"/>
        <v>Ring Style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5"/>
        <v/>
      </c>
    </row>
    <row r="857" spans="2:74" ht="15" customHeight="1">
      <c r="B857" s="2" t="str">
        <f t="shared" si="43"/>
        <v>Process &amp; Tooling</v>
      </c>
      <c r="C857" s="2" t="str">
        <f>SUBSTITUTE(IF(A857="","",'Root Material'!$C$2&amp;"_Group_"&amp;A857)," ","_")</f>
        <v/>
      </c>
      <c r="D857" s="78"/>
      <c r="E857" s="3" t="str">
        <f t="shared" si="46"/>
        <v>Ring Style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45"/>
        <v/>
      </c>
    </row>
    <row r="858" spans="2:74" ht="15" customHeight="1">
      <c r="B858" s="2" t="str">
        <f t="shared" si="43"/>
        <v>Process &amp; Tooling</v>
      </c>
      <c r="C858" s="2" t="str">
        <f>SUBSTITUTE(IF(A858="","",'Root Material'!$C$2&amp;"_Group_"&amp;A858)," ","_")</f>
        <v/>
      </c>
      <c r="D858" s="78"/>
      <c r="E858" s="3" t="str">
        <f t="shared" si="46"/>
        <v>Ring Style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5"/>
        <v/>
      </c>
    </row>
    <row r="859" spans="2:74" ht="15" customHeight="1">
      <c r="B859" s="2" t="str">
        <f t="shared" si="43"/>
        <v>Process &amp; Tooling</v>
      </c>
      <c r="C859" s="2" t="str">
        <f>SUBSTITUTE(IF(A859="","",'Root Material'!$C$2&amp;"_Group_"&amp;A859)," ","_")</f>
        <v/>
      </c>
      <c r="D859" s="78"/>
      <c r="E859" s="3" t="str">
        <f t="shared" si="46"/>
        <v>Ring Style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5"/>
        <v/>
      </c>
    </row>
    <row r="860" spans="2:74" ht="15" customHeight="1">
      <c r="B860" s="2" t="str">
        <f t="shared" si="43"/>
        <v>Process &amp; Tooling</v>
      </c>
      <c r="C860" s="2" t="str">
        <f>SUBSTITUTE(IF(A860="","",'Root Material'!$C$2&amp;"_Group_"&amp;A860)," ","_")</f>
        <v/>
      </c>
      <c r="D860" s="78"/>
      <c r="E860" s="3" t="str">
        <f t="shared" si="46"/>
        <v>Ring Style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5"/>
        <v/>
      </c>
    </row>
    <row r="861" spans="2:74" ht="15" customHeight="1">
      <c r="B861" s="2" t="str">
        <f t="shared" si="43"/>
        <v>Process &amp; Tooling</v>
      </c>
      <c r="C861" s="2" t="str">
        <f>SUBSTITUTE(IF(A861="","",'Root Material'!$C$2&amp;"_Group_"&amp;A861)," ","_")</f>
        <v/>
      </c>
      <c r="D861" s="78"/>
      <c r="E861" s="3" t="str">
        <f t="shared" si="46"/>
        <v>Ring Style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5"/>
        <v/>
      </c>
    </row>
    <row r="862" spans="2:74" ht="15" customHeight="1">
      <c r="B862" s="2" t="str">
        <f t="shared" si="43"/>
        <v>Process &amp; Tooling</v>
      </c>
      <c r="C862" s="2" t="str">
        <f>SUBSTITUTE(IF(A862="","",'Root Material'!$C$2&amp;"_Group_"&amp;A862)," ","_")</f>
        <v/>
      </c>
      <c r="D862" s="78"/>
      <c r="E862" s="3" t="str">
        <f t="shared" si="46"/>
        <v>Ring Style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5"/>
        <v/>
      </c>
    </row>
    <row r="863" spans="2:74" ht="15" customHeight="1">
      <c r="B863" s="2" t="str">
        <f t="shared" si="43"/>
        <v>Process &amp; Tooling</v>
      </c>
      <c r="C863" s="2" t="str">
        <f>SUBSTITUTE(IF(A863="","",'Root Material'!$C$2&amp;"_Group_"&amp;A863)," ","_")</f>
        <v/>
      </c>
      <c r="D863" s="78"/>
      <c r="E863" s="3" t="str">
        <f t="shared" si="46"/>
        <v>Ring Style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5"/>
        <v/>
      </c>
    </row>
    <row r="864" spans="2:74" ht="15" customHeight="1">
      <c r="B864" s="2" t="str">
        <f t="shared" si="43"/>
        <v>Process &amp; Tooling</v>
      </c>
      <c r="C864" s="2" t="str">
        <f>SUBSTITUTE(IF(A864="","",'Root Material'!$C$2&amp;"_Group_"&amp;A864)," ","_")</f>
        <v/>
      </c>
      <c r="D864" s="78"/>
      <c r="E864" s="3" t="str">
        <f t="shared" si="46"/>
        <v>Ring Style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5"/>
        <v/>
      </c>
    </row>
    <row r="865" spans="2:74" ht="15" customHeight="1">
      <c r="B865" s="2" t="str">
        <f t="shared" si="43"/>
        <v>Process &amp; Tooling</v>
      </c>
      <c r="C865" s="2" t="str">
        <f>SUBSTITUTE(IF(A865="","",'Root Material'!$C$2&amp;"_Group_"&amp;A865)," ","_")</f>
        <v/>
      </c>
      <c r="D865" s="78"/>
      <c r="E865" s="3" t="str">
        <f t="shared" si="46"/>
        <v>Ring Style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5"/>
        <v/>
      </c>
    </row>
    <row r="866" spans="2:74" ht="15" customHeight="1">
      <c r="B866" s="2" t="str">
        <f t="shared" si="43"/>
        <v>Process &amp; Tooling</v>
      </c>
      <c r="C866" s="2" t="str">
        <f>SUBSTITUTE(IF(A866="","",'Root Material'!$C$2&amp;"_Group_"&amp;A866)," ","_")</f>
        <v/>
      </c>
      <c r="D866" s="78"/>
      <c r="E866" s="3" t="str">
        <f t="shared" si="46"/>
        <v>Ring Style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5"/>
        <v/>
      </c>
    </row>
    <row r="867" spans="2:74" ht="15" customHeight="1">
      <c r="B867" s="2" t="str">
        <f t="shared" si="43"/>
        <v>Process &amp; Tooling</v>
      </c>
      <c r="C867" s="2" t="str">
        <f>SUBSTITUTE(IF(A867="","",'Root Material'!$C$2&amp;"_Group_"&amp;A867)," ","_")</f>
        <v/>
      </c>
      <c r="D867" s="78"/>
      <c r="E867" s="3" t="str">
        <f t="shared" si="46"/>
        <v>Ring Style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5"/>
        <v/>
      </c>
    </row>
    <row r="868" spans="2:74" ht="15" customHeight="1">
      <c r="B868" s="2" t="str">
        <f t="shared" si="43"/>
        <v>Process &amp; Tooling</v>
      </c>
      <c r="C868" s="2" t="str">
        <f>SUBSTITUTE(IF(A868="","",'Root Material'!$C$2&amp;"_Group_"&amp;A868)," ","_")</f>
        <v/>
      </c>
      <c r="D868" s="78"/>
      <c r="E868" s="3" t="str">
        <f t="shared" si="46"/>
        <v>Ring Style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5"/>
        <v/>
      </c>
    </row>
    <row r="869" spans="2:74" ht="15" customHeight="1">
      <c r="B869" s="2" t="str">
        <f t="shared" si="43"/>
        <v>Process &amp; Tooling</v>
      </c>
      <c r="C869" s="2" t="str">
        <f>SUBSTITUTE(IF(A869="","",'Root Material'!$C$2&amp;"_Group_"&amp;A869)," ","_")</f>
        <v/>
      </c>
      <c r="D869" s="78"/>
      <c r="E869" s="3" t="str">
        <f t="shared" si="46"/>
        <v>Ring Style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5"/>
        <v/>
      </c>
    </row>
    <row r="870" spans="2:74" ht="15" customHeight="1">
      <c r="B870" s="2" t="str">
        <f t="shared" si="43"/>
        <v>Process &amp; Tooling</v>
      </c>
      <c r="C870" s="2" t="str">
        <f>SUBSTITUTE(IF(A870="","",'Root Material'!$C$2&amp;"_Group_"&amp;A870)," ","_")</f>
        <v/>
      </c>
      <c r="D870" s="78"/>
      <c r="E870" s="3" t="str">
        <f t="shared" si="46"/>
        <v>Ring Style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45"/>
        <v/>
      </c>
    </row>
    <row r="871" spans="2:74" ht="15" customHeight="1">
      <c r="B871" s="2" t="str">
        <f t="shared" si="43"/>
        <v>Process &amp; Tooling</v>
      </c>
      <c r="C871" s="2" t="str">
        <f>SUBSTITUTE(IF(A871="","",'Root Material'!$C$2&amp;"_Group_"&amp;A871)," ","_")</f>
        <v/>
      </c>
      <c r="D871" s="78"/>
      <c r="E871" s="3" t="str">
        <f t="shared" si="46"/>
        <v>Ring Style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5"/>
        <v/>
      </c>
    </row>
    <row r="872" spans="2:74" ht="15" customHeight="1">
      <c r="B872" s="2" t="str">
        <f t="shared" si="43"/>
        <v>Process &amp; Tooling</v>
      </c>
      <c r="C872" s="2" t="str">
        <f>SUBSTITUTE(IF(A872="","",'Root Material'!$C$2&amp;"_Group_"&amp;A872)," ","_")</f>
        <v/>
      </c>
      <c r="D872" s="78"/>
      <c r="E872" s="3" t="str">
        <f t="shared" si="46"/>
        <v>Ring Style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5"/>
        <v/>
      </c>
    </row>
    <row r="873" spans="2:74" ht="15" customHeight="1">
      <c r="B873" s="2" t="str">
        <f t="shared" si="43"/>
        <v>Process &amp; Tooling</v>
      </c>
      <c r="C873" s="2" t="str">
        <f>SUBSTITUTE(IF(A873="","",'Root Material'!$C$2&amp;"_Group_"&amp;A873)," ","_")</f>
        <v/>
      </c>
      <c r="D873" s="78"/>
      <c r="E873" s="3" t="str">
        <f t="shared" si="46"/>
        <v>Ring Style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5"/>
        <v/>
      </c>
    </row>
    <row r="874" spans="2:74" ht="15" customHeight="1">
      <c r="B874" s="2" t="str">
        <f t="shared" si="43"/>
        <v>Process &amp; Tooling</v>
      </c>
      <c r="C874" s="2" t="str">
        <f>SUBSTITUTE(IF(A874="","",'Root Material'!$C$2&amp;"_Group_"&amp;A874)," ","_")</f>
        <v/>
      </c>
      <c r="D874" s="78"/>
      <c r="E874" s="3" t="str">
        <f t="shared" si="46"/>
        <v>Ring Style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45"/>
        <v/>
      </c>
    </row>
    <row r="875" spans="2:74" ht="15" customHeight="1">
      <c r="B875" s="2" t="str">
        <f t="shared" si="43"/>
        <v>Process &amp; Tooling</v>
      </c>
      <c r="C875" s="2" t="str">
        <f>SUBSTITUTE(IF(A875="","",'Root Material'!$C$2&amp;"_Group_"&amp;A875)," ","_")</f>
        <v/>
      </c>
      <c r="D875" s="78"/>
      <c r="E875" s="3" t="str">
        <f t="shared" si="46"/>
        <v>Ring Style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45"/>
        <v/>
      </c>
    </row>
    <row r="876" spans="2:74" ht="15" customHeight="1">
      <c r="B876" s="2" t="str">
        <f t="shared" si="43"/>
        <v>Process &amp; Tooling</v>
      </c>
      <c r="C876" s="2" t="str">
        <f>SUBSTITUTE(IF(A876="","",'Root Material'!$C$2&amp;"_Group_"&amp;A876)," ","_")</f>
        <v/>
      </c>
      <c r="D876" s="78"/>
      <c r="E876" s="3" t="str">
        <f t="shared" si="46"/>
        <v>Ring Style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45"/>
        <v/>
      </c>
    </row>
    <row r="877" spans="2:74" ht="15" customHeight="1">
      <c r="B877" s="2" t="str">
        <f t="shared" si="43"/>
        <v>Process &amp; Tooling</v>
      </c>
      <c r="C877" s="2" t="str">
        <f>SUBSTITUTE(IF(A877="","",'Root Material'!$C$2&amp;"_Group_"&amp;A877)," ","_")</f>
        <v/>
      </c>
      <c r="D877" s="78"/>
      <c r="E877" s="3" t="str">
        <f t="shared" si="46"/>
        <v>Ring Style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45"/>
        <v/>
      </c>
    </row>
    <row r="878" spans="2:74" ht="15" customHeight="1">
      <c r="B878" s="2" t="str">
        <f t="shared" si="43"/>
        <v>Process &amp; Tooling</v>
      </c>
      <c r="C878" s="2" t="str">
        <f>SUBSTITUTE(IF(A878="","",'Root Material'!$C$2&amp;"_Group_"&amp;A878)," ","_")</f>
        <v/>
      </c>
      <c r="D878" s="78"/>
      <c r="E878" s="3" t="str">
        <f t="shared" si="46"/>
        <v>Ring Style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45"/>
        <v/>
      </c>
    </row>
    <row r="879" spans="2:74" ht="15" customHeight="1">
      <c r="B879" s="2" t="str">
        <f t="shared" si="43"/>
        <v>Process &amp; Tooling</v>
      </c>
      <c r="C879" s="2" t="str">
        <f>SUBSTITUTE(IF(A879="","",'Root Material'!$C$2&amp;"_Group_"&amp;A879)," ","_")</f>
        <v/>
      </c>
      <c r="D879" s="78"/>
      <c r="E879" s="3" t="str">
        <f t="shared" si="46"/>
        <v>Ring Style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45"/>
        <v/>
      </c>
    </row>
    <row r="880" spans="2:74" ht="15" customHeight="1">
      <c r="B880" s="2" t="str">
        <f t="shared" si="43"/>
        <v>Process &amp; Tooling</v>
      </c>
      <c r="C880" s="2" t="str">
        <f>SUBSTITUTE(IF(A880="","",'Root Material'!$C$2&amp;"_Group_"&amp;A880)," ","_")</f>
        <v/>
      </c>
      <c r="D880" s="78"/>
      <c r="E880" s="3" t="str">
        <f t="shared" si="46"/>
        <v>Ring Style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45"/>
        <v/>
      </c>
    </row>
    <row r="881" spans="2:74" ht="15" customHeight="1">
      <c r="B881" s="2" t="str">
        <f t="shared" si="43"/>
        <v>Process &amp; Tooling</v>
      </c>
      <c r="C881" s="2" t="str">
        <f>SUBSTITUTE(IF(A881="","",'Root Material'!$C$2&amp;"_Group_"&amp;A881)," ","_")</f>
        <v/>
      </c>
      <c r="D881" s="78"/>
      <c r="E881" s="3" t="str">
        <f t="shared" si="46"/>
        <v>Ring Style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45"/>
        <v/>
      </c>
    </row>
    <row r="882" spans="2:74" ht="15" customHeight="1">
      <c r="B882" s="2" t="str">
        <f t="shared" si="43"/>
        <v>Process &amp; Tooling</v>
      </c>
      <c r="C882" s="2" t="str">
        <f>SUBSTITUTE(IF(A882="","",'Root Material'!$C$2&amp;"_Group_"&amp;A882)," ","_")</f>
        <v/>
      </c>
      <c r="D882" s="78"/>
      <c r="E882" s="3" t="str">
        <f t="shared" si="46"/>
        <v>Ring Style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45"/>
        <v/>
      </c>
    </row>
    <row r="883" spans="2:74" ht="15" customHeight="1">
      <c r="B883" s="2" t="str">
        <f t="shared" si="43"/>
        <v>Process &amp; Tooling</v>
      </c>
      <c r="C883" s="2" t="str">
        <f>SUBSTITUTE(IF(A883="","",'Root Material'!$C$2&amp;"_Group_"&amp;A883)," ","_")</f>
        <v/>
      </c>
      <c r="D883" s="78"/>
      <c r="E883" s="3" t="str">
        <f t="shared" si="46"/>
        <v>Ring Style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45"/>
        <v/>
      </c>
    </row>
    <row r="884" spans="2:74" ht="15" customHeight="1">
      <c r="B884" s="2" t="str">
        <f t="shared" si="43"/>
        <v>Process &amp; Tooling</v>
      </c>
      <c r="C884" s="2" t="str">
        <f>SUBSTITUTE(IF(A884="","",'Root Material'!$C$2&amp;"_Group_"&amp;A884)," ","_")</f>
        <v/>
      </c>
      <c r="D884" s="78"/>
      <c r="E884" s="3" t="str">
        <f t="shared" si="46"/>
        <v>Ring Style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45"/>
        <v/>
      </c>
    </row>
    <row r="885" spans="2:74" ht="15" customHeight="1">
      <c r="B885" s="2" t="str">
        <f t="shared" si="43"/>
        <v>Process &amp; Tooling</v>
      </c>
      <c r="C885" s="2" t="str">
        <f>SUBSTITUTE(IF(A885="","",'Root Material'!$C$2&amp;"_Group_"&amp;A885)," ","_")</f>
        <v/>
      </c>
      <c r="D885" s="78"/>
      <c r="E885" s="3" t="str">
        <f t="shared" si="46"/>
        <v>Ring Style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45"/>
        <v/>
      </c>
    </row>
    <row r="886" spans="2:74" ht="15" customHeight="1">
      <c r="B886" s="2" t="str">
        <f t="shared" si="43"/>
        <v>Process &amp; Tooling</v>
      </c>
      <c r="C886" s="2" t="str">
        <f>SUBSTITUTE(IF(A886="","",'Root Material'!$C$2&amp;"_Group_"&amp;A886)," ","_")</f>
        <v/>
      </c>
      <c r="D886" s="78"/>
      <c r="E886" s="3" t="str">
        <f t="shared" si="46"/>
        <v>Ring Style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45"/>
        <v/>
      </c>
    </row>
    <row r="887" spans="2:74" ht="15" customHeight="1">
      <c r="B887" s="2" t="str">
        <f t="shared" si="43"/>
        <v>Process &amp; Tooling</v>
      </c>
      <c r="C887" s="2" t="str">
        <f>SUBSTITUTE(IF(A887="","",'Root Material'!$C$2&amp;"_Group_"&amp;A887)," ","_")</f>
        <v/>
      </c>
      <c r="D887" s="78"/>
      <c r="E887" s="3" t="str">
        <f t="shared" si="46"/>
        <v>Ring Style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45"/>
        <v/>
      </c>
    </row>
    <row r="888" spans="2:74" ht="15" customHeight="1">
      <c r="B888" s="2" t="str">
        <f t="shared" si="43"/>
        <v>Process &amp; Tooling</v>
      </c>
      <c r="C888" s="2" t="str">
        <f>SUBSTITUTE(IF(A888="","",'Root Material'!$C$2&amp;"_Group_"&amp;A888)," ","_")</f>
        <v/>
      </c>
      <c r="D888" s="78"/>
      <c r="E888" s="3" t="str">
        <f t="shared" si="46"/>
        <v>Ring Style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45"/>
        <v/>
      </c>
    </row>
    <row r="889" spans="2:74" ht="15" customHeight="1">
      <c r="B889" s="2" t="str">
        <f t="shared" si="43"/>
        <v>Process &amp; Tooling</v>
      </c>
      <c r="C889" s="2" t="str">
        <f>SUBSTITUTE(IF(A889="","",'Root Material'!$C$2&amp;"_Group_"&amp;A889)," ","_")</f>
        <v/>
      </c>
      <c r="D889" s="78"/>
      <c r="E889" s="3" t="str">
        <f t="shared" si="46"/>
        <v>Ring Style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45"/>
        <v/>
      </c>
    </row>
    <row r="890" spans="2:74" ht="15" customHeight="1">
      <c r="B890" s="2" t="str">
        <f t="shared" si="43"/>
        <v>Process &amp; Tooling</v>
      </c>
      <c r="C890" s="2" t="str">
        <f>SUBSTITUTE(IF(A890="","",'Root Material'!$C$2&amp;"_Group_"&amp;A890)," ","_")</f>
        <v/>
      </c>
      <c r="D890" s="78"/>
      <c r="E890" s="3" t="str">
        <f t="shared" si="46"/>
        <v>Ring Style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45"/>
        <v/>
      </c>
    </row>
    <row r="891" spans="2:74" ht="15" customHeight="1">
      <c r="B891" s="2" t="str">
        <f t="shared" si="43"/>
        <v>Process &amp; Tooling</v>
      </c>
      <c r="C891" s="2" t="str">
        <f>SUBSTITUTE(IF(A891="","",'Root Material'!$C$2&amp;"_Group_"&amp;A891)," ","_")</f>
        <v/>
      </c>
      <c r="D891" s="78"/>
      <c r="E891" s="3" t="str">
        <f t="shared" si="46"/>
        <v>Ring Style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45"/>
        <v/>
      </c>
    </row>
    <row r="892" spans="2:74" ht="15" customHeight="1">
      <c r="B892" s="2" t="str">
        <f t="shared" si="43"/>
        <v>Process &amp; Tooling</v>
      </c>
      <c r="C892" s="2" t="str">
        <f>SUBSTITUTE(IF(A892="","",'Root Material'!$C$2&amp;"_Group_"&amp;A892)," ","_")</f>
        <v/>
      </c>
      <c r="D892" s="78"/>
      <c r="E892" s="3" t="str">
        <f t="shared" si="46"/>
        <v>Ring Style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45"/>
        <v/>
      </c>
    </row>
    <row r="893" spans="2:74" ht="15" customHeight="1">
      <c r="B893" s="2" t="str">
        <f t="shared" si="43"/>
        <v>Process &amp; Tooling</v>
      </c>
      <c r="C893" s="2" t="str">
        <f>SUBSTITUTE(IF(A893="","",'Root Material'!$C$2&amp;"_Group_"&amp;A893)," ","_")</f>
        <v/>
      </c>
      <c r="D893" s="78"/>
      <c r="E893" s="3" t="str">
        <f t="shared" si="46"/>
        <v>Ring Style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45"/>
        <v/>
      </c>
    </row>
    <row r="894" spans="2:74" ht="15" customHeight="1">
      <c r="B894" s="2" t="str">
        <f t="shared" si="43"/>
        <v>Process &amp; Tooling</v>
      </c>
      <c r="C894" s="2" t="str">
        <f>SUBSTITUTE(IF(A894="","",'Root Material'!$C$2&amp;"_Group_"&amp;A894)," ","_")</f>
        <v/>
      </c>
      <c r="D894" s="78"/>
      <c r="E894" s="3" t="str">
        <f t="shared" si="46"/>
        <v>Ring Style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45"/>
        <v/>
      </c>
    </row>
    <row r="895" spans="2:74" ht="15" customHeight="1">
      <c r="B895" s="2" t="str">
        <f t="shared" si="43"/>
        <v>Process &amp; Tooling</v>
      </c>
      <c r="C895" s="2" t="str">
        <f>SUBSTITUTE(IF(A895="","",'Root Material'!$C$2&amp;"_Group_"&amp;A895)," ","_")</f>
        <v/>
      </c>
      <c r="D895" s="78"/>
      <c r="E895" s="3" t="str">
        <f t="shared" si="46"/>
        <v>Ring Style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45"/>
        <v/>
      </c>
    </row>
    <row r="896" spans="2:74" ht="15" customHeight="1">
      <c r="B896" s="2" t="str">
        <f t="shared" ref="B896:B959" si="47">IF(A896="",B895,A896)</f>
        <v>Process &amp; Tooling</v>
      </c>
      <c r="C896" s="2" t="str">
        <f>SUBSTITUTE(IF(A896="","",'Root Material'!$C$2&amp;"_Group_"&amp;A896)," ","_")</f>
        <v/>
      </c>
      <c r="D896" s="78"/>
      <c r="E896" s="3" t="str">
        <f t="shared" ref="E896:E959" si="48">IF(D896="",E895,D896)</f>
        <v>Ring Style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45"/>
        <v/>
      </c>
    </row>
    <row r="897" spans="2:74" ht="15" customHeight="1">
      <c r="B897" s="2" t="str">
        <f t="shared" si="47"/>
        <v>Process &amp; Tooling</v>
      </c>
      <c r="C897" s="2" t="str">
        <f>SUBSTITUTE(IF(A897="","",'Root Material'!$C$2&amp;"_Group_"&amp;A897)," ","_")</f>
        <v/>
      </c>
      <c r="D897" s="78"/>
      <c r="E897" s="3" t="str">
        <f t="shared" si="48"/>
        <v>Ring Style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45"/>
        <v/>
      </c>
    </row>
    <row r="898" spans="2:74" ht="15" customHeight="1">
      <c r="B898" s="2" t="str">
        <f t="shared" si="47"/>
        <v>Process &amp; Tooling</v>
      </c>
      <c r="C898" s="2" t="str">
        <f>SUBSTITUTE(IF(A898="","",'Root Material'!$C$2&amp;"_Group_"&amp;A898)," ","_")</f>
        <v/>
      </c>
      <c r="D898" s="78"/>
      <c r="E898" s="3" t="str">
        <f t="shared" si="48"/>
        <v>Ring Style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45"/>
        <v/>
      </c>
    </row>
    <row r="899" spans="2:74" ht="15" customHeight="1">
      <c r="B899" s="2" t="str">
        <f t="shared" si="47"/>
        <v>Process &amp; Tooling</v>
      </c>
      <c r="C899" s="2" t="str">
        <f>SUBSTITUTE(IF(A899="","",'Root Material'!$C$2&amp;"_Group_"&amp;A899)," ","_")</f>
        <v/>
      </c>
      <c r="D899" s="78"/>
      <c r="E899" s="3" t="str">
        <f t="shared" si="48"/>
        <v>Ring Style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45"/>
        <v/>
      </c>
    </row>
    <row r="900" spans="2:74" ht="15" customHeight="1">
      <c r="B900" s="2" t="str">
        <f t="shared" si="47"/>
        <v>Process &amp; Tooling</v>
      </c>
      <c r="C900" s="2" t="str">
        <f>SUBSTITUTE(IF(A900="","",'Root Material'!$C$2&amp;"_Group_"&amp;A900)," ","_")</f>
        <v/>
      </c>
      <c r="D900" s="78"/>
      <c r="E900" s="3" t="str">
        <f t="shared" si="48"/>
        <v>Ring Style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45"/>
        <v/>
      </c>
    </row>
    <row r="901" spans="2:74" ht="15" customHeight="1">
      <c r="B901" s="2" t="str">
        <f t="shared" si="47"/>
        <v>Process &amp; Tooling</v>
      </c>
      <c r="C901" s="2" t="str">
        <f>SUBSTITUTE(IF(A901="","",'Root Material'!$C$2&amp;"_Group_"&amp;A901)," ","_")</f>
        <v/>
      </c>
      <c r="D901" s="78"/>
      <c r="E901" s="3" t="str">
        <f t="shared" si="48"/>
        <v>Ring Style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45"/>
        <v/>
      </c>
    </row>
    <row r="902" spans="2:74" ht="15" customHeight="1">
      <c r="B902" s="2" t="str">
        <f t="shared" si="47"/>
        <v>Process &amp; Tooling</v>
      </c>
      <c r="C902" s="2" t="str">
        <f>SUBSTITUTE(IF(A902="","",'Root Material'!$C$2&amp;"_Group_"&amp;A902)," ","_")</f>
        <v/>
      </c>
      <c r="D902" s="78"/>
      <c r="E902" s="3" t="str">
        <f t="shared" si="48"/>
        <v>Ring Style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45"/>
        <v/>
      </c>
    </row>
    <row r="903" spans="2:74" ht="15" customHeight="1">
      <c r="B903" s="2" t="str">
        <f t="shared" si="47"/>
        <v>Process &amp; Tooling</v>
      </c>
      <c r="C903" s="2" t="str">
        <f>SUBSTITUTE(IF(A903="","",'Root Material'!$C$2&amp;"_Group_"&amp;A903)," ","_")</f>
        <v/>
      </c>
      <c r="D903" s="78"/>
      <c r="E903" s="3" t="str">
        <f t="shared" si="48"/>
        <v>Ring Style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45"/>
        <v/>
      </c>
    </row>
    <row r="904" spans="2:74" ht="15" customHeight="1">
      <c r="B904" s="2" t="str">
        <f t="shared" si="47"/>
        <v>Process &amp; Tooling</v>
      </c>
      <c r="C904" s="2" t="str">
        <f>SUBSTITUTE(IF(A904="","",'Root Material'!$C$2&amp;"_Group_"&amp;A904)," ","_")</f>
        <v/>
      </c>
      <c r="D904" s="78"/>
      <c r="E904" s="3" t="str">
        <f t="shared" si="48"/>
        <v>Ring Style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45"/>
        <v/>
      </c>
    </row>
    <row r="905" spans="2:74" ht="15" customHeight="1">
      <c r="B905" s="2" t="str">
        <f t="shared" si="47"/>
        <v>Process &amp; Tooling</v>
      </c>
      <c r="C905" s="2" t="str">
        <f>SUBSTITUTE(IF(A905="","",'Root Material'!$C$2&amp;"_Group_"&amp;A905)," ","_")</f>
        <v/>
      </c>
      <c r="D905" s="78"/>
      <c r="E905" s="3" t="str">
        <f t="shared" si="48"/>
        <v>Ring Style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45"/>
        <v/>
      </c>
    </row>
    <row r="906" spans="2:74" ht="15" customHeight="1">
      <c r="B906" s="2" t="str">
        <f t="shared" si="47"/>
        <v>Process &amp; Tooling</v>
      </c>
      <c r="C906" s="2" t="str">
        <f>SUBSTITUTE(IF(A906="","",'Root Material'!$C$2&amp;"_Group_"&amp;A906)," ","_")</f>
        <v/>
      </c>
      <c r="D906" s="78"/>
      <c r="E906" s="3" t="str">
        <f t="shared" si="48"/>
        <v>Ring Style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45"/>
        <v/>
      </c>
    </row>
    <row r="907" spans="2:74" ht="15" customHeight="1">
      <c r="B907" s="2" t="str">
        <f t="shared" si="47"/>
        <v>Process &amp; Tooling</v>
      </c>
      <c r="C907" s="2" t="str">
        <f>SUBSTITUTE(IF(A907="","",'Root Material'!$C$2&amp;"_Group_"&amp;A907)," ","_")</f>
        <v/>
      </c>
      <c r="D907" s="78"/>
      <c r="E907" s="3" t="str">
        <f t="shared" si="48"/>
        <v>Ring Style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45"/>
        <v/>
      </c>
    </row>
    <row r="908" spans="2:74" ht="15" customHeight="1">
      <c r="B908" s="2" t="str">
        <f t="shared" si="47"/>
        <v>Process &amp; Tooling</v>
      </c>
      <c r="C908" s="2" t="str">
        <f>SUBSTITUTE(IF(A908="","",'Root Material'!$C$2&amp;"_Group_"&amp;A908)," ","_")</f>
        <v/>
      </c>
      <c r="D908" s="78"/>
      <c r="E908" s="3" t="str">
        <f t="shared" si="48"/>
        <v>Ring Style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45"/>
        <v/>
      </c>
    </row>
    <row r="909" spans="2:74" ht="15" customHeight="1">
      <c r="B909" s="2" t="str">
        <f t="shared" si="47"/>
        <v>Process &amp; Tooling</v>
      </c>
      <c r="C909" s="2" t="str">
        <f>SUBSTITUTE(IF(A909="","",'Root Material'!$C$2&amp;"_Group_"&amp;A909)," ","_")</f>
        <v/>
      </c>
      <c r="D909" s="78"/>
      <c r="E909" s="3" t="str">
        <f t="shared" si="48"/>
        <v>Ring Style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45"/>
        <v/>
      </c>
    </row>
    <row r="910" spans="2:74" ht="15" customHeight="1">
      <c r="B910" s="2" t="str">
        <f t="shared" si="47"/>
        <v>Process &amp; Tooling</v>
      </c>
      <c r="C910" s="2" t="str">
        <f>SUBSTITUTE(IF(A910="","",'Root Material'!$C$2&amp;"_Group_"&amp;A910)," ","_")</f>
        <v/>
      </c>
      <c r="D910" s="78"/>
      <c r="E910" s="3" t="str">
        <f t="shared" si="48"/>
        <v>Ring Style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ref="BV910:BV973" si="49">IF(AND(L910&lt;&gt;"true",L910&lt;&gt;"false"),A910&amp;D910&amp;L910,"")</f>
        <v/>
      </c>
    </row>
    <row r="911" spans="2:74" ht="15" customHeight="1">
      <c r="B911" s="2" t="str">
        <f t="shared" si="47"/>
        <v>Process &amp; Tooling</v>
      </c>
      <c r="C911" s="2" t="str">
        <f>SUBSTITUTE(IF(A911="","",'Root Material'!$C$2&amp;"_Group_"&amp;A911)," ","_")</f>
        <v/>
      </c>
      <c r="D911" s="78"/>
      <c r="E911" s="3" t="str">
        <f t="shared" si="48"/>
        <v>Ring Style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49"/>
        <v/>
      </c>
    </row>
    <row r="912" spans="2:74" ht="15" customHeight="1">
      <c r="B912" s="2" t="str">
        <f t="shared" si="47"/>
        <v>Process &amp; Tooling</v>
      </c>
      <c r="C912" s="2" t="str">
        <f>SUBSTITUTE(IF(A912="","",'Root Material'!$C$2&amp;"_Group_"&amp;A912)," ","_")</f>
        <v/>
      </c>
      <c r="D912" s="78"/>
      <c r="E912" s="3" t="str">
        <f t="shared" si="48"/>
        <v>Ring Style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49"/>
        <v/>
      </c>
    </row>
    <row r="913" spans="2:74" ht="15" customHeight="1">
      <c r="B913" s="2" t="str">
        <f t="shared" si="47"/>
        <v>Process &amp; Tooling</v>
      </c>
      <c r="C913" s="2" t="str">
        <f>SUBSTITUTE(IF(A913="","",'Root Material'!$C$2&amp;"_Group_"&amp;A913)," ","_")</f>
        <v/>
      </c>
      <c r="D913" s="78"/>
      <c r="E913" s="3" t="str">
        <f t="shared" si="48"/>
        <v>Ring Style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49"/>
        <v/>
      </c>
    </row>
    <row r="914" spans="2:74" ht="15" customHeight="1">
      <c r="B914" s="2" t="str">
        <f t="shared" si="47"/>
        <v>Process &amp; Tooling</v>
      </c>
      <c r="C914" s="2" t="str">
        <f>SUBSTITUTE(IF(A914="","",'Root Material'!$C$2&amp;"_Group_"&amp;A914)," ","_")</f>
        <v/>
      </c>
      <c r="D914" s="78"/>
      <c r="E914" s="3" t="str">
        <f t="shared" si="48"/>
        <v>Ring Style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49"/>
        <v/>
      </c>
    </row>
    <row r="915" spans="2:74" ht="15" customHeight="1">
      <c r="B915" s="2" t="str">
        <f t="shared" si="47"/>
        <v>Process &amp; Tooling</v>
      </c>
      <c r="C915" s="2" t="str">
        <f>SUBSTITUTE(IF(A915="","",'Root Material'!$C$2&amp;"_Group_"&amp;A915)," ","_")</f>
        <v/>
      </c>
      <c r="D915" s="78"/>
      <c r="E915" s="3" t="str">
        <f t="shared" si="48"/>
        <v>Ring Style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49"/>
        <v/>
      </c>
    </row>
    <row r="916" spans="2:74" ht="15" customHeight="1">
      <c r="B916" s="2" t="str">
        <f t="shared" si="47"/>
        <v>Process &amp; Tooling</v>
      </c>
      <c r="C916" s="2" t="str">
        <f>SUBSTITUTE(IF(A916="","",'Root Material'!$C$2&amp;"_Group_"&amp;A916)," ","_")</f>
        <v/>
      </c>
      <c r="D916" s="78"/>
      <c r="E916" s="3" t="str">
        <f t="shared" si="48"/>
        <v>Ring Style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49"/>
        <v/>
      </c>
    </row>
    <row r="917" spans="2:74" ht="15" customHeight="1">
      <c r="B917" s="2" t="str">
        <f t="shared" si="47"/>
        <v>Process &amp; Tooling</v>
      </c>
      <c r="C917" s="2" t="str">
        <f>SUBSTITUTE(IF(A917="","",'Root Material'!$C$2&amp;"_Group_"&amp;A917)," ","_")</f>
        <v/>
      </c>
      <c r="D917" s="78"/>
      <c r="E917" s="3" t="str">
        <f t="shared" si="48"/>
        <v>Ring Style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49"/>
        <v/>
      </c>
    </row>
    <row r="918" spans="2:74" ht="15" customHeight="1">
      <c r="B918" s="2" t="str">
        <f t="shared" si="47"/>
        <v>Process &amp; Tooling</v>
      </c>
      <c r="C918" s="2" t="str">
        <f>SUBSTITUTE(IF(A918="","",'Root Material'!$C$2&amp;"_Group_"&amp;A918)," ","_")</f>
        <v/>
      </c>
      <c r="D918" s="78"/>
      <c r="E918" s="3" t="str">
        <f t="shared" si="48"/>
        <v>Ring Style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49"/>
        <v/>
      </c>
    </row>
    <row r="919" spans="2:74" ht="15" customHeight="1">
      <c r="B919" s="2" t="str">
        <f t="shared" si="47"/>
        <v>Process &amp; Tooling</v>
      </c>
      <c r="C919" s="2" t="str">
        <f>SUBSTITUTE(IF(A919="","",'Root Material'!$C$2&amp;"_Group_"&amp;A919)," ","_")</f>
        <v/>
      </c>
      <c r="D919" s="78"/>
      <c r="E919" s="3" t="str">
        <f t="shared" si="48"/>
        <v>Ring Style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49"/>
        <v/>
      </c>
    </row>
    <row r="920" spans="2:74" ht="15" customHeight="1">
      <c r="B920" s="2" t="str">
        <f t="shared" si="47"/>
        <v>Process &amp; Tooling</v>
      </c>
      <c r="C920" s="2" t="str">
        <f>SUBSTITUTE(IF(A920="","",'Root Material'!$C$2&amp;"_Group_"&amp;A920)," ","_")</f>
        <v/>
      </c>
      <c r="D920" s="78"/>
      <c r="E920" s="3" t="str">
        <f t="shared" si="48"/>
        <v>Ring Style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49"/>
        <v/>
      </c>
    </row>
    <row r="921" spans="2:74" ht="15" customHeight="1">
      <c r="B921" s="2" t="str">
        <f t="shared" si="47"/>
        <v>Process &amp; Tooling</v>
      </c>
      <c r="C921" s="2" t="str">
        <f>SUBSTITUTE(IF(A921="","",'Root Material'!$C$2&amp;"_Group_"&amp;A921)," ","_")</f>
        <v/>
      </c>
      <c r="D921" s="78"/>
      <c r="E921" s="3" t="str">
        <f t="shared" si="48"/>
        <v>Ring Style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49"/>
        <v/>
      </c>
    </row>
    <row r="922" spans="2:74" ht="15" customHeight="1">
      <c r="B922" s="2" t="str">
        <f t="shared" si="47"/>
        <v>Process &amp; Tooling</v>
      </c>
      <c r="C922" s="2" t="str">
        <f>SUBSTITUTE(IF(A922="","",'Root Material'!$C$2&amp;"_Group_"&amp;A922)," ","_")</f>
        <v/>
      </c>
      <c r="D922" s="78"/>
      <c r="E922" s="3" t="str">
        <f t="shared" si="48"/>
        <v>Ring Style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49"/>
        <v/>
      </c>
    </row>
    <row r="923" spans="2:74" ht="15" customHeight="1">
      <c r="B923" s="2" t="str">
        <f t="shared" si="47"/>
        <v>Process &amp; Tooling</v>
      </c>
      <c r="C923" s="2" t="str">
        <f>SUBSTITUTE(IF(A923="","",'Root Material'!$C$2&amp;"_Group_"&amp;A923)," ","_")</f>
        <v/>
      </c>
      <c r="D923" s="78"/>
      <c r="E923" s="3" t="str">
        <f t="shared" si="48"/>
        <v>Ring Style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49"/>
        <v/>
      </c>
    </row>
    <row r="924" spans="2:74" ht="15" customHeight="1">
      <c r="B924" s="2" t="str">
        <f t="shared" si="47"/>
        <v>Process &amp; Tooling</v>
      </c>
      <c r="C924" s="2" t="str">
        <f>SUBSTITUTE(IF(A924="","",'Root Material'!$C$2&amp;"_Group_"&amp;A924)," ","_")</f>
        <v/>
      </c>
      <c r="D924" s="78"/>
      <c r="E924" s="3" t="str">
        <f t="shared" si="48"/>
        <v>Ring Style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49"/>
        <v/>
      </c>
    </row>
    <row r="925" spans="2:74" ht="15" customHeight="1">
      <c r="B925" s="2" t="str">
        <f t="shared" si="47"/>
        <v>Process &amp; Tooling</v>
      </c>
      <c r="C925" s="2" t="str">
        <f>SUBSTITUTE(IF(A925="","",'Root Material'!$C$2&amp;"_Group_"&amp;A925)," ","_")</f>
        <v/>
      </c>
      <c r="D925" s="78"/>
      <c r="E925" s="3" t="str">
        <f t="shared" si="48"/>
        <v>Ring Style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49"/>
        <v/>
      </c>
    </row>
    <row r="926" spans="2:74" ht="15" customHeight="1">
      <c r="B926" s="2" t="str">
        <f t="shared" si="47"/>
        <v>Process &amp; Tooling</v>
      </c>
      <c r="C926" s="2" t="str">
        <f>SUBSTITUTE(IF(A926="","",'Root Material'!$C$2&amp;"_Group_"&amp;A926)," ","_")</f>
        <v/>
      </c>
      <c r="D926" s="78"/>
      <c r="E926" s="3" t="str">
        <f t="shared" si="48"/>
        <v>Ring Style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49"/>
        <v/>
      </c>
    </row>
    <row r="927" spans="2:74" ht="15" customHeight="1">
      <c r="B927" s="2" t="str">
        <f t="shared" si="47"/>
        <v>Process &amp; Tooling</v>
      </c>
      <c r="C927" s="2" t="str">
        <f>SUBSTITUTE(IF(A927="","",'Root Material'!$C$2&amp;"_Group_"&amp;A927)," ","_")</f>
        <v/>
      </c>
      <c r="D927" s="78"/>
      <c r="E927" s="3" t="str">
        <f t="shared" si="48"/>
        <v>Ring Style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49"/>
        <v/>
      </c>
    </row>
    <row r="928" spans="2:74" ht="15" customHeight="1">
      <c r="B928" s="2" t="str">
        <f t="shared" si="47"/>
        <v>Process &amp; Tooling</v>
      </c>
      <c r="C928" s="2" t="str">
        <f>SUBSTITUTE(IF(A928="","",'Root Material'!$C$2&amp;"_Group_"&amp;A928)," ","_")</f>
        <v/>
      </c>
      <c r="D928" s="78"/>
      <c r="E928" s="3" t="str">
        <f t="shared" si="48"/>
        <v>Ring Style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49"/>
        <v/>
      </c>
    </row>
    <row r="929" spans="2:74" ht="15" customHeight="1">
      <c r="B929" s="2" t="str">
        <f t="shared" si="47"/>
        <v>Process &amp; Tooling</v>
      </c>
      <c r="C929" s="2" t="str">
        <f>SUBSTITUTE(IF(A929="","",'Root Material'!$C$2&amp;"_Group_"&amp;A929)," ","_")</f>
        <v/>
      </c>
      <c r="D929" s="78"/>
      <c r="E929" s="3" t="str">
        <f t="shared" si="48"/>
        <v>Ring Style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49"/>
        <v/>
      </c>
    </row>
    <row r="930" spans="2:74" ht="15" customHeight="1">
      <c r="B930" s="2" t="str">
        <f t="shared" si="47"/>
        <v>Process &amp; Tooling</v>
      </c>
      <c r="C930" s="2" t="str">
        <f>SUBSTITUTE(IF(A930="","",'Root Material'!$C$2&amp;"_Group_"&amp;A930)," ","_")</f>
        <v/>
      </c>
      <c r="D930" s="78"/>
      <c r="E930" s="3" t="str">
        <f t="shared" si="48"/>
        <v>Ring Style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49"/>
        <v/>
      </c>
    </row>
    <row r="931" spans="2:74" ht="15" customHeight="1">
      <c r="B931" s="2" t="str">
        <f t="shared" si="47"/>
        <v>Process &amp; Tooling</v>
      </c>
      <c r="C931" s="2" t="str">
        <f>SUBSTITUTE(IF(A931="","",'Root Material'!$C$2&amp;"_Group_"&amp;A931)," ","_")</f>
        <v/>
      </c>
      <c r="D931" s="78"/>
      <c r="E931" s="3" t="str">
        <f t="shared" si="48"/>
        <v>Ring Style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49"/>
        <v/>
      </c>
    </row>
    <row r="932" spans="2:74" ht="15" customHeight="1">
      <c r="B932" s="2" t="str">
        <f t="shared" si="47"/>
        <v>Process &amp; Tooling</v>
      </c>
      <c r="C932" s="2" t="str">
        <f>SUBSTITUTE(IF(A932="","",'Root Material'!$C$2&amp;"_Group_"&amp;A932)," ","_")</f>
        <v/>
      </c>
      <c r="D932" s="78"/>
      <c r="E932" s="3" t="str">
        <f t="shared" si="48"/>
        <v>Ring Style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49"/>
        <v/>
      </c>
    </row>
    <row r="933" spans="2:74" ht="15" customHeight="1">
      <c r="B933" s="2" t="str">
        <f t="shared" si="47"/>
        <v>Process &amp; Tooling</v>
      </c>
      <c r="C933" s="2" t="str">
        <f>SUBSTITUTE(IF(A933="","",'Root Material'!$C$2&amp;"_Group_"&amp;A933)," ","_")</f>
        <v/>
      </c>
      <c r="D933" s="78"/>
      <c r="E933" s="3" t="str">
        <f t="shared" si="48"/>
        <v>Ring Style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49"/>
        <v/>
      </c>
    </row>
    <row r="934" spans="2:74" ht="15" customHeight="1">
      <c r="B934" s="2" t="str">
        <f t="shared" si="47"/>
        <v>Process &amp; Tooling</v>
      </c>
      <c r="C934" s="2" t="str">
        <f>SUBSTITUTE(IF(A934="","",'Root Material'!$C$2&amp;"_Group_"&amp;A934)," ","_")</f>
        <v/>
      </c>
      <c r="D934" s="78"/>
      <c r="E934" s="3" t="str">
        <f t="shared" si="48"/>
        <v>Ring Style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49"/>
        <v/>
      </c>
    </row>
    <row r="935" spans="2:74" ht="15" customHeight="1">
      <c r="B935" s="2" t="str">
        <f t="shared" si="47"/>
        <v>Process &amp; Tooling</v>
      </c>
      <c r="C935" s="2" t="str">
        <f>SUBSTITUTE(IF(A935="","",'Root Material'!$C$2&amp;"_Group_"&amp;A935)," ","_")</f>
        <v/>
      </c>
      <c r="D935" s="78"/>
      <c r="E935" s="3" t="str">
        <f t="shared" si="48"/>
        <v>Ring Style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49"/>
        <v/>
      </c>
    </row>
    <row r="936" spans="2:74" ht="15" customHeight="1">
      <c r="B936" s="2" t="str">
        <f t="shared" si="47"/>
        <v>Process &amp; Tooling</v>
      </c>
      <c r="C936" s="2" t="str">
        <f>SUBSTITUTE(IF(A936="","",'Root Material'!$C$2&amp;"_Group_"&amp;A936)," ","_")</f>
        <v/>
      </c>
      <c r="D936" s="78"/>
      <c r="E936" s="3" t="str">
        <f t="shared" si="48"/>
        <v>Ring Style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49"/>
        <v/>
      </c>
    </row>
    <row r="937" spans="2:74" ht="15" customHeight="1">
      <c r="B937" s="2" t="str">
        <f t="shared" si="47"/>
        <v>Process &amp; Tooling</v>
      </c>
      <c r="C937" s="2" t="str">
        <f>SUBSTITUTE(IF(A937="","",'Root Material'!$C$2&amp;"_Group_"&amp;A937)," ","_")</f>
        <v/>
      </c>
      <c r="D937" s="78"/>
      <c r="E937" s="3" t="str">
        <f t="shared" si="48"/>
        <v>Ring Style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49"/>
        <v/>
      </c>
    </row>
    <row r="938" spans="2:74" ht="15" customHeight="1">
      <c r="B938" s="2" t="str">
        <f t="shared" si="47"/>
        <v>Process &amp; Tooling</v>
      </c>
      <c r="C938" s="2" t="str">
        <f>SUBSTITUTE(IF(A938="","",'Root Material'!$C$2&amp;"_Group_"&amp;A938)," ","_")</f>
        <v/>
      </c>
      <c r="D938" s="78"/>
      <c r="E938" s="3" t="str">
        <f t="shared" si="48"/>
        <v>Ring Style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49"/>
        <v/>
      </c>
    </row>
    <row r="939" spans="2:74" ht="15" customHeight="1">
      <c r="B939" s="2" t="str">
        <f t="shared" si="47"/>
        <v>Process &amp; Tooling</v>
      </c>
      <c r="C939" s="2" t="str">
        <f>SUBSTITUTE(IF(A939="","",'Root Material'!$C$2&amp;"_Group_"&amp;A939)," ","_")</f>
        <v/>
      </c>
      <c r="D939" s="78"/>
      <c r="E939" s="3" t="str">
        <f t="shared" si="48"/>
        <v>Ring Style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49"/>
        <v/>
      </c>
    </row>
    <row r="940" spans="2:74" ht="15" customHeight="1">
      <c r="B940" s="2" t="str">
        <f t="shared" si="47"/>
        <v>Process &amp; Tooling</v>
      </c>
      <c r="C940" s="2" t="str">
        <f>SUBSTITUTE(IF(A940="","",'Root Material'!$C$2&amp;"_Group_"&amp;A940)," ","_")</f>
        <v/>
      </c>
      <c r="D940" s="78"/>
      <c r="E940" s="3" t="str">
        <f t="shared" si="48"/>
        <v>Ring Style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49"/>
        <v/>
      </c>
    </row>
    <row r="941" spans="2:74" ht="15" customHeight="1">
      <c r="B941" s="2" t="str">
        <f t="shared" si="47"/>
        <v>Process &amp; Tooling</v>
      </c>
      <c r="C941" s="2" t="str">
        <f>SUBSTITUTE(IF(A941="","",'Root Material'!$C$2&amp;"_Group_"&amp;A941)," ","_")</f>
        <v/>
      </c>
      <c r="D941" s="78"/>
      <c r="E941" s="3" t="str">
        <f t="shared" si="48"/>
        <v>Ring Style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49"/>
        <v/>
      </c>
    </row>
    <row r="942" spans="2:74" ht="15" customHeight="1">
      <c r="B942" s="2" t="str">
        <f t="shared" si="47"/>
        <v>Process &amp; Tooling</v>
      </c>
      <c r="C942" s="2" t="str">
        <f>SUBSTITUTE(IF(A942="","",'Root Material'!$C$2&amp;"_Group_"&amp;A942)," ","_")</f>
        <v/>
      </c>
      <c r="D942" s="78"/>
      <c r="E942" s="3" t="str">
        <f t="shared" si="48"/>
        <v>Ring Style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49"/>
        <v/>
      </c>
    </row>
    <row r="943" spans="2:74" ht="15" customHeight="1">
      <c r="B943" s="2" t="str">
        <f t="shared" si="47"/>
        <v>Process &amp; Tooling</v>
      </c>
      <c r="C943" s="2" t="str">
        <f>SUBSTITUTE(IF(A943="","",'Root Material'!$C$2&amp;"_Group_"&amp;A943)," ","_")</f>
        <v/>
      </c>
      <c r="D943" s="78"/>
      <c r="E943" s="3" t="str">
        <f t="shared" si="48"/>
        <v>Ring Style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49"/>
        <v/>
      </c>
    </row>
    <row r="944" spans="2:74" ht="15" customHeight="1">
      <c r="B944" s="2" t="str">
        <f t="shared" si="47"/>
        <v>Process &amp; Tooling</v>
      </c>
      <c r="C944" s="2" t="str">
        <f>SUBSTITUTE(IF(A944="","",'Root Material'!$C$2&amp;"_Group_"&amp;A944)," ","_")</f>
        <v/>
      </c>
      <c r="D944" s="78"/>
      <c r="E944" s="3" t="str">
        <f t="shared" si="48"/>
        <v>Ring Style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49"/>
        <v/>
      </c>
    </row>
    <row r="945" spans="2:74" ht="15" customHeight="1">
      <c r="B945" s="2" t="str">
        <f t="shared" si="47"/>
        <v>Process &amp; Tooling</v>
      </c>
      <c r="C945" s="2" t="str">
        <f>SUBSTITUTE(IF(A945="","",'Root Material'!$C$2&amp;"_Group_"&amp;A945)," ","_")</f>
        <v/>
      </c>
      <c r="D945" s="78"/>
      <c r="E945" s="3" t="str">
        <f t="shared" si="48"/>
        <v>Ring Style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49"/>
        <v/>
      </c>
    </row>
    <row r="946" spans="2:74" ht="15" customHeight="1">
      <c r="B946" s="2" t="str">
        <f t="shared" si="47"/>
        <v>Process &amp; Tooling</v>
      </c>
      <c r="C946" s="2" t="str">
        <f>SUBSTITUTE(IF(A946="","",'Root Material'!$C$2&amp;"_Group_"&amp;A946)," ","_")</f>
        <v/>
      </c>
      <c r="D946" s="78"/>
      <c r="E946" s="3" t="str">
        <f t="shared" si="48"/>
        <v>Ring Style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49"/>
        <v/>
      </c>
    </row>
    <row r="947" spans="2:74" ht="15" customHeight="1">
      <c r="B947" s="2" t="str">
        <f t="shared" si="47"/>
        <v>Process &amp; Tooling</v>
      </c>
      <c r="C947" s="2" t="str">
        <f>SUBSTITUTE(IF(A947="","",'Root Material'!$C$2&amp;"_Group_"&amp;A947)," ","_")</f>
        <v/>
      </c>
      <c r="D947" s="78"/>
      <c r="E947" s="3" t="str">
        <f t="shared" si="48"/>
        <v>Ring Style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49"/>
        <v/>
      </c>
    </row>
    <row r="948" spans="2:74" ht="15" customHeight="1">
      <c r="B948" s="2" t="str">
        <f t="shared" si="47"/>
        <v>Process &amp; Tooling</v>
      </c>
      <c r="C948" s="2" t="str">
        <f>SUBSTITUTE(IF(A948="","",'Root Material'!$C$2&amp;"_Group_"&amp;A948)," ","_")</f>
        <v/>
      </c>
      <c r="D948" s="78"/>
      <c r="E948" s="3" t="str">
        <f t="shared" si="48"/>
        <v>Ring Style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49"/>
        <v/>
      </c>
    </row>
    <row r="949" spans="2:74" ht="15" customHeight="1">
      <c r="B949" s="2" t="str">
        <f t="shared" si="47"/>
        <v>Process &amp; Tooling</v>
      </c>
      <c r="C949" s="2" t="str">
        <f>SUBSTITUTE(IF(A949="","",'Root Material'!$C$2&amp;"_Group_"&amp;A949)," ","_")</f>
        <v/>
      </c>
      <c r="D949" s="78"/>
      <c r="E949" s="3" t="str">
        <f t="shared" si="48"/>
        <v>Ring Style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49"/>
        <v/>
      </c>
    </row>
    <row r="950" spans="2:74" ht="15" customHeight="1">
      <c r="B950" s="2" t="str">
        <f t="shared" si="47"/>
        <v>Process &amp; Tooling</v>
      </c>
      <c r="C950" s="2" t="str">
        <f>SUBSTITUTE(IF(A950="","",'Root Material'!$C$2&amp;"_Group_"&amp;A950)," ","_")</f>
        <v/>
      </c>
      <c r="D950" s="78"/>
      <c r="E950" s="3" t="str">
        <f t="shared" si="48"/>
        <v>Ring Style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49"/>
        <v/>
      </c>
    </row>
    <row r="951" spans="2:74" ht="15" customHeight="1">
      <c r="B951" s="2" t="str">
        <f t="shared" si="47"/>
        <v>Process &amp; Tooling</v>
      </c>
      <c r="C951" s="2" t="str">
        <f>SUBSTITUTE(IF(A951="","",'Root Material'!$C$2&amp;"_Group_"&amp;A951)," ","_")</f>
        <v/>
      </c>
      <c r="D951" s="78"/>
      <c r="E951" s="3" t="str">
        <f t="shared" si="48"/>
        <v>Ring Style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49"/>
        <v/>
      </c>
    </row>
    <row r="952" spans="2:74" ht="15" customHeight="1">
      <c r="B952" s="2" t="str">
        <f t="shared" si="47"/>
        <v>Process &amp; Tooling</v>
      </c>
      <c r="C952" s="2" t="str">
        <f>SUBSTITUTE(IF(A952="","",'Root Material'!$C$2&amp;"_Group_"&amp;A952)," ","_")</f>
        <v/>
      </c>
      <c r="D952" s="78"/>
      <c r="E952" s="3" t="str">
        <f t="shared" si="48"/>
        <v>Ring Style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49"/>
        <v/>
      </c>
    </row>
    <row r="953" spans="2:74" ht="15" customHeight="1">
      <c r="B953" s="2" t="str">
        <f t="shared" si="47"/>
        <v>Process &amp; Tooling</v>
      </c>
      <c r="C953" s="2" t="str">
        <f>SUBSTITUTE(IF(A953="","",'Root Material'!$C$2&amp;"_Group_"&amp;A953)," ","_")</f>
        <v/>
      </c>
      <c r="D953" s="78"/>
      <c r="E953" s="3" t="str">
        <f t="shared" si="48"/>
        <v>Ring Style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49"/>
        <v/>
      </c>
    </row>
    <row r="954" spans="2:74" ht="15" customHeight="1">
      <c r="B954" s="2" t="str">
        <f t="shared" si="47"/>
        <v>Process &amp; Tooling</v>
      </c>
      <c r="C954" s="2" t="str">
        <f>SUBSTITUTE(IF(A954="","",'Root Material'!$C$2&amp;"_Group_"&amp;A954)," ","_")</f>
        <v/>
      </c>
      <c r="D954" s="78"/>
      <c r="E954" s="3" t="str">
        <f t="shared" si="48"/>
        <v>Ring Style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49"/>
        <v/>
      </c>
    </row>
    <row r="955" spans="2:74" ht="15" customHeight="1">
      <c r="B955" s="2" t="str">
        <f t="shared" si="47"/>
        <v>Process &amp; Tooling</v>
      </c>
      <c r="C955" s="2" t="str">
        <f>SUBSTITUTE(IF(A955="","",'Root Material'!$C$2&amp;"_Group_"&amp;A955)," ","_")</f>
        <v/>
      </c>
      <c r="D955" s="78"/>
      <c r="E955" s="3" t="str">
        <f t="shared" si="48"/>
        <v>Ring Style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49"/>
        <v/>
      </c>
    </row>
    <row r="956" spans="2:74" ht="15" customHeight="1">
      <c r="B956" s="2" t="str">
        <f t="shared" si="47"/>
        <v>Process &amp; Tooling</v>
      </c>
      <c r="C956" s="2" t="str">
        <f>SUBSTITUTE(IF(A956="","",'Root Material'!$C$2&amp;"_Group_"&amp;A956)," ","_")</f>
        <v/>
      </c>
      <c r="D956" s="78"/>
      <c r="E956" s="3" t="str">
        <f t="shared" si="48"/>
        <v>Ring Style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49"/>
        <v/>
      </c>
    </row>
    <row r="957" spans="2:74" ht="15" customHeight="1">
      <c r="B957" s="2" t="str">
        <f t="shared" si="47"/>
        <v>Process &amp; Tooling</v>
      </c>
      <c r="C957" s="2" t="str">
        <f>SUBSTITUTE(IF(A957="","",'Root Material'!$C$2&amp;"_Group_"&amp;A957)," ","_")</f>
        <v/>
      </c>
      <c r="D957" s="78"/>
      <c r="E957" s="3" t="str">
        <f t="shared" si="48"/>
        <v>Ring Style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49"/>
        <v/>
      </c>
    </row>
    <row r="958" spans="2:74" ht="15" customHeight="1">
      <c r="B958" s="2" t="str">
        <f t="shared" si="47"/>
        <v>Process &amp; Tooling</v>
      </c>
      <c r="C958" s="2" t="str">
        <f>SUBSTITUTE(IF(A958="","",'Root Material'!$C$2&amp;"_Group_"&amp;A958)," ","_")</f>
        <v/>
      </c>
      <c r="D958" s="78"/>
      <c r="E958" s="3" t="str">
        <f t="shared" si="48"/>
        <v>Ring Style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49"/>
        <v/>
      </c>
    </row>
    <row r="959" spans="2:74" ht="15" customHeight="1">
      <c r="B959" s="2" t="str">
        <f t="shared" si="47"/>
        <v>Process &amp; Tooling</v>
      </c>
      <c r="C959" s="2" t="str">
        <f>SUBSTITUTE(IF(A959="","",'Root Material'!$C$2&amp;"_Group_"&amp;A959)," ","_")</f>
        <v/>
      </c>
      <c r="D959" s="78"/>
      <c r="E959" s="3" t="str">
        <f t="shared" si="48"/>
        <v>Ring Style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49"/>
        <v/>
      </c>
    </row>
    <row r="960" spans="2:74" ht="15" customHeight="1">
      <c r="B960" s="2" t="str">
        <f t="shared" ref="B960:B1023" si="50">IF(A960="",B959,A960)</f>
        <v>Process &amp; Tooling</v>
      </c>
      <c r="C960" s="2" t="str">
        <f>SUBSTITUTE(IF(A960="","",'Root Material'!$C$2&amp;"_Group_"&amp;A960)," ","_")</f>
        <v/>
      </c>
      <c r="D960" s="78"/>
      <c r="E960" s="3" t="str">
        <f t="shared" ref="E960:E993" si="51">IF(D960="",E959,D960)</f>
        <v>Ring Style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49"/>
        <v/>
      </c>
    </row>
    <row r="961" spans="2:74" ht="15" customHeight="1">
      <c r="B961" s="2" t="str">
        <f t="shared" si="50"/>
        <v>Process &amp; Tooling</v>
      </c>
      <c r="C961" s="2" t="str">
        <f>SUBSTITUTE(IF(A961="","",'Root Material'!$C$2&amp;"_Group_"&amp;A961)," ","_")</f>
        <v/>
      </c>
      <c r="D961" s="78"/>
      <c r="E961" s="3" t="str">
        <f t="shared" si="51"/>
        <v>Ring Style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49"/>
        <v/>
      </c>
    </row>
    <row r="962" spans="2:74" ht="15" customHeight="1">
      <c r="B962" s="2" t="str">
        <f t="shared" si="50"/>
        <v>Process &amp; Tooling</v>
      </c>
      <c r="C962" s="2" t="str">
        <f>SUBSTITUTE(IF(A962="","",'Root Material'!$C$2&amp;"_Group_"&amp;A962)," ","_")</f>
        <v/>
      </c>
      <c r="D962" s="78"/>
      <c r="E962" s="3" t="str">
        <f t="shared" si="51"/>
        <v>Ring Style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49"/>
        <v/>
      </c>
    </row>
    <row r="963" spans="2:74" ht="15" customHeight="1">
      <c r="B963" s="2" t="str">
        <f t="shared" si="50"/>
        <v>Process &amp; Tooling</v>
      </c>
      <c r="C963" s="2" t="str">
        <f>SUBSTITUTE(IF(A963="","",'Root Material'!$C$2&amp;"_Group_"&amp;A963)," ","_")</f>
        <v/>
      </c>
      <c r="D963" s="78"/>
      <c r="E963" s="3" t="str">
        <f t="shared" si="51"/>
        <v>Ring Style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49"/>
        <v/>
      </c>
    </row>
    <row r="964" spans="2:74" ht="15" customHeight="1">
      <c r="B964" s="2" t="str">
        <f t="shared" si="50"/>
        <v>Process &amp; Tooling</v>
      </c>
      <c r="C964" s="2" t="str">
        <f>SUBSTITUTE(IF(A964="","",'Root Material'!$C$2&amp;"_Group_"&amp;A964)," ","_")</f>
        <v/>
      </c>
      <c r="D964" s="78"/>
      <c r="E964" s="3" t="str">
        <f t="shared" si="51"/>
        <v>Ring Style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49"/>
        <v/>
      </c>
    </row>
    <row r="965" spans="2:74" ht="15" customHeight="1">
      <c r="B965" s="2" t="str">
        <f t="shared" si="50"/>
        <v>Process &amp; Tooling</v>
      </c>
      <c r="C965" s="2" t="str">
        <f>SUBSTITUTE(IF(A965="","",'Root Material'!$C$2&amp;"_Group_"&amp;A965)," ","_")</f>
        <v/>
      </c>
      <c r="D965" s="78"/>
      <c r="E965" s="3" t="str">
        <f t="shared" si="51"/>
        <v>Ring Style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49"/>
        <v/>
      </c>
    </row>
    <row r="966" spans="2:74" ht="15" customHeight="1">
      <c r="B966" s="2" t="str">
        <f t="shared" si="50"/>
        <v>Process &amp; Tooling</v>
      </c>
      <c r="C966" s="2" t="str">
        <f>SUBSTITUTE(IF(A966="","",'Root Material'!$C$2&amp;"_Group_"&amp;A966)," ","_")</f>
        <v/>
      </c>
      <c r="D966" s="78"/>
      <c r="E966" s="3" t="str">
        <f t="shared" si="51"/>
        <v>Ring Style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49"/>
        <v/>
      </c>
    </row>
    <row r="967" spans="2:74" ht="15" customHeight="1">
      <c r="B967" s="2" t="str">
        <f t="shared" si="50"/>
        <v>Process &amp; Tooling</v>
      </c>
      <c r="C967" s="2" t="str">
        <f>SUBSTITUTE(IF(A967="","",'Root Material'!$C$2&amp;"_Group_"&amp;A967)," ","_")</f>
        <v/>
      </c>
      <c r="D967" s="78"/>
      <c r="E967" s="3" t="str">
        <f t="shared" si="51"/>
        <v>Ring Style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49"/>
        <v/>
      </c>
    </row>
    <row r="968" spans="2:74" ht="15" customHeight="1">
      <c r="B968" s="2" t="str">
        <f t="shared" si="50"/>
        <v>Process &amp; Tooling</v>
      </c>
      <c r="C968" s="2" t="str">
        <f>SUBSTITUTE(IF(A968="","",'Root Material'!$C$2&amp;"_Group_"&amp;A968)," ","_")</f>
        <v/>
      </c>
      <c r="D968" s="78"/>
      <c r="E968" s="3" t="str">
        <f t="shared" si="51"/>
        <v>Ring Style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49"/>
        <v/>
      </c>
    </row>
    <row r="969" spans="2:74" ht="15" customHeight="1">
      <c r="B969" s="2" t="str">
        <f t="shared" si="50"/>
        <v>Process &amp; Tooling</v>
      </c>
      <c r="C969" s="2" t="str">
        <f>SUBSTITUTE(IF(A969="","",'Root Material'!$C$2&amp;"_Group_"&amp;A969)," ","_")</f>
        <v/>
      </c>
      <c r="D969" s="78"/>
      <c r="E969" s="3" t="str">
        <f t="shared" si="51"/>
        <v>Ring Style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49"/>
        <v/>
      </c>
    </row>
    <row r="970" spans="2:74" ht="15" customHeight="1">
      <c r="B970" s="2" t="str">
        <f t="shared" si="50"/>
        <v>Process &amp; Tooling</v>
      </c>
      <c r="C970" s="2" t="str">
        <f>SUBSTITUTE(IF(A970="","",'Root Material'!$C$2&amp;"_Group_"&amp;A970)," ","_")</f>
        <v/>
      </c>
      <c r="D970" s="78"/>
      <c r="E970" s="3" t="str">
        <f t="shared" si="51"/>
        <v>Ring Style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49"/>
        <v/>
      </c>
    </row>
    <row r="971" spans="2:74" ht="15" customHeight="1">
      <c r="B971" s="2" t="str">
        <f t="shared" si="50"/>
        <v>Process &amp; Tooling</v>
      </c>
      <c r="C971" s="2" t="str">
        <f>SUBSTITUTE(IF(A971="","",'Root Material'!$C$2&amp;"_Group_"&amp;A971)," ","_")</f>
        <v/>
      </c>
      <c r="D971" s="78"/>
      <c r="E971" s="3" t="str">
        <f t="shared" si="51"/>
        <v>Ring Style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49"/>
        <v/>
      </c>
    </row>
    <row r="972" spans="2:74" ht="15" customHeight="1">
      <c r="B972" s="2" t="str">
        <f t="shared" si="50"/>
        <v>Process &amp; Tooling</v>
      </c>
      <c r="C972" s="2" t="str">
        <f>SUBSTITUTE(IF(A972="","",'Root Material'!$C$2&amp;"_Group_"&amp;A972)," ","_")</f>
        <v/>
      </c>
      <c r="D972" s="78"/>
      <c r="E972" s="3" t="str">
        <f t="shared" si="51"/>
        <v>Ring Style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49"/>
        <v/>
      </c>
    </row>
    <row r="973" spans="2:74" ht="15" customHeight="1">
      <c r="B973" s="2" t="str">
        <f t="shared" si="50"/>
        <v>Process &amp; Tooling</v>
      </c>
      <c r="C973" s="2" t="str">
        <f>SUBSTITUTE(IF(A973="","",'Root Material'!$C$2&amp;"_Group_"&amp;A973)," ","_")</f>
        <v/>
      </c>
      <c r="D973" s="78"/>
      <c r="E973" s="3" t="str">
        <f t="shared" si="51"/>
        <v>Ring Style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49"/>
        <v/>
      </c>
    </row>
    <row r="974" spans="2:74" ht="15" customHeight="1">
      <c r="B974" s="2" t="str">
        <f t="shared" si="50"/>
        <v>Process &amp; Tooling</v>
      </c>
      <c r="C974" s="2" t="str">
        <f>SUBSTITUTE(IF(A974="","",'Root Material'!$C$2&amp;"_Group_"&amp;A974)," ","_")</f>
        <v/>
      </c>
      <c r="D974" s="78"/>
      <c r="E974" s="3" t="str">
        <f t="shared" si="51"/>
        <v>Ring Style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ref="BV974:BV1037" si="52">IF(AND(L974&lt;&gt;"true",L974&lt;&gt;"false"),A974&amp;D974&amp;L974,"")</f>
        <v/>
      </c>
    </row>
    <row r="975" spans="2:74" ht="15" customHeight="1">
      <c r="B975" s="2" t="str">
        <f t="shared" si="50"/>
        <v>Process &amp; Tooling</v>
      </c>
      <c r="C975" s="2" t="str">
        <f>SUBSTITUTE(IF(A975="","",'Root Material'!$C$2&amp;"_Group_"&amp;A975)," ","_")</f>
        <v/>
      </c>
      <c r="D975" s="78"/>
      <c r="E975" s="3" t="str">
        <f t="shared" si="51"/>
        <v>Ring Style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2"/>
        <v/>
      </c>
    </row>
    <row r="976" spans="2:74" ht="15" customHeight="1">
      <c r="B976" s="2" t="str">
        <f t="shared" si="50"/>
        <v>Process &amp; Tooling</v>
      </c>
      <c r="C976" s="2" t="str">
        <f>SUBSTITUTE(IF(A976="","",'Root Material'!$C$2&amp;"_Group_"&amp;A976)," ","_")</f>
        <v/>
      </c>
      <c r="D976" s="78"/>
      <c r="E976" s="3" t="str">
        <f t="shared" si="51"/>
        <v>Ring Style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2"/>
        <v/>
      </c>
    </row>
    <row r="977" spans="2:74" ht="15" customHeight="1">
      <c r="B977" s="2" t="str">
        <f t="shared" si="50"/>
        <v>Process &amp; Tooling</v>
      </c>
      <c r="C977" s="2" t="str">
        <f>SUBSTITUTE(IF(A977="","",'Root Material'!$C$2&amp;"_Group_"&amp;A977)," ","_")</f>
        <v/>
      </c>
      <c r="D977" s="78"/>
      <c r="E977" s="3" t="str">
        <f t="shared" si="51"/>
        <v>Ring Style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52"/>
        <v/>
      </c>
    </row>
    <row r="978" spans="2:74" ht="15" customHeight="1">
      <c r="B978" s="2" t="str">
        <f t="shared" si="50"/>
        <v>Process &amp; Tooling</v>
      </c>
      <c r="C978" s="2" t="str">
        <f>SUBSTITUTE(IF(A978="","",'Root Material'!$C$2&amp;"_Group_"&amp;A978)," ","_")</f>
        <v/>
      </c>
      <c r="D978" s="78"/>
      <c r="E978" s="3" t="str">
        <f t="shared" si="51"/>
        <v>Ring Style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2"/>
        <v/>
      </c>
    </row>
    <row r="979" spans="2:74" ht="15" customHeight="1">
      <c r="B979" s="2" t="str">
        <f t="shared" si="50"/>
        <v>Process &amp; Tooling</v>
      </c>
      <c r="C979" s="2" t="str">
        <f>SUBSTITUTE(IF(A979="","",'Root Material'!$C$2&amp;"_Group_"&amp;A979)," ","_")</f>
        <v/>
      </c>
      <c r="D979" s="78"/>
      <c r="E979" s="3" t="str">
        <f t="shared" si="51"/>
        <v>Ring Style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52"/>
        <v/>
      </c>
    </row>
    <row r="980" spans="2:74" ht="15" customHeight="1">
      <c r="B980" s="2" t="str">
        <f t="shared" si="50"/>
        <v>Process &amp; Tooling</v>
      </c>
      <c r="C980" s="2" t="str">
        <f>SUBSTITUTE(IF(A980="","",'Root Material'!$C$2&amp;"_Group_"&amp;A980)," ","_")</f>
        <v/>
      </c>
      <c r="D980" s="78"/>
      <c r="E980" s="3" t="str">
        <f t="shared" si="51"/>
        <v>Ring Style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52"/>
        <v/>
      </c>
    </row>
    <row r="981" spans="2:74" ht="15" customHeight="1">
      <c r="B981" s="2" t="str">
        <f t="shared" si="50"/>
        <v>Process &amp; Tooling</v>
      </c>
      <c r="C981" s="2" t="str">
        <f>SUBSTITUTE(IF(A981="","",'Root Material'!$C$2&amp;"_Group_"&amp;A981)," ","_")</f>
        <v/>
      </c>
      <c r="D981" s="78"/>
      <c r="E981" s="3" t="str">
        <f t="shared" si="51"/>
        <v>Ring Style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52"/>
        <v/>
      </c>
    </row>
    <row r="982" spans="2:74" ht="15" customHeight="1">
      <c r="B982" s="2" t="str">
        <f t="shared" si="50"/>
        <v>Process &amp; Tooling</v>
      </c>
      <c r="C982" s="2" t="str">
        <f>SUBSTITUTE(IF(A982="","",'Root Material'!$C$2&amp;"_Group_"&amp;A982)," ","_")</f>
        <v/>
      </c>
      <c r="D982" s="78"/>
      <c r="E982" s="3" t="str">
        <f t="shared" si="51"/>
        <v>Ring Style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52"/>
        <v/>
      </c>
    </row>
    <row r="983" spans="2:74" ht="15" customHeight="1">
      <c r="B983" s="2" t="str">
        <f t="shared" si="50"/>
        <v>Process &amp; Tooling</v>
      </c>
      <c r="C983" s="2" t="str">
        <f>SUBSTITUTE(IF(A983="","",'Root Material'!$C$2&amp;"_Group_"&amp;A983)," ","_")</f>
        <v/>
      </c>
      <c r="D983" s="78"/>
      <c r="E983" s="3" t="str">
        <f t="shared" si="51"/>
        <v>Ring Style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52"/>
        <v/>
      </c>
    </row>
    <row r="984" spans="2:74" ht="15" customHeight="1">
      <c r="B984" s="2" t="str">
        <f t="shared" si="50"/>
        <v>Process &amp; Tooling</v>
      </c>
      <c r="C984" s="2" t="str">
        <f>SUBSTITUTE(IF(A984="","",'Root Material'!$C$2&amp;"_Group_"&amp;A984)," ","_")</f>
        <v/>
      </c>
      <c r="D984" s="78"/>
      <c r="E984" s="3" t="str">
        <f t="shared" si="51"/>
        <v>Ring Style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52"/>
        <v/>
      </c>
    </row>
    <row r="985" spans="2:74" ht="15" customHeight="1">
      <c r="B985" s="2" t="str">
        <f t="shared" si="50"/>
        <v>Process &amp; Tooling</v>
      </c>
      <c r="C985" s="2" t="str">
        <f>SUBSTITUTE(IF(A985="","",'Root Material'!$C$2&amp;"_Group_"&amp;A985)," ","_")</f>
        <v/>
      </c>
      <c r="D985" s="78"/>
      <c r="E985" s="3" t="str">
        <f t="shared" si="51"/>
        <v>Ring Style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52"/>
        <v/>
      </c>
    </row>
    <row r="986" spans="2:74" ht="15" customHeight="1">
      <c r="B986" s="2" t="str">
        <f t="shared" si="50"/>
        <v>Process &amp; Tooling</v>
      </c>
      <c r="C986" s="2" t="str">
        <f>SUBSTITUTE(IF(A986="","",'Root Material'!$C$2&amp;"_Group_"&amp;A986)," ","_")</f>
        <v/>
      </c>
      <c r="D986" s="78"/>
      <c r="E986" s="3" t="str">
        <f t="shared" si="51"/>
        <v>Ring Style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52"/>
        <v/>
      </c>
    </row>
    <row r="987" spans="2:74" ht="15" customHeight="1">
      <c r="B987" s="2" t="str">
        <f t="shared" si="50"/>
        <v>Process &amp; Tooling</v>
      </c>
      <c r="C987" s="2" t="str">
        <f>SUBSTITUTE(IF(A987="","",'Root Material'!$C$2&amp;"_Group_"&amp;A987)," ","_")</f>
        <v/>
      </c>
      <c r="D987" s="78"/>
      <c r="E987" s="3" t="str">
        <f t="shared" si="51"/>
        <v>Ring Style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52"/>
        <v/>
      </c>
    </row>
    <row r="988" spans="2:74" ht="15" customHeight="1">
      <c r="B988" s="2" t="str">
        <f t="shared" si="50"/>
        <v>Process &amp; Tooling</v>
      </c>
      <c r="C988" s="2" t="str">
        <f>SUBSTITUTE(IF(A988="","",'Root Material'!$C$2&amp;"_Group_"&amp;A988)," ","_")</f>
        <v/>
      </c>
      <c r="D988" s="78"/>
      <c r="E988" s="3" t="str">
        <f t="shared" si="51"/>
        <v>Ring Style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52"/>
        <v/>
      </c>
    </row>
    <row r="989" spans="2:74" ht="15" customHeight="1">
      <c r="B989" s="2" t="str">
        <f t="shared" si="50"/>
        <v>Process &amp; Tooling</v>
      </c>
      <c r="C989" s="2" t="str">
        <f>SUBSTITUTE(IF(A989="","",'Root Material'!$C$2&amp;"_Group_"&amp;A989)," ","_")</f>
        <v/>
      </c>
      <c r="D989" s="78"/>
      <c r="E989" s="3" t="str">
        <f t="shared" si="51"/>
        <v>Ring Style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52"/>
        <v/>
      </c>
    </row>
    <row r="990" spans="2:74" ht="15" customHeight="1">
      <c r="B990" s="2" t="str">
        <f t="shared" si="50"/>
        <v>Process &amp; Tooling</v>
      </c>
      <c r="C990" s="2" t="str">
        <f>SUBSTITUTE(IF(A990="","",'Root Material'!$C$2&amp;"_Group_"&amp;A990)," ","_")</f>
        <v/>
      </c>
      <c r="D990" s="78"/>
      <c r="E990" s="3" t="str">
        <f t="shared" si="51"/>
        <v>Ring Style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52"/>
        <v/>
      </c>
    </row>
    <row r="991" spans="2:74" ht="15" customHeight="1">
      <c r="B991" s="2" t="str">
        <f t="shared" si="50"/>
        <v>Process &amp; Tooling</v>
      </c>
      <c r="C991" s="2" t="str">
        <f>SUBSTITUTE(IF(A991="","",'Root Material'!$C$2&amp;"_Group_"&amp;A991)," ","_")</f>
        <v/>
      </c>
      <c r="D991" s="78"/>
      <c r="E991" s="3" t="str">
        <f t="shared" si="51"/>
        <v>Ring Style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52"/>
        <v/>
      </c>
    </row>
    <row r="992" spans="2:74" ht="15" customHeight="1">
      <c r="B992" s="2" t="str">
        <f t="shared" si="50"/>
        <v>Process &amp; Tooling</v>
      </c>
      <c r="C992" s="2" t="str">
        <f>SUBSTITUTE(IF(A992="","",'Root Material'!$C$2&amp;"_Group_"&amp;A992)," ","_")</f>
        <v/>
      </c>
      <c r="D992" s="78"/>
      <c r="E992" s="3" t="str">
        <f t="shared" si="51"/>
        <v>Ring Style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52"/>
        <v/>
      </c>
    </row>
    <row r="993" spans="2:74" ht="15" customHeight="1">
      <c r="B993" s="2" t="str">
        <f t="shared" si="50"/>
        <v>Process &amp; Tooling</v>
      </c>
      <c r="C993" s="2" t="str">
        <f>SUBSTITUTE(IF(A993="","",'Root Material'!$C$2&amp;"_Group_"&amp;A993)," ","_")</f>
        <v/>
      </c>
      <c r="D993" s="78"/>
      <c r="E993" s="3" t="str">
        <f t="shared" si="51"/>
        <v>Ring Style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52"/>
        <v/>
      </c>
    </row>
    <row r="994" spans="2:74" ht="15" customHeight="1">
      <c r="B994" s="2" t="str">
        <f t="shared" si="50"/>
        <v>Process &amp; Tooling</v>
      </c>
      <c r="C994" s="2" t="str">
        <f>SUBSTITUTE(IF(A994="","",'Root Material'!$C$2&amp;"_Group_"&amp;A994)," ","_")</f>
        <v/>
      </c>
      <c r="D994" s="78"/>
      <c r="E994" s="3" t="str">
        <f t="shared" ref="E994:E1022" si="53">IF(D994="",E993,D994)</f>
        <v>Ring Style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52"/>
        <v/>
      </c>
    </row>
    <row r="995" spans="2:74" ht="15" customHeight="1">
      <c r="B995" s="2" t="str">
        <f t="shared" si="50"/>
        <v>Process &amp; Tooling</v>
      </c>
      <c r="C995" s="2" t="str">
        <f>SUBSTITUTE(IF(A995="","",'Root Material'!$C$2&amp;"_Group_"&amp;A995)," ","_")</f>
        <v/>
      </c>
      <c r="D995" s="78"/>
      <c r="E995" s="3" t="str">
        <f t="shared" si="53"/>
        <v>Ring Style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52"/>
        <v/>
      </c>
    </row>
    <row r="996" spans="2:74" ht="15" customHeight="1">
      <c r="B996" s="2" t="str">
        <f t="shared" si="50"/>
        <v>Process &amp; Tooling</v>
      </c>
      <c r="C996" s="2" t="str">
        <f>SUBSTITUTE(IF(A996="","",'Root Material'!$C$2&amp;"_Group_"&amp;A996)," ","_")</f>
        <v/>
      </c>
      <c r="D996" s="78"/>
      <c r="E996" s="3" t="str">
        <f t="shared" si="53"/>
        <v>Ring Style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52"/>
        <v/>
      </c>
    </row>
    <row r="997" spans="2:74" ht="15" customHeight="1">
      <c r="B997" s="2" t="str">
        <f t="shared" si="50"/>
        <v>Process &amp; Tooling</v>
      </c>
      <c r="C997" s="2" t="str">
        <f>SUBSTITUTE(IF(A997="","",'Root Material'!$C$2&amp;"_Group_"&amp;A997)," ","_")</f>
        <v/>
      </c>
      <c r="D997" s="78"/>
      <c r="E997" s="3" t="str">
        <f t="shared" si="53"/>
        <v>Ring Style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52"/>
        <v/>
      </c>
    </row>
    <row r="998" spans="2:74" ht="15" customHeight="1">
      <c r="B998" s="2" t="str">
        <f t="shared" si="50"/>
        <v>Process &amp; Tooling</v>
      </c>
      <c r="C998" s="2" t="str">
        <f>SUBSTITUTE(IF(A998="","",'Root Material'!$C$2&amp;"_Group_"&amp;A998)," ","_")</f>
        <v/>
      </c>
      <c r="D998" s="78"/>
      <c r="E998" s="3" t="str">
        <f t="shared" si="53"/>
        <v>Ring Style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52"/>
        <v/>
      </c>
    </row>
    <row r="999" spans="2:74" ht="15" customHeight="1">
      <c r="B999" s="2" t="str">
        <f t="shared" si="50"/>
        <v>Process &amp; Tooling</v>
      </c>
      <c r="C999" s="2" t="str">
        <f>SUBSTITUTE(IF(A999="","",'Root Material'!$C$2&amp;"_Group_"&amp;A999)," ","_")</f>
        <v/>
      </c>
      <c r="D999" s="78"/>
      <c r="E999" s="3" t="str">
        <f t="shared" si="53"/>
        <v>Ring Style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si="52"/>
        <v/>
      </c>
    </row>
    <row r="1000" spans="2:74" ht="15" customHeight="1">
      <c r="B1000" s="2" t="str">
        <f t="shared" si="50"/>
        <v>Process &amp; Tooling</v>
      </c>
      <c r="C1000" s="2" t="str">
        <f>SUBSTITUTE(IF(A1000="","",'Root Material'!$C$2&amp;"_Group_"&amp;A1000)," ","_")</f>
        <v/>
      </c>
      <c r="D1000" s="78"/>
      <c r="E1000" s="3" t="str">
        <f t="shared" si="53"/>
        <v>Ring Style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52"/>
        <v/>
      </c>
    </row>
    <row r="1001" spans="2:74" ht="15" customHeight="1">
      <c r="B1001" s="2" t="str">
        <f t="shared" si="50"/>
        <v>Process &amp; Tooling</v>
      </c>
      <c r="C1001" s="2" t="str">
        <f>SUBSTITUTE(IF(A1001="","",'Root Material'!$C$2&amp;"_Group_"&amp;A1001)," ","_")</f>
        <v/>
      </c>
      <c r="D1001" s="78"/>
      <c r="E1001" s="3" t="str">
        <f t="shared" si="53"/>
        <v>Ring Style</v>
      </c>
      <c r="F1001" s="3" t="str">
        <f>SUBSTITUTE(IF(D1001="","",'Root Material'!$C$2&amp;"_"&amp;B1001&amp;"_"&amp;D1001)," ","_")</f>
        <v/>
      </c>
      <c r="G1001" s="3"/>
      <c r="H1001" s="12"/>
      <c r="I1001" s="14"/>
      <c r="J1001" s="14"/>
      <c r="K1001" s="14"/>
      <c r="M1001" s="4" t="str">
        <f>SUBSTITUTE(IF(L1001="","",'Root Material'!$C$2&amp;"_"&amp;B1001&amp;"_"&amp;E1001&amp;"_"&amp;L1001)," ","_")</f>
        <v/>
      </c>
      <c r="BV1001" s="5" t="str">
        <f t="shared" si="52"/>
        <v/>
      </c>
    </row>
    <row r="1002" spans="2:74" ht="15" customHeight="1">
      <c r="B1002" s="2" t="str">
        <f t="shared" si="50"/>
        <v>Process &amp; Tooling</v>
      </c>
      <c r="C1002" s="2" t="str">
        <f>SUBSTITUTE(IF(A1002="","",'Root Material'!$C$2&amp;"_Group_"&amp;A1002)," ","_")</f>
        <v/>
      </c>
      <c r="D1002" s="78"/>
      <c r="E1002" s="3" t="str">
        <f t="shared" si="53"/>
        <v>Ring Style</v>
      </c>
      <c r="F1002" s="3" t="str">
        <f>SUBSTITUTE(IF(D1002="","",'Root Material'!$C$2&amp;"_"&amp;B1002&amp;"_"&amp;D1002)," ","_")</f>
        <v/>
      </c>
      <c r="G1002" s="3"/>
      <c r="H1002" s="12"/>
      <c r="I1002" s="14"/>
      <c r="J1002" s="14"/>
      <c r="K1002" s="14"/>
      <c r="M1002" s="4" t="str">
        <f>SUBSTITUTE(IF(L1002="","",'Root Material'!$C$2&amp;"_"&amp;B1002&amp;"_"&amp;E1002&amp;"_"&amp;L1002)," ","_")</f>
        <v/>
      </c>
      <c r="BV1002" s="5" t="str">
        <f t="shared" si="52"/>
        <v/>
      </c>
    </row>
    <row r="1003" spans="2:74" ht="15" customHeight="1">
      <c r="B1003" s="2" t="str">
        <f t="shared" si="50"/>
        <v>Process &amp; Tooling</v>
      </c>
      <c r="C1003" s="2" t="str">
        <f>SUBSTITUTE(IF(A1003="","",'Root Material'!$C$2&amp;"_Group_"&amp;A1003)," ","_")</f>
        <v/>
      </c>
      <c r="D1003" s="78"/>
      <c r="E1003" s="3" t="str">
        <f t="shared" si="53"/>
        <v>Ring Style</v>
      </c>
      <c r="F1003" s="3" t="str">
        <f>SUBSTITUTE(IF(D1003="","",'Root Material'!$C$2&amp;"_"&amp;B1003&amp;"_"&amp;D1003)," ","_")</f>
        <v/>
      </c>
      <c r="G1003" s="3"/>
      <c r="H1003" s="12"/>
      <c r="I1003" s="14"/>
      <c r="J1003" s="14"/>
      <c r="K1003" s="14"/>
      <c r="M1003" s="4" t="str">
        <f>SUBSTITUTE(IF(L1003="","",'Root Material'!$C$2&amp;"_"&amp;B1003&amp;"_"&amp;E1003&amp;"_"&amp;L1003)," ","_")</f>
        <v/>
      </c>
      <c r="BV1003" s="5" t="str">
        <f t="shared" si="52"/>
        <v/>
      </c>
    </row>
    <row r="1004" spans="2:74" ht="15" customHeight="1">
      <c r="B1004" s="2" t="str">
        <f t="shared" si="50"/>
        <v>Process &amp; Tooling</v>
      </c>
      <c r="C1004" s="2" t="str">
        <f>SUBSTITUTE(IF(A1004="","",'Root Material'!$C$2&amp;"_Group_"&amp;A1004)," ","_")</f>
        <v/>
      </c>
      <c r="D1004" s="78"/>
      <c r="E1004" s="3" t="str">
        <f t="shared" si="53"/>
        <v>Ring Style</v>
      </c>
      <c r="F1004" s="3" t="str">
        <f>SUBSTITUTE(IF(D1004="","",'Root Material'!$C$2&amp;"_"&amp;B1004&amp;"_"&amp;D1004)," ","_")</f>
        <v/>
      </c>
      <c r="G1004" s="3"/>
      <c r="H1004" s="12"/>
      <c r="I1004" s="14"/>
      <c r="J1004" s="14"/>
      <c r="K1004" s="14"/>
      <c r="M1004" s="4" t="str">
        <f>SUBSTITUTE(IF(L1004="","",'Root Material'!$C$2&amp;"_"&amp;B1004&amp;"_"&amp;E1004&amp;"_"&amp;L1004)," ","_")</f>
        <v/>
      </c>
      <c r="BV1004" s="5" t="str">
        <f t="shared" si="52"/>
        <v/>
      </c>
    </row>
    <row r="1005" spans="2:74" ht="15" customHeight="1">
      <c r="B1005" s="2" t="str">
        <f t="shared" si="50"/>
        <v>Process &amp; Tooling</v>
      </c>
      <c r="C1005" s="2" t="str">
        <f>SUBSTITUTE(IF(A1005="","",'Root Material'!$C$2&amp;"_Group_"&amp;A1005)," ","_")</f>
        <v/>
      </c>
      <c r="D1005" s="78"/>
      <c r="E1005" s="3" t="str">
        <f t="shared" si="53"/>
        <v>Ring Style</v>
      </c>
      <c r="F1005" s="3" t="str">
        <f>SUBSTITUTE(IF(D1005="","",'Root Material'!$C$2&amp;"_"&amp;B1005&amp;"_"&amp;D1005)," ","_")</f>
        <v/>
      </c>
      <c r="G1005" s="3"/>
      <c r="H1005" s="12"/>
      <c r="I1005" s="14"/>
      <c r="J1005" s="14"/>
      <c r="K1005" s="14"/>
      <c r="M1005" s="4" t="str">
        <f>SUBSTITUTE(IF(L1005="","",'Root Material'!$C$2&amp;"_"&amp;B1005&amp;"_"&amp;E1005&amp;"_"&amp;L1005)," ","_")</f>
        <v/>
      </c>
      <c r="BV1005" s="5" t="str">
        <f t="shared" si="52"/>
        <v/>
      </c>
    </row>
    <row r="1006" spans="2:74" ht="15" customHeight="1">
      <c r="B1006" s="2" t="str">
        <f t="shared" si="50"/>
        <v>Process &amp; Tooling</v>
      </c>
      <c r="C1006" s="2" t="str">
        <f>SUBSTITUTE(IF(A1006="","",'Root Material'!$C$2&amp;"_Group_"&amp;A1006)," ","_")</f>
        <v/>
      </c>
      <c r="D1006" s="78"/>
      <c r="E1006" s="3" t="str">
        <f t="shared" si="53"/>
        <v>Ring Style</v>
      </c>
      <c r="F1006" s="3" t="str">
        <f>SUBSTITUTE(IF(D1006="","",'Root Material'!$C$2&amp;"_"&amp;B1006&amp;"_"&amp;D1006)," ","_")</f>
        <v/>
      </c>
      <c r="G1006" s="3"/>
      <c r="H1006" s="12"/>
      <c r="I1006" s="14"/>
      <c r="J1006" s="14"/>
      <c r="K1006" s="14"/>
      <c r="M1006" s="4" t="str">
        <f>SUBSTITUTE(IF(L1006="","",'Root Material'!$C$2&amp;"_"&amp;B1006&amp;"_"&amp;E1006&amp;"_"&amp;L1006)," ","_")</f>
        <v/>
      </c>
      <c r="BV1006" s="5" t="str">
        <f t="shared" si="52"/>
        <v/>
      </c>
    </row>
    <row r="1007" spans="2:74" ht="15" customHeight="1">
      <c r="B1007" s="2" t="str">
        <f t="shared" si="50"/>
        <v>Process &amp; Tooling</v>
      </c>
      <c r="C1007" s="2" t="str">
        <f>SUBSTITUTE(IF(A1007="","",'Root Material'!$C$2&amp;"_Group_"&amp;A1007)," ","_")</f>
        <v/>
      </c>
      <c r="D1007" s="78"/>
      <c r="E1007" s="3" t="str">
        <f t="shared" si="53"/>
        <v>Ring Style</v>
      </c>
      <c r="F1007" s="3" t="str">
        <f>SUBSTITUTE(IF(D1007="","",'Root Material'!$C$2&amp;"_"&amp;B1007&amp;"_"&amp;D1007)," ","_")</f>
        <v/>
      </c>
      <c r="G1007" s="3"/>
      <c r="H1007" s="12"/>
      <c r="I1007" s="14"/>
      <c r="J1007" s="14"/>
      <c r="K1007" s="14"/>
      <c r="M1007" s="4" t="str">
        <f>SUBSTITUTE(IF(L1007="","",'Root Material'!$C$2&amp;"_"&amp;B1007&amp;"_"&amp;E1007&amp;"_"&amp;L1007)," ","_")</f>
        <v/>
      </c>
      <c r="BV1007" s="5" t="str">
        <f t="shared" si="52"/>
        <v/>
      </c>
    </row>
    <row r="1008" spans="2:74" ht="15" customHeight="1">
      <c r="B1008" s="2" t="str">
        <f t="shared" si="50"/>
        <v>Process &amp; Tooling</v>
      </c>
      <c r="C1008" s="2" t="str">
        <f>SUBSTITUTE(IF(A1008="","",'Root Material'!$C$2&amp;"_Group_"&amp;A1008)," ","_")</f>
        <v/>
      </c>
      <c r="D1008" s="78"/>
      <c r="E1008" s="3" t="str">
        <f t="shared" si="53"/>
        <v>Ring Style</v>
      </c>
      <c r="F1008" s="3" t="str">
        <f>SUBSTITUTE(IF(D1008="","",'Root Material'!$C$2&amp;"_"&amp;B1008&amp;"_"&amp;D1008)," ","_")</f>
        <v/>
      </c>
      <c r="G1008" s="3"/>
      <c r="H1008" s="12"/>
      <c r="I1008" s="14"/>
      <c r="J1008" s="14"/>
      <c r="K1008" s="14"/>
      <c r="M1008" s="4" t="str">
        <f>SUBSTITUTE(IF(L1008="","",'Root Material'!$C$2&amp;"_"&amp;B1008&amp;"_"&amp;E1008&amp;"_"&amp;L1008)," ","_")</f>
        <v/>
      </c>
      <c r="BV1008" s="5" t="str">
        <f t="shared" si="52"/>
        <v/>
      </c>
    </row>
    <row r="1009" spans="2:74" ht="15" customHeight="1">
      <c r="B1009" s="2" t="str">
        <f t="shared" si="50"/>
        <v>Process &amp; Tooling</v>
      </c>
      <c r="C1009" s="2" t="str">
        <f>SUBSTITUTE(IF(A1009="","",'Root Material'!$C$2&amp;"_Group_"&amp;A1009)," ","_")</f>
        <v/>
      </c>
      <c r="D1009" s="78"/>
      <c r="E1009" s="3" t="str">
        <f t="shared" si="53"/>
        <v>Ring Style</v>
      </c>
      <c r="F1009" s="3" t="str">
        <f>SUBSTITUTE(IF(D1009="","",'Root Material'!$C$2&amp;"_"&amp;B1009&amp;"_"&amp;D1009)," ","_")</f>
        <v/>
      </c>
      <c r="G1009" s="3"/>
      <c r="H1009" s="12"/>
      <c r="I1009" s="14"/>
      <c r="J1009" s="14"/>
      <c r="K1009" s="14"/>
      <c r="M1009" s="4" t="str">
        <f>SUBSTITUTE(IF(L1009="","",'Root Material'!$C$2&amp;"_"&amp;B1009&amp;"_"&amp;E1009&amp;"_"&amp;L1009)," ","_")</f>
        <v/>
      </c>
      <c r="BV1009" s="5" t="str">
        <f t="shared" si="52"/>
        <v/>
      </c>
    </row>
    <row r="1010" spans="2:74" ht="15" customHeight="1">
      <c r="B1010" s="2" t="str">
        <f t="shared" si="50"/>
        <v>Process &amp; Tooling</v>
      </c>
      <c r="C1010" s="2" t="str">
        <f>SUBSTITUTE(IF(A1010="","",'Root Material'!$C$2&amp;"_Group_"&amp;A1010)," ","_")</f>
        <v/>
      </c>
      <c r="D1010" s="78"/>
      <c r="E1010" s="3" t="str">
        <f t="shared" si="53"/>
        <v>Ring Style</v>
      </c>
      <c r="F1010" s="3" t="str">
        <f>SUBSTITUTE(IF(D1010="","",'Root Material'!$C$2&amp;"_"&amp;B1010&amp;"_"&amp;D1010)," ","_")</f>
        <v/>
      </c>
      <c r="G1010" s="3"/>
      <c r="H1010" s="12"/>
      <c r="I1010" s="14"/>
      <c r="J1010" s="14"/>
      <c r="K1010" s="14"/>
      <c r="M1010" s="4" t="str">
        <f>SUBSTITUTE(IF(L1010="","",'Root Material'!$C$2&amp;"_"&amp;B1010&amp;"_"&amp;E1010&amp;"_"&amp;L1010)," ","_")</f>
        <v/>
      </c>
      <c r="BV1010" s="5" t="str">
        <f t="shared" si="52"/>
        <v/>
      </c>
    </row>
    <row r="1011" spans="2:74" ht="15" customHeight="1">
      <c r="B1011" s="2" t="str">
        <f t="shared" si="50"/>
        <v>Process &amp; Tooling</v>
      </c>
      <c r="C1011" s="2" t="str">
        <f>SUBSTITUTE(IF(A1011="","",'Root Material'!$C$2&amp;"_Group_"&amp;A1011)," ","_")</f>
        <v/>
      </c>
      <c r="D1011" s="78"/>
      <c r="E1011" s="3" t="str">
        <f t="shared" si="53"/>
        <v>Ring Style</v>
      </c>
      <c r="F1011" s="3" t="str">
        <f>SUBSTITUTE(IF(D1011="","",'Root Material'!$C$2&amp;"_"&amp;B1011&amp;"_"&amp;D1011)," ","_")</f>
        <v/>
      </c>
      <c r="G1011" s="3"/>
      <c r="H1011" s="12"/>
      <c r="I1011" s="14"/>
      <c r="J1011" s="14"/>
      <c r="K1011" s="14"/>
      <c r="M1011" s="4" t="str">
        <f>SUBSTITUTE(IF(L1011="","",'Root Material'!$C$2&amp;"_"&amp;B1011&amp;"_"&amp;E1011&amp;"_"&amp;L1011)," ","_")</f>
        <v/>
      </c>
      <c r="BV1011" s="5" t="str">
        <f t="shared" si="52"/>
        <v/>
      </c>
    </row>
    <row r="1012" spans="2:74" ht="15" customHeight="1">
      <c r="B1012" s="2" t="str">
        <f t="shared" si="50"/>
        <v>Process &amp; Tooling</v>
      </c>
      <c r="C1012" s="2" t="str">
        <f>SUBSTITUTE(IF(A1012="","",'Root Material'!$C$2&amp;"_Group_"&amp;A1012)," ","_")</f>
        <v/>
      </c>
      <c r="D1012" s="78"/>
      <c r="E1012" s="3" t="str">
        <f t="shared" si="53"/>
        <v>Ring Style</v>
      </c>
      <c r="F1012" s="3" t="str">
        <f>SUBSTITUTE(IF(D1012="","",'Root Material'!$C$2&amp;"_"&amp;B1012&amp;"_"&amp;D1012)," ","_")</f>
        <v/>
      </c>
      <c r="G1012" s="3"/>
      <c r="H1012" s="12"/>
      <c r="I1012" s="14"/>
      <c r="J1012" s="14"/>
      <c r="K1012" s="14"/>
      <c r="M1012" s="4" t="str">
        <f>SUBSTITUTE(IF(L1012="","",'Root Material'!$C$2&amp;"_"&amp;B1012&amp;"_"&amp;E1012&amp;"_"&amp;L1012)," ","_")</f>
        <v/>
      </c>
      <c r="BV1012" s="5" t="str">
        <f t="shared" si="52"/>
        <v/>
      </c>
    </row>
    <row r="1013" spans="2:74" ht="15" customHeight="1">
      <c r="B1013" s="2" t="str">
        <f t="shared" si="50"/>
        <v>Process &amp; Tooling</v>
      </c>
      <c r="C1013" s="2" t="str">
        <f>SUBSTITUTE(IF(A1013="","",'Root Material'!$C$2&amp;"_Group_"&amp;A1013)," ","_")</f>
        <v/>
      </c>
      <c r="D1013" s="78"/>
      <c r="E1013" s="3" t="str">
        <f t="shared" si="53"/>
        <v>Ring Style</v>
      </c>
      <c r="F1013" s="3" t="str">
        <f>SUBSTITUTE(IF(D1013="","",'Root Material'!$C$2&amp;"_"&amp;B1013&amp;"_"&amp;D1013)," ","_")</f>
        <v/>
      </c>
      <c r="G1013" s="3"/>
      <c r="H1013" s="12"/>
      <c r="I1013" s="14"/>
      <c r="J1013" s="14"/>
      <c r="K1013" s="14"/>
      <c r="M1013" s="4" t="str">
        <f>SUBSTITUTE(IF(L1013="","",'Root Material'!$C$2&amp;"_"&amp;B1013&amp;"_"&amp;E1013&amp;"_"&amp;L1013)," ","_")</f>
        <v/>
      </c>
      <c r="BV1013" s="5" t="str">
        <f t="shared" si="52"/>
        <v/>
      </c>
    </row>
    <row r="1014" spans="2:74" ht="15" customHeight="1">
      <c r="B1014" s="2" t="str">
        <f t="shared" si="50"/>
        <v>Process &amp; Tooling</v>
      </c>
      <c r="C1014" s="2" t="str">
        <f>SUBSTITUTE(IF(A1014="","",'Root Material'!$C$2&amp;"_Group_"&amp;A1014)," ","_")</f>
        <v/>
      </c>
      <c r="D1014" s="78"/>
      <c r="E1014" s="3" t="str">
        <f t="shared" si="53"/>
        <v>Ring Style</v>
      </c>
      <c r="F1014" s="3" t="str">
        <f>SUBSTITUTE(IF(D1014="","",'Root Material'!$C$2&amp;"_"&amp;B1014&amp;"_"&amp;D1014)," ","_")</f>
        <v/>
      </c>
      <c r="G1014" s="3"/>
      <c r="H1014" s="12"/>
      <c r="I1014" s="14"/>
      <c r="J1014" s="14"/>
      <c r="K1014" s="14"/>
      <c r="M1014" s="4" t="str">
        <f>SUBSTITUTE(IF(L1014="","",'Root Material'!$C$2&amp;"_"&amp;B1014&amp;"_"&amp;E1014&amp;"_"&amp;L1014)," ","_")</f>
        <v/>
      </c>
      <c r="BV1014" s="5" t="str">
        <f t="shared" si="52"/>
        <v/>
      </c>
    </row>
    <row r="1015" spans="2:74" ht="15" customHeight="1">
      <c r="B1015" s="2" t="str">
        <f t="shared" si="50"/>
        <v>Process &amp; Tooling</v>
      </c>
      <c r="C1015" s="2" t="str">
        <f>SUBSTITUTE(IF(A1015="","",'Root Material'!$C$2&amp;"_Group_"&amp;A1015)," ","_")</f>
        <v/>
      </c>
      <c r="D1015" s="78"/>
      <c r="E1015" s="3" t="str">
        <f t="shared" si="53"/>
        <v>Ring Style</v>
      </c>
      <c r="F1015" s="3" t="str">
        <f>SUBSTITUTE(IF(D1015="","",'Root Material'!$C$2&amp;"_"&amp;B1015&amp;"_"&amp;D1015)," ","_")</f>
        <v/>
      </c>
      <c r="G1015" s="3"/>
      <c r="H1015" s="12"/>
      <c r="I1015" s="14"/>
      <c r="J1015" s="14"/>
      <c r="K1015" s="14"/>
      <c r="M1015" s="4" t="str">
        <f>SUBSTITUTE(IF(L1015="","",'Root Material'!$C$2&amp;"_"&amp;B1015&amp;"_"&amp;E1015&amp;"_"&amp;L1015)," ","_")</f>
        <v/>
      </c>
      <c r="BV1015" s="5" t="str">
        <f t="shared" si="52"/>
        <v/>
      </c>
    </row>
    <row r="1016" spans="2:74" ht="15" customHeight="1">
      <c r="B1016" s="2" t="str">
        <f t="shared" si="50"/>
        <v>Process &amp; Tooling</v>
      </c>
      <c r="C1016" s="2" t="str">
        <f>SUBSTITUTE(IF(A1016="","",'Root Material'!$C$2&amp;"_Group_"&amp;A1016)," ","_")</f>
        <v/>
      </c>
      <c r="D1016" s="78"/>
      <c r="E1016" s="3" t="str">
        <f t="shared" si="53"/>
        <v>Ring Style</v>
      </c>
      <c r="F1016" s="3" t="str">
        <f>SUBSTITUTE(IF(D1016="","",'Root Material'!$C$2&amp;"_"&amp;B1016&amp;"_"&amp;D1016)," ","_")</f>
        <v/>
      </c>
      <c r="G1016" s="3"/>
      <c r="H1016" s="12"/>
      <c r="I1016" s="14"/>
      <c r="J1016" s="14"/>
      <c r="K1016" s="14"/>
      <c r="M1016" s="4" t="str">
        <f>SUBSTITUTE(IF(L1016="","",'Root Material'!$C$2&amp;"_"&amp;B1016&amp;"_"&amp;E1016&amp;"_"&amp;L1016)," ","_")</f>
        <v/>
      </c>
      <c r="BV1016" s="5" t="str">
        <f t="shared" si="52"/>
        <v/>
      </c>
    </row>
    <row r="1017" spans="2:74" ht="15" customHeight="1">
      <c r="B1017" s="2" t="str">
        <f t="shared" si="50"/>
        <v>Process &amp; Tooling</v>
      </c>
      <c r="C1017" s="2" t="str">
        <f>SUBSTITUTE(IF(A1017="","",'Root Material'!$C$2&amp;"_Group_"&amp;A1017)," ","_")</f>
        <v/>
      </c>
      <c r="D1017" s="78"/>
      <c r="E1017" s="3" t="str">
        <f t="shared" si="53"/>
        <v>Ring Style</v>
      </c>
      <c r="F1017" s="3" t="str">
        <f>SUBSTITUTE(IF(D1017="","",'Root Material'!$C$2&amp;"_"&amp;B1017&amp;"_"&amp;D1017)," ","_")</f>
        <v/>
      </c>
      <c r="G1017" s="3"/>
      <c r="H1017" s="12"/>
      <c r="I1017" s="14"/>
      <c r="J1017" s="14"/>
      <c r="K1017" s="14"/>
      <c r="M1017" s="4" t="str">
        <f>SUBSTITUTE(IF(L1017="","",'Root Material'!$C$2&amp;"_"&amp;B1017&amp;"_"&amp;E1017&amp;"_"&amp;L1017)," ","_")</f>
        <v/>
      </c>
      <c r="BV1017" s="5" t="str">
        <f t="shared" si="52"/>
        <v/>
      </c>
    </row>
    <row r="1018" spans="2:74" ht="15" customHeight="1">
      <c r="B1018" s="2" t="str">
        <f t="shared" si="50"/>
        <v>Process &amp; Tooling</v>
      </c>
      <c r="C1018" s="2" t="str">
        <f>SUBSTITUTE(IF(A1018="","",'Root Material'!$C$2&amp;"_Group_"&amp;A1018)," ","_")</f>
        <v/>
      </c>
      <c r="D1018" s="78"/>
      <c r="E1018" s="3" t="str">
        <f t="shared" si="53"/>
        <v>Ring Style</v>
      </c>
      <c r="F1018" s="3" t="str">
        <f>SUBSTITUTE(IF(D1018="","",'Root Material'!$C$2&amp;"_"&amp;B1018&amp;"_"&amp;D1018)," ","_")</f>
        <v/>
      </c>
      <c r="G1018" s="3"/>
      <c r="H1018" s="12"/>
      <c r="I1018" s="14"/>
      <c r="J1018" s="14"/>
      <c r="K1018" s="14"/>
      <c r="M1018" s="4" t="str">
        <f>SUBSTITUTE(IF(L1018="","",'Root Material'!$C$2&amp;"_"&amp;B1018&amp;"_"&amp;E1018&amp;"_"&amp;L1018)," ","_")</f>
        <v/>
      </c>
      <c r="BV1018" s="5" t="str">
        <f t="shared" si="52"/>
        <v/>
      </c>
    </row>
    <row r="1019" spans="2:74" ht="15" customHeight="1">
      <c r="B1019" s="2" t="str">
        <f t="shared" si="50"/>
        <v>Process &amp; Tooling</v>
      </c>
      <c r="C1019" s="2" t="str">
        <f>SUBSTITUTE(IF(A1019="","",'Root Material'!$C$2&amp;"_Group_"&amp;A1019)," ","_")</f>
        <v/>
      </c>
      <c r="D1019" s="78"/>
      <c r="E1019" s="3" t="str">
        <f t="shared" si="53"/>
        <v>Ring Style</v>
      </c>
      <c r="F1019" s="3" t="str">
        <f>SUBSTITUTE(IF(D1019="","",'Root Material'!$C$2&amp;"_"&amp;B1019&amp;"_"&amp;D1019)," ","_")</f>
        <v/>
      </c>
      <c r="G1019" s="3"/>
      <c r="H1019" s="12"/>
      <c r="I1019" s="14"/>
      <c r="J1019" s="14"/>
      <c r="K1019" s="14"/>
      <c r="M1019" s="4" t="str">
        <f>SUBSTITUTE(IF(L1019="","",'Root Material'!$C$2&amp;"_"&amp;B1019&amp;"_"&amp;E1019&amp;"_"&amp;L1019)," ","_")</f>
        <v/>
      </c>
      <c r="BV1019" s="5" t="str">
        <f t="shared" si="52"/>
        <v/>
      </c>
    </row>
    <row r="1020" spans="2:74" ht="15" customHeight="1">
      <c r="B1020" s="2" t="str">
        <f t="shared" si="50"/>
        <v>Process &amp; Tooling</v>
      </c>
      <c r="C1020" s="2" t="str">
        <f>SUBSTITUTE(IF(A1020="","",'Root Material'!$C$2&amp;"_Group_"&amp;A1020)," ","_")</f>
        <v/>
      </c>
      <c r="D1020" s="78"/>
      <c r="E1020" s="3" t="str">
        <f t="shared" si="53"/>
        <v>Ring Style</v>
      </c>
      <c r="F1020" s="3" t="str">
        <f>SUBSTITUTE(IF(D1020="","",'Root Material'!$C$2&amp;"_"&amp;B1020&amp;"_"&amp;D1020)," ","_")</f>
        <v/>
      </c>
      <c r="G1020" s="3"/>
      <c r="H1020" s="12"/>
      <c r="I1020" s="14"/>
      <c r="J1020" s="14"/>
      <c r="K1020" s="14"/>
      <c r="M1020" s="4" t="str">
        <f>SUBSTITUTE(IF(L1020="","",'Root Material'!$C$2&amp;"_"&amp;B1020&amp;"_"&amp;E1020&amp;"_"&amp;L1020)," ","_")</f>
        <v/>
      </c>
      <c r="BV1020" s="5" t="str">
        <f t="shared" si="52"/>
        <v/>
      </c>
    </row>
    <row r="1021" spans="2:74" ht="15" customHeight="1">
      <c r="B1021" s="2" t="str">
        <f t="shared" si="50"/>
        <v>Process &amp; Tooling</v>
      </c>
      <c r="C1021" s="2" t="str">
        <f>SUBSTITUTE(IF(A1021="","",'Root Material'!$C$2&amp;"_Group_"&amp;A1021)," ","_")</f>
        <v/>
      </c>
      <c r="D1021" s="78"/>
      <c r="E1021" s="3" t="str">
        <f t="shared" si="53"/>
        <v>Ring Style</v>
      </c>
      <c r="F1021" s="3" t="str">
        <f>SUBSTITUTE(IF(D1021="","",'Root Material'!$C$2&amp;"_"&amp;B1021&amp;"_"&amp;D1021)," ","_")</f>
        <v/>
      </c>
      <c r="G1021" s="3"/>
      <c r="H1021" s="12"/>
      <c r="I1021" s="14"/>
      <c r="J1021" s="14"/>
      <c r="K1021" s="14"/>
      <c r="M1021" s="4" t="str">
        <f>SUBSTITUTE(IF(L1021="","",'Root Material'!$C$2&amp;"_"&amp;B1021&amp;"_"&amp;E1021&amp;"_"&amp;L1021)," ","_")</f>
        <v/>
      </c>
      <c r="BV1021" s="5" t="str">
        <f t="shared" si="52"/>
        <v/>
      </c>
    </row>
    <row r="1022" spans="2:74" ht="15" customHeight="1">
      <c r="B1022" s="2" t="str">
        <f t="shared" si="50"/>
        <v>Process &amp; Tooling</v>
      </c>
      <c r="C1022" s="2" t="str">
        <f>SUBSTITUTE(IF(A1022="","",'Root Material'!$C$2&amp;"_Group_"&amp;A1022)," ","_")</f>
        <v/>
      </c>
      <c r="D1022" s="78"/>
      <c r="E1022" s="3" t="str">
        <f t="shared" si="53"/>
        <v>Ring Style</v>
      </c>
      <c r="F1022" s="3" t="str">
        <f>SUBSTITUTE(IF(D1022="","",'Root Material'!$C$2&amp;"_"&amp;B1022&amp;"_"&amp;D1022)," ","_")</f>
        <v/>
      </c>
      <c r="G1022" s="3"/>
      <c r="H1022" s="12"/>
      <c r="I1022" s="14"/>
      <c r="J1022" s="14"/>
      <c r="K1022" s="14"/>
      <c r="M1022" s="4" t="str">
        <f>SUBSTITUTE(IF(L1022="","",'Root Material'!$C$2&amp;"_"&amp;B1022&amp;"_"&amp;E1022&amp;"_"&amp;L1022)," ","_")</f>
        <v/>
      </c>
      <c r="BV1022" s="5" t="str">
        <f t="shared" si="52"/>
        <v/>
      </c>
    </row>
    <row r="1023" spans="2:74" ht="15" customHeight="1">
      <c r="B1023" s="2" t="str">
        <f t="shared" si="50"/>
        <v>Process &amp; Tooling</v>
      </c>
      <c r="C1023" s="2" t="str">
        <f>SUBSTITUTE(IF(A1023="","",'Root Material'!$C$2&amp;"_Group_"&amp;A1023)," ","_")</f>
        <v/>
      </c>
      <c r="D1023" s="78"/>
      <c r="E1023" s="3" t="str">
        <f t="shared" ref="E1023:E1039" si="54">IF(D1023="",E1022,D1023)</f>
        <v>Ring Style</v>
      </c>
      <c r="F1023" s="3" t="str">
        <f>SUBSTITUTE(IF(D1023="","",'Root Material'!$C$2&amp;"_"&amp;B1023&amp;"_"&amp;D1023)," ","_")</f>
        <v/>
      </c>
      <c r="G1023" s="3"/>
      <c r="H1023" s="12"/>
      <c r="I1023" s="14"/>
      <c r="J1023" s="14"/>
      <c r="K1023" s="14"/>
      <c r="M1023" s="4" t="str">
        <f>SUBSTITUTE(IF(L1023="","",'Root Material'!$C$2&amp;"_"&amp;B1023&amp;"_"&amp;E1023&amp;"_"&amp;L1023)," ","_")</f>
        <v/>
      </c>
      <c r="Z1023" s="22"/>
      <c r="BV1023" s="5" t="str">
        <f t="shared" si="52"/>
        <v/>
      </c>
    </row>
    <row r="1024" spans="2:74" ht="15" customHeight="1">
      <c r="B1024" s="2" t="str">
        <f t="shared" ref="B1024:B1087" si="55">IF(A1024="",B1023,A1024)</f>
        <v>Process &amp; Tooling</v>
      </c>
      <c r="C1024" s="2" t="str">
        <f>SUBSTITUTE(IF(A1024="","",'Root Material'!$C$2&amp;"_Group_"&amp;A1024)," ","_")</f>
        <v/>
      </c>
      <c r="D1024" s="78"/>
      <c r="E1024" s="3" t="str">
        <f t="shared" si="54"/>
        <v>Ring Style</v>
      </c>
      <c r="F1024" s="3" t="str">
        <f>SUBSTITUTE(IF(D1024="","",'Root Material'!$C$2&amp;"_"&amp;B1024&amp;"_"&amp;D1024)," ","_")</f>
        <v/>
      </c>
      <c r="G1024" s="3"/>
      <c r="H1024" s="12"/>
      <c r="I1024" s="14"/>
      <c r="J1024" s="14"/>
      <c r="K1024" s="14"/>
      <c r="M1024" s="4" t="str">
        <f>SUBSTITUTE(IF(L1024="","",'Root Material'!$C$2&amp;"_"&amp;B1024&amp;"_"&amp;E1024&amp;"_"&amp;L1024)," ","_")</f>
        <v/>
      </c>
      <c r="BV1024" s="5" t="str">
        <f t="shared" si="52"/>
        <v/>
      </c>
    </row>
    <row r="1025" spans="2:74" ht="15" customHeight="1">
      <c r="B1025" s="2" t="str">
        <f t="shared" si="55"/>
        <v>Process &amp; Tooling</v>
      </c>
      <c r="C1025" s="2" t="str">
        <f>SUBSTITUTE(IF(A1025="","",'Root Material'!$C$2&amp;"_Group_"&amp;A1025)," ","_")</f>
        <v/>
      </c>
      <c r="D1025" s="78"/>
      <c r="E1025" s="3" t="str">
        <f t="shared" si="54"/>
        <v>Ring Style</v>
      </c>
      <c r="F1025" s="3" t="str">
        <f>SUBSTITUTE(IF(D1025="","",'Root Material'!$C$2&amp;"_"&amp;B1025&amp;"_"&amp;D1025)," ","_")</f>
        <v/>
      </c>
      <c r="G1025" s="3"/>
      <c r="H1025" s="12"/>
      <c r="I1025" s="14"/>
      <c r="J1025" s="14"/>
      <c r="K1025" s="14"/>
      <c r="M1025" s="4" t="str">
        <f>SUBSTITUTE(IF(L1025="","",'Root Material'!$C$2&amp;"_"&amp;B1025&amp;"_"&amp;E1025&amp;"_"&amp;L1025)," ","_")</f>
        <v/>
      </c>
      <c r="BV1025" s="5" t="str">
        <f t="shared" si="52"/>
        <v/>
      </c>
    </row>
    <row r="1026" spans="2:74" ht="15" customHeight="1">
      <c r="B1026" s="2" t="str">
        <f t="shared" si="55"/>
        <v>Process &amp; Tooling</v>
      </c>
      <c r="C1026" s="2" t="str">
        <f>SUBSTITUTE(IF(A1026="","",'Root Material'!$C$2&amp;"_Group_"&amp;A1026)," ","_")</f>
        <v/>
      </c>
      <c r="D1026" s="78"/>
      <c r="E1026" s="3" t="str">
        <f t="shared" si="54"/>
        <v>Ring Style</v>
      </c>
      <c r="F1026" s="3" t="str">
        <f>SUBSTITUTE(IF(D1026="","",'Root Material'!$C$2&amp;"_"&amp;B1026&amp;"_"&amp;D1026)," ","_")</f>
        <v/>
      </c>
      <c r="G1026" s="3"/>
      <c r="H1026" s="12"/>
      <c r="I1026" s="14"/>
      <c r="J1026" s="14"/>
      <c r="K1026" s="14"/>
      <c r="M1026" s="4" t="str">
        <f>SUBSTITUTE(IF(L1026="","",'Root Material'!$C$2&amp;"_"&amp;B1026&amp;"_"&amp;E1026&amp;"_"&amp;L1026)," ","_")</f>
        <v/>
      </c>
      <c r="BV1026" s="5" t="str">
        <f t="shared" si="52"/>
        <v/>
      </c>
    </row>
    <row r="1027" spans="2:74" ht="15" customHeight="1">
      <c r="B1027" s="2" t="str">
        <f t="shared" si="55"/>
        <v>Process &amp; Tooling</v>
      </c>
      <c r="C1027" s="2" t="str">
        <f>SUBSTITUTE(IF(A1027="","",'Root Material'!$C$2&amp;"_Group_"&amp;A1027)," ","_")</f>
        <v/>
      </c>
      <c r="D1027" s="78"/>
      <c r="E1027" s="3" t="str">
        <f t="shared" si="54"/>
        <v>Ring Style</v>
      </c>
      <c r="F1027" s="3" t="str">
        <f>SUBSTITUTE(IF(D1027="","",'Root Material'!$C$2&amp;"_"&amp;B1027&amp;"_"&amp;D1027)," ","_")</f>
        <v/>
      </c>
      <c r="G1027" s="3"/>
      <c r="H1027" s="12"/>
      <c r="I1027" s="14"/>
      <c r="J1027" s="14"/>
      <c r="K1027" s="14"/>
      <c r="M1027" s="4" t="str">
        <f>SUBSTITUTE(IF(L1027="","",'Root Material'!$C$2&amp;"_"&amp;B1027&amp;"_"&amp;E1027&amp;"_"&amp;L1027)," ","_")</f>
        <v/>
      </c>
      <c r="BV1027" s="5" t="str">
        <f t="shared" si="52"/>
        <v/>
      </c>
    </row>
    <row r="1028" spans="2:74" ht="15" customHeight="1">
      <c r="B1028" s="2" t="str">
        <f t="shared" si="55"/>
        <v>Process &amp; Tooling</v>
      </c>
      <c r="C1028" s="2" t="str">
        <f>SUBSTITUTE(IF(A1028="","",'Root Material'!$C$2&amp;"_Group_"&amp;A1028)," ","_")</f>
        <v/>
      </c>
      <c r="D1028" s="78"/>
      <c r="E1028" s="3" t="str">
        <f t="shared" si="54"/>
        <v>Ring Style</v>
      </c>
      <c r="F1028" s="3" t="str">
        <f>SUBSTITUTE(IF(D1028="","",'Root Material'!$C$2&amp;"_"&amp;B1028&amp;"_"&amp;D1028)," ","_")</f>
        <v/>
      </c>
      <c r="G1028" s="3"/>
      <c r="H1028" s="12"/>
      <c r="I1028" s="14"/>
      <c r="J1028" s="14"/>
      <c r="K1028" s="14"/>
      <c r="M1028" s="4" t="str">
        <f>SUBSTITUTE(IF(L1028="","",'Root Material'!$C$2&amp;"_"&amp;B1028&amp;"_"&amp;E1028&amp;"_"&amp;L1028)," ","_")</f>
        <v/>
      </c>
      <c r="BV1028" s="5" t="str">
        <f t="shared" si="52"/>
        <v/>
      </c>
    </row>
    <row r="1029" spans="2:74" ht="15" customHeight="1">
      <c r="B1029" s="2" t="str">
        <f t="shared" si="55"/>
        <v>Process &amp; Tooling</v>
      </c>
      <c r="C1029" s="2" t="str">
        <f>SUBSTITUTE(IF(A1029="","",'Root Material'!$C$2&amp;"_Group_"&amp;A1029)," ","_")</f>
        <v/>
      </c>
      <c r="D1029" s="78"/>
      <c r="E1029" s="3" t="str">
        <f t="shared" si="54"/>
        <v>Ring Style</v>
      </c>
      <c r="F1029" s="3" t="str">
        <f>SUBSTITUTE(IF(D1029="","",'Root Material'!$C$2&amp;"_"&amp;B1029&amp;"_"&amp;D1029)," ","_")</f>
        <v/>
      </c>
      <c r="G1029" s="3"/>
      <c r="H1029" s="12"/>
      <c r="I1029" s="14"/>
      <c r="J1029" s="14"/>
      <c r="K1029" s="14"/>
      <c r="M1029" s="4" t="str">
        <f>SUBSTITUTE(IF(L1029="","",'Root Material'!$C$2&amp;"_"&amp;B1029&amp;"_"&amp;E1029&amp;"_"&amp;L1029)," ","_")</f>
        <v/>
      </c>
      <c r="BV1029" s="5" t="str">
        <f t="shared" si="52"/>
        <v/>
      </c>
    </row>
    <row r="1030" spans="2:74" ht="15" customHeight="1">
      <c r="B1030" s="2" t="str">
        <f t="shared" si="55"/>
        <v>Process &amp; Tooling</v>
      </c>
      <c r="C1030" s="2" t="str">
        <f>SUBSTITUTE(IF(A1030="","",'Root Material'!$C$2&amp;"_Group_"&amp;A1030)," ","_")</f>
        <v/>
      </c>
      <c r="D1030" s="78"/>
      <c r="E1030" s="3" t="str">
        <f t="shared" si="54"/>
        <v>Ring Style</v>
      </c>
      <c r="F1030" s="3" t="str">
        <f>SUBSTITUTE(IF(D1030="","",'Root Material'!$C$2&amp;"_"&amp;B1030&amp;"_"&amp;D1030)," ","_")</f>
        <v/>
      </c>
      <c r="G1030" s="3"/>
      <c r="H1030" s="12"/>
      <c r="I1030" s="14"/>
      <c r="J1030" s="14"/>
      <c r="K1030" s="14"/>
      <c r="M1030" s="4" t="str">
        <f>SUBSTITUTE(IF(L1030="","",'Root Material'!$C$2&amp;"_"&amp;B1030&amp;"_"&amp;E1030&amp;"_"&amp;L1030)," ","_")</f>
        <v/>
      </c>
      <c r="BV1030" s="5" t="str">
        <f t="shared" si="52"/>
        <v/>
      </c>
    </row>
    <row r="1031" spans="2:74" ht="15" customHeight="1">
      <c r="B1031" s="2" t="str">
        <f t="shared" si="55"/>
        <v>Process &amp; Tooling</v>
      </c>
      <c r="C1031" s="2" t="str">
        <f>SUBSTITUTE(IF(A1031="","",'Root Material'!$C$2&amp;"_Group_"&amp;A1031)," ","_")</f>
        <v/>
      </c>
      <c r="D1031" s="78"/>
      <c r="E1031" s="3" t="str">
        <f t="shared" si="54"/>
        <v>Ring Style</v>
      </c>
      <c r="F1031" s="3" t="str">
        <f>SUBSTITUTE(IF(D1031="","",'Root Material'!$C$2&amp;"_"&amp;B1031&amp;"_"&amp;D1031)," ","_")</f>
        <v/>
      </c>
      <c r="G1031" s="3"/>
      <c r="H1031" s="12"/>
      <c r="I1031" s="14"/>
      <c r="J1031" s="14"/>
      <c r="K1031" s="14"/>
      <c r="M1031" s="4" t="str">
        <f>SUBSTITUTE(IF(L1031="","",'Root Material'!$C$2&amp;"_"&amp;B1031&amp;"_"&amp;E1031&amp;"_"&amp;L1031)," ","_")</f>
        <v/>
      </c>
      <c r="BV1031" s="5" t="str">
        <f t="shared" si="52"/>
        <v/>
      </c>
    </row>
    <row r="1032" spans="2:74" ht="15" customHeight="1">
      <c r="B1032" s="2" t="str">
        <f t="shared" si="55"/>
        <v>Process &amp; Tooling</v>
      </c>
      <c r="C1032" s="2" t="str">
        <f>SUBSTITUTE(IF(A1032="","",'Root Material'!$C$2&amp;"_Group_"&amp;A1032)," ","_")</f>
        <v/>
      </c>
      <c r="D1032" s="78"/>
      <c r="E1032" s="3" t="str">
        <f t="shared" si="54"/>
        <v>Ring Style</v>
      </c>
      <c r="F1032" s="3" t="str">
        <f>SUBSTITUTE(IF(D1032="","",'Root Material'!$C$2&amp;"_"&amp;B1032&amp;"_"&amp;D1032)," ","_")</f>
        <v/>
      </c>
      <c r="G1032" s="3"/>
      <c r="H1032" s="12"/>
      <c r="I1032" s="14"/>
      <c r="J1032" s="14"/>
      <c r="K1032" s="14"/>
      <c r="M1032" s="4" t="str">
        <f>SUBSTITUTE(IF(L1032="","",'Root Material'!$C$2&amp;"_"&amp;B1032&amp;"_"&amp;E1032&amp;"_"&amp;L1032)," ","_")</f>
        <v/>
      </c>
      <c r="BV1032" s="5" t="str">
        <f t="shared" si="52"/>
        <v/>
      </c>
    </row>
    <row r="1033" spans="2:74" ht="15" customHeight="1">
      <c r="B1033" s="2" t="str">
        <f t="shared" si="55"/>
        <v>Process &amp; Tooling</v>
      </c>
      <c r="C1033" s="2" t="str">
        <f>SUBSTITUTE(IF(A1033="","",'Root Material'!$C$2&amp;"_Group_"&amp;A1033)," ","_")</f>
        <v/>
      </c>
      <c r="D1033" s="78"/>
      <c r="E1033" s="3" t="str">
        <f t="shared" si="54"/>
        <v>Ring Style</v>
      </c>
      <c r="F1033" s="3" t="str">
        <f>SUBSTITUTE(IF(D1033="","",'Root Material'!$C$2&amp;"_"&amp;B1033&amp;"_"&amp;D1033)," ","_")</f>
        <v/>
      </c>
      <c r="G1033" s="3"/>
      <c r="H1033" s="12"/>
      <c r="I1033" s="14"/>
      <c r="J1033" s="14"/>
      <c r="K1033" s="14"/>
      <c r="M1033" s="4" t="str">
        <f>SUBSTITUTE(IF(L1033="","",'Root Material'!$C$2&amp;"_"&amp;B1033&amp;"_"&amp;E1033&amp;"_"&amp;L1033)," ","_")</f>
        <v/>
      </c>
      <c r="BV1033" s="5" t="str">
        <f t="shared" si="52"/>
        <v/>
      </c>
    </row>
    <row r="1034" spans="2:74" ht="15" customHeight="1">
      <c r="B1034" s="2" t="str">
        <f t="shared" si="55"/>
        <v>Process &amp; Tooling</v>
      </c>
      <c r="C1034" s="2" t="str">
        <f>SUBSTITUTE(IF(A1034="","",'Root Material'!$C$2&amp;"_Group_"&amp;A1034)," ","_")</f>
        <v/>
      </c>
      <c r="D1034" s="78"/>
      <c r="E1034" s="3" t="str">
        <f t="shared" si="54"/>
        <v>Ring Style</v>
      </c>
      <c r="F1034" s="3" t="str">
        <f>SUBSTITUTE(IF(D1034="","",'Root Material'!$C$2&amp;"_"&amp;B1034&amp;"_"&amp;D1034)," ","_")</f>
        <v/>
      </c>
      <c r="G1034" s="3"/>
      <c r="H1034" s="12"/>
      <c r="I1034" s="14"/>
      <c r="J1034" s="14"/>
      <c r="K1034" s="14"/>
      <c r="M1034" s="4" t="str">
        <f>SUBSTITUTE(IF(L1034="","",'Root Material'!$C$2&amp;"_"&amp;B1034&amp;"_"&amp;E1034&amp;"_"&amp;L1034)," ","_")</f>
        <v/>
      </c>
      <c r="BV1034" s="5" t="str">
        <f t="shared" si="52"/>
        <v/>
      </c>
    </row>
    <row r="1035" spans="2:74" ht="15" customHeight="1">
      <c r="B1035" s="2" t="str">
        <f t="shared" si="55"/>
        <v>Process &amp; Tooling</v>
      </c>
      <c r="C1035" s="2" t="str">
        <f>SUBSTITUTE(IF(A1035="","",'Root Material'!$C$2&amp;"_Group_"&amp;A1035)," ","_")</f>
        <v/>
      </c>
      <c r="D1035" s="78"/>
      <c r="E1035" s="3" t="str">
        <f t="shared" si="54"/>
        <v>Ring Style</v>
      </c>
      <c r="F1035" s="3" t="str">
        <f>SUBSTITUTE(IF(D1035="","",'Root Material'!$C$2&amp;"_"&amp;B1035&amp;"_"&amp;D1035)," ","_")</f>
        <v/>
      </c>
      <c r="G1035" s="3"/>
      <c r="H1035" s="12"/>
      <c r="I1035" s="14"/>
      <c r="J1035" s="14"/>
      <c r="K1035" s="14"/>
      <c r="M1035" s="4" t="str">
        <f>SUBSTITUTE(IF(L1035="","",'Root Material'!$C$2&amp;"_"&amp;B1035&amp;"_"&amp;E1035&amp;"_"&amp;L1035)," ","_")</f>
        <v/>
      </c>
      <c r="BV1035" s="5" t="str">
        <f t="shared" si="52"/>
        <v/>
      </c>
    </row>
    <row r="1036" spans="2:74" ht="15" customHeight="1">
      <c r="B1036" s="2" t="str">
        <f t="shared" si="55"/>
        <v>Process &amp; Tooling</v>
      </c>
      <c r="C1036" s="2" t="str">
        <f>SUBSTITUTE(IF(A1036="","",'Root Material'!$C$2&amp;"_Group_"&amp;A1036)," ","_")</f>
        <v/>
      </c>
      <c r="D1036" s="78"/>
      <c r="E1036" s="3" t="str">
        <f t="shared" si="54"/>
        <v>Ring Style</v>
      </c>
      <c r="F1036" s="3" t="str">
        <f>SUBSTITUTE(IF(D1036="","",'Root Material'!$C$2&amp;"_"&amp;B1036&amp;"_"&amp;D1036)," ","_")</f>
        <v/>
      </c>
      <c r="G1036" s="3"/>
      <c r="H1036" s="12"/>
      <c r="I1036" s="14"/>
      <c r="J1036" s="14"/>
      <c r="K1036" s="14"/>
      <c r="M1036" s="4" t="str">
        <f>SUBSTITUTE(IF(L1036="","",'Root Material'!$C$2&amp;"_"&amp;B1036&amp;"_"&amp;E1036&amp;"_"&amp;L1036)," ","_")</f>
        <v/>
      </c>
      <c r="BV1036" s="5" t="str">
        <f t="shared" si="52"/>
        <v/>
      </c>
    </row>
    <row r="1037" spans="2:74" ht="15" customHeight="1">
      <c r="B1037" s="2" t="str">
        <f t="shared" si="55"/>
        <v>Process &amp; Tooling</v>
      </c>
      <c r="C1037" s="2" t="str">
        <f>SUBSTITUTE(IF(A1037="","",'Root Material'!$C$2&amp;"_Group_"&amp;A1037)," ","_")</f>
        <v/>
      </c>
      <c r="D1037" s="78"/>
      <c r="E1037" s="3" t="str">
        <f t="shared" si="54"/>
        <v>Ring Style</v>
      </c>
      <c r="F1037" s="3" t="str">
        <f>SUBSTITUTE(IF(D1037="","",'Root Material'!$C$2&amp;"_"&amp;B1037&amp;"_"&amp;D1037)," ","_")</f>
        <v/>
      </c>
      <c r="G1037" s="3"/>
      <c r="H1037" s="12"/>
      <c r="I1037" s="14"/>
      <c r="J1037" s="14"/>
      <c r="K1037" s="14"/>
      <c r="M1037" s="4" t="str">
        <f>SUBSTITUTE(IF(L1037="","",'Root Material'!$C$2&amp;"_"&amp;B1037&amp;"_"&amp;E1037&amp;"_"&amp;L1037)," ","_")</f>
        <v/>
      </c>
      <c r="BV1037" s="5" t="str">
        <f t="shared" si="52"/>
        <v/>
      </c>
    </row>
    <row r="1038" spans="2:74" ht="15" customHeight="1">
      <c r="B1038" s="2" t="str">
        <f t="shared" si="55"/>
        <v>Process &amp; Tooling</v>
      </c>
      <c r="C1038" s="2" t="str">
        <f>SUBSTITUTE(IF(A1038="","",'Root Material'!$C$2&amp;"_Group_"&amp;A1038)," ","_")</f>
        <v/>
      </c>
      <c r="D1038" s="78"/>
      <c r="E1038" s="3" t="str">
        <f t="shared" si="54"/>
        <v>Ring Style</v>
      </c>
      <c r="F1038" s="3" t="str">
        <f>SUBSTITUTE(IF(D1038="","",'Root Material'!$C$2&amp;"_"&amp;B1038&amp;"_"&amp;D1038)," ","_")</f>
        <v/>
      </c>
      <c r="G1038" s="3"/>
      <c r="H1038" s="12"/>
      <c r="I1038" s="14"/>
      <c r="J1038" s="14"/>
      <c r="K1038" s="14"/>
      <c r="M1038" s="4" t="str">
        <f>SUBSTITUTE(IF(L1038="","",'Root Material'!$C$2&amp;"_"&amp;B1038&amp;"_"&amp;E1038&amp;"_"&amp;L1038)," ","_")</f>
        <v/>
      </c>
      <c r="BV1038" s="5" t="str">
        <f t="shared" ref="BV1038:BV1039" si="56">IF(AND(L1038&lt;&gt;"true",L1038&lt;&gt;"false"),A1038&amp;D1038&amp;L1038,"")</f>
        <v/>
      </c>
    </row>
    <row r="1039" spans="2:74" ht="15" customHeight="1">
      <c r="B1039" s="2" t="str">
        <f t="shared" si="55"/>
        <v>Process &amp; Tooling</v>
      </c>
      <c r="C1039" s="2" t="str">
        <f>SUBSTITUTE(IF(A1039="","",'Root Material'!$C$2&amp;"_Group_"&amp;A1039)," ","_")</f>
        <v/>
      </c>
      <c r="D1039" s="78"/>
      <c r="E1039" s="3" t="str">
        <f t="shared" si="54"/>
        <v>Ring Style</v>
      </c>
      <c r="F1039" s="3" t="str">
        <f>SUBSTITUTE(IF(D1039="","",'Root Material'!$C$2&amp;"_"&amp;B1039&amp;"_"&amp;D1039)," ","_")</f>
        <v/>
      </c>
      <c r="G1039" s="3"/>
      <c r="H1039" s="12"/>
      <c r="I1039" s="14"/>
      <c r="J1039" s="14"/>
      <c r="K1039" s="14"/>
      <c r="M1039" s="4" t="str">
        <f>SUBSTITUTE(IF(L1039="","",'Root Material'!$C$2&amp;"_"&amp;B1039&amp;"_"&amp;E1039&amp;"_"&amp;L1039)," ","_")</f>
        <v/>
      </c>
      <c r="BV1039" s="5" t="str">
        <f t="shared" si="56"/>
        <v/>
      </c>
    </row>
    <row r="1040" spans="2:74" ht="15" customHeight="1">
      <c r="B1040" s="2" t="str">
        <f t="shared" si="55"/>
        <v>Process &amp; Tooling</v>
      </c>
      <c r="C1040" s="2" t="str">
        <f>SUBSTITUTE(IF(A1040="","",'Root Material'!$C$2&amp;"_Group_"&amp;A1040)," ","_")</f>
        <v/>
      </c>
      <c r="D1040" s="78"/>
      <c r="E1040" s="2"/>
      <c r="F1040" s="3" t="str">
        <f>SUBSTITUTE(IF(D1040="","",'Root Material'!$C$2&amp;"_"&amp;B1040&amp;"_"&amp;D1040)," ","_")</f>
        <v/>
      </c>
      <c r="G1040" s="3"/>
      <c r="H1040" s="12"/>
      <c r="I1040" s="14"/>
      <c r="J1040" s="14"/>
      <c r="K1040" s="14"/>
    </row>
    <row r="1041" spans="2:11" ht="15" customHeight="1">
      <c r="B1041" s="2" t="str">
        <f t="shared" si="55"/>
        <v>Process &amp; Tooling</v>
      </c>
      <c r="C1041" s="2" t="str">
        <f>SUBSTITUTE(IF(A1041="","",'Root Material'!$C$2&amp;"_Group_"&amp;A1041)," ","_")</f>
        <v/>
      </c>
      <c r="D1041" s="78"/>
      <c r="E1041" s="2"/>
      <c r="F1041" s="3" t="str">
        <f>SUBSTITUTE(IF(D1041="","",'Root Material'!$C$2&amp;"_"&amp;B1041&amp;"_"&amp;D1041)," ","_")</f>
        <v/>
      </c>
      <c r="G1041" s="3"/>
      <c r="H1041" s="12"/>
      <c r="I1041" s="14"/>
      <c r="J1041" s="14"/>
      <c r="K1041" s="14"/>
    </row>
    <row r="1042" spans="2:11" ht="15" customHeight="1">
      <c r="B1042" s="2" t="str">
        <f t="shared" si="55"/>
        <v>Process &amp; Tooling</v>
      </c>
      <c r="C1042" s="2" t="str">
        <f>SUBSTITUTE(IF(A1042="","",'Root Material'!$C$2&amp;"_Group_"&amp;A1042)," ","_")</f>
        <v/>
      </c>
      <c r="D1042" s="78"/>
      <c r="E1042" s="2"/>
      <c r="F1042" s="3" t="str">
        <f>SUBSTITUTE(IF(D1042="","",'Root Material'!$C$2&amp;"_"&amp;B1042&amp;"_"&amp;D1042)," ","_")</f>
        <v/>
      </c>
      <c r="G1042" s="3"/>
      <c r="H1042" s="12"/>
      <c r="I1042" s="14"/>
      <c r="J1042" s="14"/>
      <c r="K1042" s="14"/>
    </row>
    <row r="1043" spans="2:11" ht="15" customHeight="1">
      <c r="B1043" s="2" t="str">
        <f t="shared" si="55"/>
        <v>Process &amp; Tooling</v>
      </c>
      <c r="C1043" s="2" t="str">
        <f>SUBSTITUTE(IF(A1043="","",'Root Material'!$C$2&amp;"_Group_"&amp;A1043)," ","_")</f>
        <v/>
      </c>
      <c r="D1043" s="78"/>
      <c r="E1043" s="2"/>
      <c r="F1043" s="3" t="str">
        <f>SUBSTITUTE(IF(D1043="","",'Root Material'!$C$2&amp;"_"&amp;B1043&amp;"_"&amp;D1043)," ","_")</f>
        <v/>
      </c>
      <c r="G1043" s="3"/>
      <c r="H1043" s="12"/>
      <c r="I1043" s="14"/>
      <c r="J1043" s="14"/>
      <c r="K1043" s="14"/>
    </row>
    <row r="1044" spans="2:11" ht="15" customHeight="1">
      <c r="B1044" s="2" t="str">
        <f t="shared" si="55"/>
        <v>Process &amp; Tooling</v>
      </c>
      <c r="C1044" s="2" t="str">
        <f>SUBSTITUTE(IF(A1044="","",'Root Material'!$C$2&amp;"_Group_"&amp;A1044)," ","_")</f>
        <v/>
      </c>
      <c r="D1044" s="78"/>
      <c r="E1044" s="2"/>
      <c r="F1044" s="3" t="str">
        <f>SUBSTITUTE(IF(D1044="","",'Root Material'!$C$2&amp;"_"&amp;B1044&amp;"_"&amp;D1044)," ","_")</f>
        <v/>
      </c>
      <c r="G1044" s="3"/>
      <c r="H1044" s="12"/>
      <c r="I1044" s="14"/>
      <c r="J1044" s="14"/>
      <c r="K1044" s="14"/>
    </row>
    <row r="1045" spans="2:11" ht="15" customHeight="1">
      <c r="B1045" s="2" t="str">
        <f t="shared" si="55"/>
        <v>Process &amp; Tooling</v>
      </c>
      <c r="C1045" s="2" t="str">
        <f>SUBSTITUTE(IF(A1045="","",'Root Material'!$C$2&amp;"_Group_"&amp;A1045)," ","_")</f>
        <v/>
      </c>
      <c r="D1045" s="78"/>
      <c r="E1045" s="2"/>
      <c r="F1045" s="3" t="str">
        <f>SUBSTITUTE(IF(D1045="","",'Root Material'!$C$2&amp;"_"&amp;B1045&amp;"_"&amp;D1045)," ","_")</f>
        <v/>
      </c>
      <c r="G1045" s="3"/>
      <c r="H1045" s="12"/>
      <c r="I1045" s="14"/>
      <c r="J1045" s="14"/>
      <c r="K1045" s="14"/>
    </row>
    <row r="1046" spans="2:11" ht="15" customHeight="1">
      <c r="B1046" s="2" t="str">
        <f t="shared" si="55"/>
        <v>Process &amp; Tooling</v>
      </c>
      <c r="C1046" s="2" t="str">
        <f>SUBSTITUTE(IF(A1046="","",'Root Material'!$C$2&amp;"_Group_"&amp;A1046)," ","_")</f>
        <v/>
      </c>
      <c r="D1046" s="78"/>
      <c r="E1046" s="2"/>
      <c r="F1046" s="3" t="str">
        <f>SUBSTITUTE(IF(D1046="","",'Root Material'!$C$2&amp;"_"&amp;B1046&amp;"_"&amp;D1046)," ","_")</f>
        <v/>
      </c>
      <c r="G1046" s="3"/>
      <c r="H1046" s="12"/>
      <c r="I1046" s="14"/>
      <c r="J1046" s="14"/>
      <c r="K1046" s="14"/>
    </row>
    <row r="1047" spans="2:11" ht="15" customHeight="1">
      <c r="B1047" s="2" t="str">
        <f t="shared" si="55"/>
        <v>Process &amp; Tooling</v>
      </c>
      <c r="C1047" s="2" t="str">
        <f>SUBSTITUTE(IF(A1047="","",'Root Material'!$C$2&amp;"_Group_"&amp;A1047)," ","_")</f>
        <v/>
      </c>
      <c r="D1047" s="78"/>
      <c r="E1047" s="2"/>
      <c r="F1047" s="3" t="str">
        <f>SUBSTITUTE(IF(D1047="","",'Root Material'!$C$2&amp;"_"&amp;B1047&amp;"_"&amp;D1047)," ","_")</f>
        <v/>
      </c>
      <c r="G1047" s="3"/>
      <c r="H1047" s="12"/>
      <c r="I1047" s="14"/>
      <c r="J1047" s="14"/>
      <c r="K1047" s="14"/>
    </row>
    <row r="1048" spans="2:11" ht="15" customHeight="1">
      <c r="B1048" s="2" t="str">
        <f t="shared" si="55"/>
        <v>Process &amp; Tooling</v>
      </c>
      <c r="C1048" s="2" t="str">
        <f>SUBSTITUTE(IF(A1048="","",'Root Material'!$C$2&amp;"_Group_"&amp;A1048)," ","_")</f>
        <v/>
      </c>
      <c r="D1048" s="78"/>
      <c r="E1048" s="2"/>
      <c r="F1048" s="3" t="str">
        <f>SUBSTITUTE(IF(D1048="","",'Root Material'!$C$2&amp;"_"&amp;B1048&amp;"_"&amp;D1048)," ","_")</f>
        <v/>
      </c>
      <c r="G1048" s="3"/>
      <c r="H1048" s="12"/>
      <c r="I1048" s="14"/>
      <c r="J1048" s="14"/>
      <c r="K1048" s="14"/>
    </row>
    <row r="1049" spans="2:11" ht="15" customHeight="1">
      <c r="B1049" s="2" t="str">
        <f t="shared" si="55"/>
        <v>Process &amp; Tooling</v>
      </c>
      <c r="C1049" s="2" t="str">
        <f>SUBSTITUTE(IF(A1049="","",'Root Material'!$C$2&amp;"_Group_"&amp;A1049)," ","_")</f>
        <v/>
      </c>
      <c r="D1049" s="78"/>
      <c r="E1049" s="2"/>
      <c r="F1049" s="3" t="str">
        <f>SUBSTITUTE(IF(D1049="","",'Root Material'!$C$2&amp;"_"&amp;B1049&amp;"_"&amp;D1049)," ","_")</f>
        <v/>
      </c>
      <c r="G1049" s="3"/>
      <c r="H1049" s="12"/>
      <c r="I1049" s="14"/>
      <c r="J1049" s="14"/>
      <c r="K1049" s="14"/>
    </row>
    <row r="1050" spans="2:11" ht="15" customHeight="1">
      <c r="B1050" s="2" t="str">
        <f t="shared" si="55"/>
        <v>Process &amp; Tooling</v>
      </c>
      <c r="C1050" s="2" t="str">
        <f>SUBSTITUTE(IF(A1050="","",'Root Material'!$C$2&amp;"_Group_"&amp;A1050)," ","_")</f>
        <v/>
      </c>
      <c r="D1050" s="78"/>
      <c r="E1050" s="2"/>
      <c r="F1050" s="3" t="str">
        <f>SUBSTITUTE(IF(D1050="","",'Root Material'!$C$2&amp;"_"&amp;B1050&amp;"_"&amp;D1050)," ","_")</f>
        <v/>
      </c>
      <c r="G1050" s="3"/>
      <c r="H1050" s="12"/>
      <c r="I1050" s="14"/>
      <c r="J1050" s="14"/>
      <c r="K1050" s="14"/>
    </row>
    <row r="1051" spans="2:11" ht="15" customHeight="1">
      <c r="B1051" s="2" t="str">
        <f t="shared" si="55"/>
        <v>Process &amp; Tooling</v>
      </c>
      <c r="C1051" s="2" t="str">
        <f>SUBSTITUTE(IF(A1051="","",'Root Material'!$C$2&amp;"_Group_"&amp;A1051)," ","_")</f>
        <v/>
      </c>
      <c r="D1051" s="78"/>
      <c r="E1051" s="2"/>
      <c r="F1051" s="3" t="str">
        <f>SUBSTITUTE(IF(D1051="","",'Root Material'!$C$2&amp;"_"&amp;B1051&amp;"_"&amp;D1051)," ","_")</f>
        <v/>
      </c>
      <c r="G1051" s="3"/>
      <c r="H1051" s="12"/>
      <c r="I1051" s="14"/>
      <c r="J1051" s="14"/>
      <c r="K1051" s="14"/>
    </row>
    <row r="1052" spans="2:11" ht="15" customHeight="1">
      <c r="B1052" s="2" t="str">
        <f t="shared" si="55"/>
        <v>Process &amp; Tooling</v>
      </c>
      <c r="C1052" s="2" t="str">
        <f>SUBSTITUTE(IF(A1052="","",'Root Material'!$C$2&amp;"_Group_"&amp;A1052)," ","_")</f>
        <v/>
      </c>
      <c r="D1052" s="78"/>
      <c r="E1052" s="2"/>
      <c r="F1052" s="3" t="str">
        <f>SUBSTITUTE(IF(D1052="","",'Root Material'!$C$2&amp;"_"&amp;B1052&amp;"_"&amp;D1052)," ","_")</f>
        <v/>
      </c>
      <c r="G1052" s="3"/>
      <c r="H1052" s="12"/>
      <c r="I1052" s="14"/>
      <c r="J1052" s="14"/>
      <c r="K1052" s="14"/>
    </row>
    <row r="1053" spans="2:11" ht="15" customHeight="1">
      <c r="B1053" s="2" t="str">
        <f t="shared" si="55"/>
        <v>Process &amp; Tooling</v>
      </c>
      <c r="C1053" s="2" t="str">
        <f>SUBSTITUTE(IF(A1053="","",'Root Material'!$C$2&amp;"_Group_"&amp;A1053)," ","_")</f>
        <v/>
      </c>
      <c r="F1053" s="3" t="str">
        <f>SUBSTITUTE(IF(D1053="","",'Root Material'!$C$2&amp;"_"&amp;B1053&amp;"_"&amp;D1053)," ","_")</f>
        <v/>
      </c>
    </row>
    <row r="1054" spans="2:11" ht="15" customHeight="1">
      <c r="B1054" s="2" t="str">
        <f t="shared" si="55"/>
        <v>Process &amp; Tooling</v>
      </c>
      <c r="C1054" s="2" t="str">
        <f>SUBSTITUTE(IF(A1054="","",'Root Material'!$C$2&amp;"_Group_"&amp;A1054)," ","_")</f>
        <v/>
      </c>
      <c r="F1054" s="3" t="str">
        <f>SUBSTITUTE(IF(D1054="","",'Root Material'!$C$2&amp;"_"&amp;B1054&amp;"_"&amp;D1054)," ","_")</f>
        <v/>
      </c>
    </row>
    <row r="1055" spans="2:11" ht="15" customHeight="1">
      <c r="B1055" s="2" t="str">
        <f t="shared" si="55"/>
        <v>Process &amp; Tooling</v>
      </c>
      <c r="C1055" s="2" t="str">
        <f>SUBSTITUTE(IF(A1055="","",'Root Material'!$C$2&amp;"_Group_"&amp;A1055)," ","_")</f>
        <v/>
      </c>
      <c r="F1055" s="3" t="str">
        <f>SUBSTITUTE(IF(D1055="","",'Root Material'!$C$2&amp;"_"&amp;B1055&amp;"_"&amp;D1055)," ","_")</f>
        <v/>
      </c>
    </row>
    <row r="1056" spans="2:11" ht="15" customHeight="1">
      <c r="B1056" s="2" t="str">
        <f t="shared" si="55"/>
        <v>Process &amp; Tooling</v>
      </c>
      <c r="C1056" s="2" t="str">
        <f>SUBSTITUTE(IF(A1056="","",'Root Material'!$C$2&amp;"_Group_"&amp;A1056)," ","_")</f>
        <v/>
      </c>
      <c r="F1056" s="3" t="str">
        <f>SUBSTITUTE(IF(D1056="","",'Root Material'!$C$2&amp;"_"&amp;B1056&amp;"_"&amp;D1056)," ","_")</f>
        <v/>
      </c>
    </row>
    <row r="1057" spans="2:6" ht="15" customHeight="1">
      <c r="B1057" s="2" t="str">
        <f t="shared" si="55"/>
        <v>Process &amp; Tooling</v>
      </c>
      <c r="C1057" s="2" t="str">
        <f>SUBSTITUTE(IF(A1057="","",'Root Material'!$C$2&amp;"_Group_"&amp;A1057)," ","_")</f>
        <v/>
      </c>
      <c r="F1057" s="3" t="str">
        <f>SUBSTITUTE(IF(D1057="","",'Root Material'!$C$2&amp;"_"&amp;B1057&amp;"_"&amp;D1057)," ","_")</f>
        <v/>
      </c>
    </row>
    <row r="1058" spans="2:6" ht="15" customHeight="1">
      <c r="B1058" s="2" t="str">
        <f t="shared" si="55"/>
        <v>Process &amp; Tooling</v>
      </c>
      <c r="C1058" s="2" t="str">
        <f>SUBSTITUTE(IF(A1058="","",'Root Material'!$C$2&amp;"_Group_"&amp;A1058)," ","_")</f>
        <v/>
      </c>
      <c r="F1058" s="3" t="str">
        <f>SUBSTITUTE(IF(D1058="","",'Root Material'!$C$2&amp;"_"&amp;B1058&amp;"_"&amp;D1058)," ","_")</f>
        <v/>
      </c>
    </row>
    <row r="1059" spans="2:6" ht="15" customHeight="1">
      <c r="B1059" s="2" t="str">
        <f t="shared" si="55"/>
        <v>Process &amp; Tooling</v>
      </c>
      <c r="C1059" s="2" t="str">
        <f>SUBSTITUTE(IF(A1059="","",'Root Material'!$C$2&amp;"_Group_"&amp;A1059)," ","_")</f>
        <v/>
      </c>
      <c r="F1059" s="3" t="str">
        <f>SUBSTITUTE(IF(D1059="","",'Root Material'!$C$2&amp;"_"&amp;B1059&amp;"_"&amp;D1059)," ","_")</f>
        <v/>
      </c>
    </row>
    <row r="1060" spans="2:6" ht="15" customHeight="1">
      <c r="B1060" s="2" t="str">
        <f t="shared" si="55"/>
        <v>Process &amp; Tooling</v>
      </c>
      <c r="C1060" s="2" t="str">
        <f>SUBSTITUTE(IF(A1060="","",'Root Material'!$C$2&amp;"_Group_"&amp;A1060)," ","_")</f>
        <v/>
      </c>
      <c r="F1060" s="3" t="str">
        <f>SUBSTITUTE(IF(D1060="","",'Root Material'!$C$2&amp;"_"&amp;B1060&amp;"_"&amp;D1060)," ","_")</f>
        <v/>
      </c>
    </row>
    <row r="1061" spans="2:6" ht="15" customHeight="1">
      <c r="B1061" s="2" t="str">
        <f t="shared" si="55"/>
        <v>Process &amp; Tooling</v>
      </c>
      <c r="C1061" s="2" t="str">
        <f>SUBSTITUTE(IF(A1061="","",'Root Material'!$C$2&amp;"_Group_"&amp;A1061)," ","_")</f>
        <v/>
      </c>
      <c r="F1061" s="3" t="str">
        <f>SUBSTITUTE(IF(D1061="","",'Root Material'!$C$2&amp;"_"&amp;B1061&amp;"_"&amp;D1061)," ","_")</f>
        <v/>
      </c>
    </row>
    <row r="1062" spans="2:6" ht="15" customHeight="1">
      <c r="B1062" s="2" t="str">
        <f t="shared" si="55"/>
        <v>Process &amp; Tooling</v>
      </c>
      <c r="C1062" s="2" t="str">
        <f>SUBSTITUTE(IF(A1062="","",'Root Material'!$C$2&amp;"_Group_"&amp;A1062)," ","_")</f>
        <v/>
      </c>
      <c r="F1062" s="3" t="str">
        <f>SUBSTITUTE(IF(D1062="","",'Root Material'!$C$2&amp;"_"&amp;B1062&amp;"_"&amp;D1062)," ","_")</f>
        <v/>
      </c>
    </row>
    <row r="1063" spans="2:6" ht="15" customHeight="1">
      <c r="B1063" s="2" t="str">
        <f t="shared" si="55"/>
        <v>Process &amp; Tooling</v>
      </c>
      <c r="C1063" s="2" t="str">
        <f>SUBSTITUTE(IF(A1063="","",'Root Material'!$C$2&amp;"_Group_"&amp;A1063)," ","_")</f>
        <v/>
      </c>
      <c r="F1063" s="3" t="str">
        <f>SUBSTITUTE(IF(D1063="","",'Root Material'!$C$2&amp;"_"&amp;B1063&amp;"_"&amp;D1063)," ","_")</f>
        <v/>
      </c>
    </row>
    <row r="1064" spans="2:6" ht="15" customHeight="1">
      <c r="B1064" s="2" t="str">
        <f t="shared" si="55"/>
        <v>Process &amp; Tooling</v>
      </c>
      <c r="C1064" s="2" t="str">
        <f>SUBSTITUTE(IF(A1064="","",'Root Material'!$C$2&amp;"_Group_"&amp;A1064)," ","_")</f>
        <v/>
      </c>
      <c r="F1064" s="3" t="str">
        <f>SUBSTITUTE(IF(D1064="","",'Root Material'!$C$2&amp;"_"&amp;B1064&amp;"_"&amp;D1064)," ","_")</f>
        <v/>
      </c>
    </row>
    <row r="1065" spans="2:6" ht="15" customHeight="1">
      <c r="B1065" s="2" t="str">
        <f t="shared" si="55"/>
        <v>Process &amp; Tooling</v>
      </c>
      <c r="C1065" s="2" t="str">
        <f>SUBSTITUTE(IF(A1065="","",'Root Material'!$C$2&amp;"_Group_"&amp;A1065)," ","_")</f>
        <v/>
      </c>
      <c r="F1065" s="3" t="str">
        <f>SUBSTITUTE(IF(D1065="","",'Root Material'!$C$2&amp;"_"&amp;B1065&amp;"_"&amp;D1065)," ","_")</f>
        <v/>
      </c>
    </row>
    <row r="1066" spans="2:6" ht="15" customHeight="1">
      <c r="B1066" s="2" t="str">
        <f t="shared" si="55"/>
        <v>Process &amp; Tooling</v>
      </c>
      <c r="C1066" s="2" t="str">
        <f>SUBSTITUTE(IF(A1066="","",'Root Material'!$C$2&amp;"_Group_"&amp;A1066)," ","_")</f>
        <v/>
      </c>
      <c r="F1066" s="3" t="str">
        <f>SUBSTITUTE(IF(D1066="","",'Root Material'!$C$2&amp;"_"&amp;B1066&amp;"_"&amp;D1066)," ","_")</f>
        <v/>
      </c>
    </row>
    <row r="1067" spans="2:6" ht="15" customHeight="1">
      <c r="B1067" s="2" t="str">
        <f t="shared" si="55"/>
        <v>Process &amp; Tooling</v>
      </c>
      <c r="C1067" s="2" t="str">
        <f>SUBSTITUTE(IF(A1067="","",'Root Material'!$C$2&amp;"_Group_"&amp;A1067)," ","_")</f>
        <v/>
      </c>
      <c r="F1067" s="3" t="str">
        <f>SUBSTITUTE(IF(D1067="","",'Root Material'!$C$2&amp;"_"&amp;B1067&amp;"_"&amp;D1067)," ","_")</f>
        <v/>
      </c>
    </row>
    <row r="1068" spans="2:6" ht="15" customHeight="1">
      <c r="B1068" s="2" t="str">
        <f t="shared" si="55"/>
        <v>Process &amp; Tooling</v>
      </c>
      <c r="C1068" s="2" t="str">
        <f>SUBSTITUTE(IF(A1068="","",'Root Material'!$C$2&amp;"_Group_"&amp;A1068)," ","_")</f>
        <v/>
      </c>
      <c r="F1068" s="3" t="str">
        <f>SUBSTITUTE(IF(D1068="","",'Root Material'!$C$2&amp;"_"&amp;B1068&amp;"_"&amp;D1068)," ","_")</f>
        <v/>
      </c>
    </row>
    <row r="1069" spans="2:6" ht="15" customHeight="1">
      <c r="B1069" s="2" t="str">
        <f t="shared" si="55"/>
        <v>Process &amp; Tooling</v>
      </c>
      <c r="C1069" s="2" t="str">
        <f>SUBSTITUTE(IF(A1069="","",'Root Material'!$C$2&amp;"_Group_"&amp;A1069)," ","_")</f>
        <v/>
      </c>
      <c r="F1069" s="3" t="str">
        <f>SUBSTITUTE(IF(D1069="","",'Root Material'!$C$2&amp;"_"&amp;B1069&amp;"_"&amp;D1069)," ","_")</f>
        <v/>
      </c>
    </row>
    <row r="1070" spans="2:6" ht="15" customHeight="1">
      <c r="B1070" s="2" t="str">
        <f t="shared" si="55"/>
        <v>Process &amp; Tooling</v>
      </c>
      <c r="C1070" s="2" t="str">
        <f>SUBSTITUTE(IF(A1070="","",'Root Material'!$C$2&amp;"_Group_"&amp;A1070)," ","_")</f>
        <v/>
      </c>
      <c r="F1070" s="3" t="str">
        <f>SUBSTITUTE(IF(D1070="","",'Root Material'!$C$2&amp;"_"&amp;B1070&amp;"_"&amp;D1070)," ","_")</f>
        <v/>
      </c>
    </row>
    <row r="1071" spans="2:6" ht="15" customHeight="1">
      <c r="B1071" s="2" t="str">
        <f t="shared" si="55"/>
        <v>Process &amp; Tooling</v>
      </c>
      <c r="C1071" s="2" t="str">
        <f>SUBSTITUTE(IF(A1071="","",'Root Material'!$C$2&amp;"_Group_"&amp;A1071)," ","_")</f>
        <v/>
      </c>
      <c r="F1071" s="3" t="str">
        <f>SUBSTITUTE(IF(D1071="","",'Root Material'!$C$2&amp;"_"&amp;B1071&amp;"_"&amp;D1071)," ","_")</f>
        <v/>
      </c>
    </row>
    <row r="1072" spans="2:6" ht="15" customHeight="1">
      <c r="B1072" s="2" t="str">
        <f t="shared" si="55"/>
        <v>Process &amp; Tooling</v>
      </c>
      <c r="C1072" s="2" t="str">
        <f>SUBSTITUTE(IF(A1072="","",'Root Material'!$C$2&amp;"_Group_"&amp;A1072)," ","_")</f>
        <v/>
      </c>
      <c r="F1072" s="3" t="str">
        <f>SUBSTITUTE(IF(D1072="","",'Root Material'!$C$2&amp;"_"&amp;B1072&amp;"_"&amp;D1072)," ","_")</f>
        <v/>
      </c>
    </row>
    <row r="1073" spans="2:6" ht="15" customHeight="1">
      <c r="B1073" s="2" t="str">
        <f t="shared" si="55"/>
        <v>Process &amp; Tooling</v>
      </c>
      <c r="C1073" s="2" t="str">
        <f>SUBSTITUTE(IF(A1073="","",'Root Material'!$C$2&amp;"_Group_"&amp;A1073)," ","_")</f>
        <v/>
      </c>
      <c r="F1073" s="3" t="str">
        <f>SUBSTITUTE(IF(D1073="","",'Root Material'!$C$2&amp;"_"&amp;B1073&amp;"_"&amp;D1073)," ","_")</f>
        <v/>
      </c>
    </row>
    <row r="1074" spans="2:6" ht="15" customHeight="1">
      <c r="B1074" s="2" t="str">
        <f t="shared" si="55"/>
        <v>Process &amp; Tooling</v>
      </c>
      <c r="C1074" s="2" t="str">
        <f>SUBSTITUTE(IF(A1074="","",'Root Material'!$C$2&amp;"_Group_"&amp;A1074)," ","_")</f>
        <v/>
      </c>
      <c r="F1074" s="3" t="str">
        <f>SUBSTITUTE(IF(D1074="","",'Root Material'!$C$2&amp;"_"&amp;B1074&amp;"_"&amp;D1074)," ","_")</f>
        <v/>
      </c>
    </row>
    <row r="1075" spans="2:6" ht="15" customHeight="1">
      <c r="B1075" s="2" t="str">
        <f t="shared" si="55"/>
        <v>Process &amp; Tooling</v>
      </c>
      <c r="C1075" s="2" t="str">
        <f>SUBSTITUTE(IF(A1075="","",'Root Material'!$C$2&amp;"_Group_"&amp;A1075)," ","_")</f>
        <v/>
      </c>
      <c r="F1075" s="3" t="str">
        <f>SUBSTITUTE(IF(D1075="","",'Root Material'!$C$2&amp;"_"&amp;B1075&amp;"_"&amp;D1075)," ","_")</f>
        <v/>
      </c>
    </row>
    <row r="1076" spans="2:6" ht="15" customHeight="1">
      <c r="B1076" s="2" t="str">
        <f t="shared" si="55"/>
        <v>Process &amp; Tooling</v>
      </c>
      <c r="C1076" s="2" t="str">
        <f>SUBSTITUTE(IF(A1076="","",'Root Material'!$C$2&amp;"_Group_"&amp;A1076)," ","_")</f>
        <v/>
      </c>
      <c r="F1076" s="3" t="str">
        <f>SUBSTITUTE(IF(D1076="","",'Root Material'!$C$2&amp;"_"&amp;B1076&amp;"_"&amp;D1076)," ","_")</f>
        <v/>
      </c>
    </row>
    <row r="1077" spans="2:6" ht="15" customHeight="1">
      <c r="B1077" s="2" t="str">
        <f t="shared" si="55"/>
        <v>Process &amp; Tooling</v>
      </c>
      <c r="C1077" s="2" t="str">
        <f>SUBSTITUTE(IF(A1077="","",'Root Material'!$C$2&amp;"_Group_"&amp;A1077)," ","_")</f>
        <v/>
      </c>
      <c r="F1077" s="3" t="str">
        <f>SUBSTITUTE(IF(D1077="","",'Root Material'!$C$2&amp;"_"&amp;B1077&amp;"_"&amp;D1077)," ","_")</f>
        <v/>
      </c>
    </row>
    <row r="1078" spans="2:6" ht="15" customHeight="1">
      <c r="B1078" s="2" t="str">
        <f t="shared" si="55"/>
        <v>Process &amp; Tooling</v>
      </c>
      <c r="C1078" s="2" t="str">
        <f>SUBSTITUTE(IF(A1078="","",'Root Material'!$C$2&amp;"_Group_"&amp;A1078)," ","_")</f>
        <v/>
      </c>
      <c r="F1078" s="3" t="str">
        <f>SUBSTITUTE(IF(D1078="","",'Root Material'!$C$2&amp;"_"&amp;B1078&amp;"_"&amp;D1078)," ","_")</f>
        <v/>
      </c>
    </row>
    <row r="1079" spans="2:6" ht="15" customHeight="1">
      <c r="B1079" s="2" t="str">
        <f t="shared" si="55"/>
        <v>Process &amp; Tooling</v>
      </c>
      <c r="C1079" s="2" t="str">
        <f>SUBSTITUTE(IF(A1079="","",'Root Material'!$C$2&amp;"_Group_"&amp;A1079)," ","_")</f>
        <v/>
      </c>
      <c r="F1079" s="3" t="str">
        <f>SUBSTITUTE(IF(D1079="","",'Root Material'!$C$2&amp;"_"&amp;B1079&amp;"_"&amp;D1079)," ","_")</f>
        <v/>
      </c>
    </row>
    <row r="1080" spans="2:6" ht="15" customHeight="1">
      <c r="B1080" s="2" t="str">
        <f t="shared" si="55"/>
        <v>Process &amp; Tooling</v>
      </c>
      <c r="C1080" s="2" t="str">
        <f>SUBSTITUTE(IF(A1080="","",'Root Material'!$C$2&amp;"_Group_"&amp;A1080)," ","_")</f>
        <v/>
      </c>
      <c r="F1080" s="3" t="str">
        <f>SUBSTITUTE(IF(D1080="","",'Root Material'!$C$2&amp;"_"&amp;B1080&amp;"_"&amp;D1080)," ","_")</f>
        <v/>
      </c>
    </row>
    <row r="1081" spans="2:6" ht="15" customHeight="1">
      <c r="B1081" s="2" t="str">
        <f t="shared" si="55"/>
        <v>Process &amp; Tooling</v>
      </c>
      <c r="C1081" s="2" t="str">
        <f>SUBSTITUTE(IF(A1081="","",'Root Material'!$C$2&amp;"_Group_"&amp;A1081)," ","_")</f>
        <v/>
      </c>
      <c r="F1081" s="3" t="str">
        <f>SUBSTITUTE(IF(D1081="","",'Root Material'!$C$2&amp;"_"&amp;B1081&amp;"_"&amp;D1081)," ","_")</f>
        <v/>
      </c>
    </row>
    <row r="1082" spans="2:6" ht="15" customHeight="1">
      <c r="B1082" s="2" t="str">
        <f t="shared" si="55"/>
        <v>Process &amp; Tooling</v>
      </c>
      <c r="C1082" s="2" t="str">
        <f>SUBSTITUTE(IF(A1082="","",'Root Material'!$C$2&amp;"_Group_"&amp;A1082)," ","_")</f>
        <v/>
      </c>
      <c r="F1082" s="3" t="str">
        <f>SUBSTITUTE(IF(D1082="","",'Root Material'!$C$2&amp;"_"&amp;B1082&amp;"_"&amp;D1082)," ","_")</f>
        <v/>
      </c>
    </row>
    <row r="1083" spans="2:6" ht="15" customHeight="1">
      <c r="B1083" s="2" t="str">
        <f t="shared" si="55"/>
        <v>Process &amp; Tooling</v>
      </c>
      <c r="C1083" s="2" t="str">
        <f>SUBSTITUTE(IF(A1083="","",'Root Material'!$C$2&amp;"_Group_"&amp;A1083)," ","_")</f>
        <v/>
      </c>
      <c r="F1083" s="3" t="str">
        <f>SUBSTITUTE(IF(D1083="","",'Root Material'!$C$2&amp;"_"&amp;B1083&amp;"_"&amp;D1083)," ","_")</f>
        <v/>
      </c>
    </row>
    <row r="1084" spans="2:6" ht="15" customHeight="1">
      <c r="B1084" s="2" t="str">
        <f t="shared" si="55"/>
        <v>Process &amp; Tooling</v>
      </c>
      <c r="C1084" s="2" t="str">
        <f>SUBSTITUTE(IF(A1084="","",'Root Material'!$C$2&amp;"_Group_"&amp;A1084)," ","_")</f>
        <v/>
      </c>
      <c r="F1084" s="3" t="str">
        <f>SUBSTITUTE(IF(D1084="","",'Root Material'!$C$2&amp;"_"&amp;B1084&amp;"_"&amp;D1084)," ","_")</f>
        <v/>
      </c>
    </row>
    <row r="1085" spans="2:6" ht="15" customHeight="1">
      <c r="B1085" s="2" t="str">
        <f t="shared" si="55"/>
        <v>Process &amp; Tooling</v>
      </c>
      <c r="C1085" s="2" t="str">
        <f>SUBSTITUTE(IF(A1085="","",'Root Material'!$C$2&amp;"_Group_"&amp;A1085)," ","_")</f>
        <v/>
      </c>
      <c r="F1085" s="3" t="str">
        <f>SUBSTITUTE(IF(D1085="","",'Root Material'!$C$2&amp;"_"&amp;B1085&amp;"_"&amp;D1085)," ","_")</f>
        <v/>
      </c>
    </row>
    <row r="1086" spans="2:6" ht="15" customHeight="1">
      <c r="B1086" s="2" t="str">
        <f t="shared" si="55"/>
        <v>Process &amp; Tooling</v>
      </c>
      <c r="C1086" s="2" t="str">
        <f>SUBSTITUTE(IF(A1086="","",'Root Material'!$C$2&amp;"_Group_"&amp;A1086)," ","_")</f>
        <v/>
      </c>
      <c r="F1086" s="3" t="str">
        <f>SUBSTITUTE(IF(D1086="","",'Root Material'!$C$2&amp;"_"&amp;B1086&amp;"_"&amp;D1086)," ","_")</f>
        <v/>
      </c>
    </row>
    <row r="1087" spans="2:6" ht="15" customHeight="1">
      <c r="B1087" s="2" t="str">
        <f t="shared" si="55"/>
        <v>Process &amp; Tooling</v>
      </c>
      <c r="C1087" s="2" t="str">
        <f>SUBSTITUTE(IF(A1087="","",'Root Material'!$C$2&amp;"_Group_"&amp;A1087)," ","_")</f>
        <v/>
      </c>
      <c r="F1087" s="3" t="str">
        <f>SUBSTITUTE(IF(D1087="","",'Root Material'!$C$2&amp;"_"&amp;B1087&amp;"_"&amp;D1087)," ","_")</f>
        <v/>
      </c>
    </row>
    <row r="1088" spans="2:6" ht="15" customHeight="1">
      <c r="B1088" s="2" t="str">
        <f t="shared" ref="B1088:B1151" si="57">IF(A1088="",B1087,A1088)</f>
        <v>Process &amp; Tooling</v>
      </c>
      <c r="C1088" s="2" t="str">
        <f>SUBSTITUTE(IF(A1088="","",'Root Material'!$C$2&amp;"_Group_"&amp;A1088)," ","_")</f>
        <v/>
      </c>
      <c r="F1088" s="3" t="str">
        <f>SUBSTITUTE(IF(D1088="","",'Root Material'!$C$2&amp;"_"&amp;B1088&amp;"_"&amp;D1088)," ","_")</f>
        <v/>
      </c>
    </row>
    <row r="1089" spans="2:6" ht="15" customHeight="1">
      <c r="B1089" s="2" t="str">
        <f t="shared" si="57"/>
        <v>Process &amp; Tooling</v>
      </c>
      <c r="C1089" s="2" t="str">
        <f>SUBSTITUTE(IF(A1089="","",'Root Material'!$C$2&amp;"_Group_"&amp;A1089)," ","_")</f>
        <v/>
      </c>
      <c r="F1089" s="3" t="str">
        <f>SUBSTITUTE(IF(D1089="","",'Root Material'!$C$2&amp;"_"&amp;B1089&amp;"_"&amp;D1089)," ","_")</f>
        <v/>
      </c>
    </row>
    <row r="1090" spans="2:6" ht="15" customHeight="1">
      <c r="B1090" s="2" t="str">
        <f t="shared" si="57"/>
        <v>Process &amp; Tooling</v>
      </c>
      <c r="C1090" s="2" t="str">
        <f>SUBSTITUTE(IF(A1090="","",'Root Material'!$C$2&amp;"_Group_"&amp;A1090)," ","_")</f>
        <v/>
      </c>
      <c r="F1090" s="3" t="str">
        <f>SUBSTITUTE(IF(D1090="","",'Root Material'!$C$2&amp;"_"&amp;B1090&amp;"_"&amp;D1090)," ","_")</f>
        <v/>
      </c>
    </row>
    <row r="1091" spans="2:6" ht="15" customHeight="1">
      <c r="B1091" s="2" t="str">
        <f t="shared" si="57"/>
        <v>Process &amp; Tooling</v>
      </c>
      <c r="C1091" s="2" t="str">
        <f>SUBSTITUTE(IF(A1091="","",'Root Material'!$C$2&amp;"_Group_"&amp;A1091)," ","_")</f>
        <v/>
      </c>
      <c r="F1091" s="3" t="str">
        <f>SUBSTITUTE(IF(D1091="","",'Root Material'!$C$2&amp;"_"&amp;B1091&amp;"_"&amp;D1091)," ","_")</f>
        <v/>
      </c>
    </row>
    <row r="1092" spans="2:6" ht="15" customHeight="1">
      <c r="B1092" s="2" t="str">
        <f t="shared" si="57"/>
        <v>Process &amp; Tooling</v>
      </c>
      <c r="C1092" s="2" t="str">
        <f>SUBSTITUTE(IF(A1092="","",'Root Material'!$C$2&amp;"_Group_"&amp;A1092)," ","_")</f>
        <v/>
      </c>
      <c r="F1092" s="3" t="str">
        <f>SUBSTITUTE(IF(D1092="","",'Root Material'!$C$2&amp;"_"&amp;B1092&amp;"_"&amp;D1092)," ","_")</f>
        <v/>
      </c>
    </row>
    <row r="1093" spans="2:6" ht="15" customHeight="1">
      <c r="B1093" s="2" t="str">
        <f t="shared" si="57"/>
        <v>Process &amp; Tooling</v>
      </c>
      <c r="C1093" s="2" t="str">
        <f>SUBSTITUTE(IF(A1093="","",'Root Material'!$C$2&amp;"_Group_"&amp;A1093)," ","_")</f>
        <v/>
      </c>
      <c r="F1093" s="3" t="str">
        <f>SUBSTITUTE(IF(D1093="","",'Root Material'!$C$2&amp;"_"&amp;B1093&amp;"_"&amp;D1093)," ","_")</f>
        <v/>
      </c>
    </row>
    <row r="1094" spans="2:6" ht="15" customHeight="1">
      <c r="B1094" s="2" t="str">
        <f t="shared" si="57"/>
        <v>Process &amp; Tooling</v>
      </c>
      <c r="C1094" s="2" t="str">
        <f>SUBSTITUTE(IF(A1094="","",'Root Material'!$C$2&amp;"_Group_"&amp;A1094)," ","_")</f>
        <v/>
      </c>
      <c r="F1094" s="3" t="str">
        <f>SUBSTITUTE(IF(D1094="","",'Root Material'!$C$2&amp;"_"&amp;B1094&amp;"_"&amp;D1094)," ","_")</f>
        <v/>
      </c>
    </row>
    <row r="1095" spans="2:6" ht="15" customHeight="1">
      <c r="B1095" s="2" t="str">
        <f t="shared" si="57"/>
        <v>Process &amp; Tooling</v>
      </c>
      <c r="C1095" s="2" t="str">
        <f>SUBSTITUTE(IF(A1095="","",'Root Material'!$C$2&amp;"_Group_"&amp;A1095)," ","_")</f>
        <v/>
      </c>
      <c r="F1095" s="3" t="str">
        <f>SUBSTITUTE(IF(D1095="","",'Root Material'!$C$2&amp;"_"&amp;B1095&amp;"_"&amp;D1095)," ","_")</f>
        <v/>
      </c>
    </row>
    <row r="1096" spans="2:6" ht="15" customHeight="1">
      <c r="B1096" s="2" t="str">
        <f t="shared" si="57"/>
        <v>Process &amp; Tooling</v>
      </c>
      <c r="C1096" s="2" t="str">
        <f>SUBSTITUTE(IF(A1096="","",'Root Material'!$C$2&amp;"_Group_"&amp;A1096)," ","_")</f>
        <v/>
      </c>
      <c r="F1096" s="3" t="str">
        <f>SUBSTITUTE(IF(D1096="","",'Root Material'!$C$2&amp;"_"&amp;B1096&amp;"_"&amp;D1096)," ","_")</f>
        <v/>
      </c>
    </row>
    <row r="1097" spans="2:6" ht="15" customHeight="1">
      <c r="B1097" s="2" t="str">
        <f t="shared" si="57"/>
        <v>Process &amp; Tooling</v>
      </c>
      <c r="C1097" s="2" t="str">
        <f>SUBSTITUTE(IF(A1097="","",'Root Material'!$C$2&amp;"_Group_"&amp;A1097)," ","_")</f>
        <v/>
      </c>
      <c r="F1097" s="3" t="str">
        <f>SUBSTITUTE(IF(D1097="","",'Root Material'!$C$2&amp;"_"&amp;B1097&amp;"_"&amp;D1097)," ","_")</f>
        <v/>
      </c>
    </row>
    <row r="1098" spans="2:6" ht="15" customHeight="1">
      <c r="B1098" s="2" t="str">
        <f t="shared" si="57"/>
        <v>Process &amp; Tooling</v>
      </c>
      <c r="C1098" s="2" t="str">
        <f>SUBSTITUTE(IF(A1098="","",'Root Material'!$C$2&amp;"_Group_"&amp;A1098)," ","_")</f>
        <v/>
      </c>
      <c r="F1098" s="3" t="str">
        <f>SUBSTITUTE(IF(D1098="","",'Root Material'!$C$2&amp;"_"&amp;B1098&amp;"_"&amp;D1098)," ","_")</f>
        <v/>
      </c>
    </row>
    <row r="1099" spans="2:6" ht="15" customHeight="1">
      <c r="B1099" s="2" t="str">
        <f t="shared" si="57"/>
        <v>Process &amp; Tooling</v>
      </c>
      <c r="C1099" s="2" t="str">
        <f>SUBSTITUTE(IF(A1099="","",'Root Material'!$C$2&amp;"_Group_"&amp;A1099)," ","_")</f>
        <v/>
      </c>
      <c r="F1099" s="3" t="str">
        <f>SUBSTITUTE(IF(D1099="","",'Root Material'!$C$2&amp;"_"&amp;B1099&amp;"_"&amp;D1099)," ","_")</f>
        <v/>
      </c>
    </row>
    <row r="1100" spans="2:6" ht="15" customHeight="1">
      <c r="B1100" s="2" t="str">
        <f t="shared" si="57"/>
        <v>Process &amp; Tooling</v>
      </c>
      <c r="C1100" s="2" t="str">
        <f>SUBSTITUTE(IF(A1100="","",'Root Material'!$C$2&amp;"_Group_"&amp;A1100)," ","_")</f>
        <v/>
      </c>
      <c r="F1100" s="3" t="str">
        <f>SUBSTITUTE(IF(D1100="","",'Root Material'!$C$2&amp;"_"&amp;B1100&amp;"_"&amp;D1100)," ","_")</f>
        <v/>
      </c>
    </row>
    <row r="1101" spans="2:6" ht="15" customHeight="1">
      <c r="B1101" s="2" t="str">
        <f t="shared" si="57"/>
        <v>Process &amp; Tooling</v>
      </c>
      <c r="C1101" s="2" t="str">
        <f>SUBSTITUTE(IF(A1101="","",'Root Material'!$C$2&amp;"_Group_"&amp;A1101)," ","_")</f>
        <v/>
      </c>
      <c r="F1101" s="3" t="str">
        <f>SUBSTITUTE(IF(D1101="","",'Root Material'!$C$2&amp;"_"&amp;B1101&amp;"_"&amp;D1101)," ","_")</f>
        <v/>
      </c>
    </row>
    <row r="1102" spans="2:6" ht="15" customHeight="1">
      <c r="B1102" s="2" t="str">
        <f t="shared" si="57"/>
        <v>Process &amp; Tooling</v>
      </c>
      <c r="C1102" s="2" t="str">
        <f>SUBSTITUTE(IF(A1102="","",'Root Material'!$C$2&amp;"_Group_"&amp;A1102)," ","_")</f>
        <v/>
      </c>
      <c r="F1102" s="3" t="str">
        <f>SUBSTITUTE(IF(D1102="","",'Root Material'!$C$2&amp;"_"&amp;B1102&amp;"_"&amp;D1102)," ","_")</f>
        <v/>
      </c>
    </row>
    <row r="1103" spans="2:6" ht="15" customHeight="1">
      <c r="B1103" s="2" t="str">
        <f t="shared" si="57"/>
        <v>Process &amp; Tooling</v>
      </c>
      <c r="C1103" s="2" t="str">
        <f>SUBSTITUTE(IF(A1103="","",'Root Material'!$C$2&amp;"_Group_"&amp;A1103)," ","_")</f>
        <v/>
      </c>
      <c r="F1103" s="3" t="str">
        <f>SUBSTITUTE(IF(D1103="","",'Root Material'!$C$2&amp;"_"&amp;B1103&amp;"_"&amp;D1103)," ","_")</f>
        <v/>
      </c>
    </row>
    <row r="1104" spans="2:6" ht="15" customHeight="1">
      <c r="B1104" s="2" t="str">
        <f t="shared" si="57"/>
        <v>Process &amp; Tooling</v>
      </c>
      <c r="C1104" s="2" t="str">
        <f>SUBSTITUTE(IF(A1104="","",'Root Material'!$C$2&amp;"_Group_"&amp;A1104)," ","_")</f>
        <v/>
      </c>
      <c r="F1104" s="3" t="str">
        <f>SUBSTITUTE(IF(D1104="","",'Root Material'!$C$2&amp;"_"&amp;B1104&amp;"_"&amp;D1104)," ","_")</f>
        <v/>
      </c>
    </row>
    <row r="1105" spans="2:6" ht="15" customHeight="1">
      <c r="B1105" s="2" t="str">
        <f t="shared" si="57"/>
        <v>Process &amp; Tooling</v>
      </c>
      <c r="C1105" s="2" t="str">
        <f>SUBSTITUTE(IF(A1105="","",'Root Material'!$C$2&amp;"_Group_"&amp;A1105)," ","_")</f>
        <v/>
      </c>
      <c r="F1105" s="3" t="str">
        <f>SUBSTITUTE(IF(D1105="","",'Root Material'!$C$2&amp;"_"&amp;B1105&amp;"_"&amp;D1105)," ","_")</f>
        <v/>
      </c>
    </row>
    <row r="1106" spans="2:6" ht="15" customHeight="1">
      <c r="B1106" s="2" t="str">
        <f t="shared" si="57"/>
        <v>Process &amp; Tooling</v>
      </c>
      <c r="C1106" s="2" t="str">
        <f>SUBSTITUTE(IF(A1106="","",'Root Material'!$C$2&amp;"_Group_"&amp;A1106)," ","_")</f>
        <v/>
      </c>
      <c r="F1106" s="3" t="str">
        <f>SUBSTITUTE(IF(D1106="","",'Root Material'!$C$2&amp;"_"&amp;B1106&amp;"_"&amp;D1106)," ","_")</f>
        <v/>
      </c>
    </row>
    <row r="1107" spans="2:6" ht="15" customHeight="1">
      <c r="B1107" s="2" t="str">
        <f t="shared" si="57"/>
        <v>Process &amp; Tooling</v>
      </c>
      <c r="C1107" s="2" t="str">
        <f>SUBSTITUTE(IF(A1107="","",'Root Material'!$C$2&amp;"_Group_"&amp;A1107)," ","_")</f>
        <v/>
      </c>
      <c r="F1107" s="3" t="str">
        <f>SUBSTITUTE(IF(D1107="","",'Root Material'!$C$2&amp;"_"&amp;B1107&amp;"_"&amp;D1107)," ","_")</f>
        <v/>
      </c>
    </row>
    <row r="1108" spans="2:6" ht="15" customHeight="1">
      <c r="B1108" s="2" t="str">
        <f t="shared" si="57"/>
        <v>Process &amp; Tooling</v>
      </c>
      <c r="C1108" s="2" t="str">
        <f>SUBSTITUTE(IF(A1108="","",'Root Material'!$C$2&amp;"_Group_"&amp;A1108)," ","_")</f>
        <v/>
      </c>
      <c r="F1108" s="3" t="str">
        <f>SUBSTITUTE(IF(D1108="","",'Root Material'!$C$2&amp;"_"&amp;B1108&amp;"_"&amp;D1108)," ","_")</f>
        <v/>
      </c>
    </row>
    <row r="1109" spans="2:6" ht="15" customHeight="1">
      <c r="B1109" s="2" t="str">
        <f t="shared" si="57"/>
        <v>Process &amp; Tooling</v>
      </c>
      <c r="C1109" s="2" t="str">
        <f>SUBSTITUTE(IF(A1109="","",'Root Material'!$C$2&amp;"_Group_"&amp;A1109)," ","_")</f>
        <v/>
      </c>
      <c r="F1109" s="3" t="str">
        <f>SUBSTITUTE(IF(D1109="","",'Root Material'!$C$2&amp;"_"&amp;B1109&amp;"_"&amp;D1109)," ","_")</f>
        <v/>
      </c>
    </row>
    <row r="1110" spans="2:6" ht="15" customHeight="1">
      <c r="B1110" s="2" t="str">
        <f t="shared" si="57"/>
        <v>Process &amp; Tooling</v>
      </c>
      <c r="C1110" s="2" t="str">
        <f>SUBSTITUTE(IF(A1110="","",'Root Material'!$C$2&amp;"_Group_"&amp;A1110)," ","_")</f>
        <v/>
      </c>
      <c r="F1110" s="3" t="str">
        <f>SUBSTITUTE(IF(D1110="","",'Root Material'!$C$2&amp;"_"&amp;B1110&amp;"_"&amp;D1110)," ","_")</f>
        <v/>
      </c>
    </row>
    <row r="1111" spans="2:6" ht="15" customHeight="1">
      <c r="B1111" s="2" t="str">
        <f t="shared" si="57"/>
        <v>Process &amp; Tooling</v>
      </c>
      <c r="C1111" s="2" t="str">
        <f>SUBSTITUTE(IF(A1111="","",'Root Material'!$C$2&amp;"_Group_"&amp;A1111)," ","_")</f>
        <v/>
      </c>
      <c r="F1111" s="3" t="str">
        <f>SUBSTITUTE(IF(D1111="","",'Root Material'!$C$2&amp;"_"&amp;B1111&amp;"_"&amp;D1111)," ","_")</f>
        <v/>
      </c>
    </row>
    <row r="1112" spans="2:6" ht="15" customHeight="1">
      <c r="B1112" s="2" t="str">
        <f t="shared" si="57"/>
        <v>Process &amp; Tooling</v>
      </c>
      <c r="C1112" s="2" t="str">
        <f>SUBSTITUTE(IF(A1112="","",'Root Material'!$C$2&amp;"_Group_"&amp;A1112)," ","_")</f>
        <v/>
      </c>
      <c r="F1112" s="3" t="str">
        <f>SUBSTITUTE(IF(D1112="","",'Root Material'!$C$2&amp;"_"&amp;B1112&amp;"_"&amp;D1112)," ","_")</f>
        <v/>
      </c>
    </row>
    <row r="1113" spans="2:6" ht="15" customHeight="1">
      <c r="B1113" s="2" t="str">
        <f t="shared" si="57"/>
        <v>Process &amp; Tooling</v>
      </c>
      <c r="C1113" s="2" t="str">
        <f>SUBSTITUTE(IF(A1113="","",'Root Material'!$C$2&amp;"_Group_"&amp;A1113)," ","_")</f>
        <v/>
      </c>
      <c r="F1113" s="3" t="str">
        <f>SUBSTITUTE(IF(D1113="","",'Root Material'!$C$2&amp;"_"&amp;B1113&amp;"_"&amp;D1113)," ","_")</f>
        <v/>
      </c>
    </row>
    <row r="1114" spans="2:6" ht="15" customHeight="1">
      <c r="B1114" s="2" t="str">
        <f t="shared" si="57"/>
        <v>Process &amp; Tooling</v>
      </c>
      <c r="C1114" s="2" t="str">
        <f>SUBSTITUTE(IF(A1114="","",'Root Material'!$C$2&amp;"_Group_"&amp;A1114)," ","_")</f>
        <v/>
      </c>
      <c r="F1114" s="3" t="str">
        <f>SUBSTITUTE(IF(D1114="","",'Root Material'!$C$2&amp;"_"&amp;B1114&amp;"_"&amp;D1114)," ","_")</f>
        <v/>
      </c>
    </row>
    <row r="1115" spans="2:6" ht="15" customHeight="1">
      <c r="B1115" s="2" t="str">
        <f t="shared" si="57"/>
        <v>Process &amp; Tooling</v>
      </c>
      <c r="C1115" s="2" t="str">
        <f>SUBSTITUTE(IF(A1115="","",'Root Material'!$C$2&amp;"_Group_"&amp;A1115)," ","_")</f>
        <v/>
      </c>
      <c r="F1115" s="3" t="str">
        <f>SUBSTITUTE(IF(D1115="","",'Root Material'!$C$2&amp;"_"&amp;B1115&amp;"_"&amp;D1115)," ","_")</f>
        <v/>
      </c>
    </row>
    <row r="1116" spans="2:6" ht="15" customHeight="1">
      <c r="B1116" s="2" t="str">
        <f t="shared" si="57"/>
        <v>Process &amp; Tooling</v>
      </c>
      <c r="C1116" s="2" t="str">
        <f>SUBSTITUTE(IF(A1116="","",'Root Material'!$C$2&amp;"_Group_"&amp;A1116)," ","_")</f>
        <v/>
      </c>
      <c r="F1116" s="3" t="str">
        <f>SUBSTITUTE(IF(D1116="","",'Root Material'!$C$2&amp;"_"&amp;B1116&amp;"_"&amp;D1116)," ","_")</f>
        <v/>
      </c>
    </row>
    <row r="1117" spans="2:6" ht="15" customHeight="1">
      <c r="B1117" s="2" t="str">
        <f t="shared" si="57"/>
        <v>Process &amp; Tooling</v>
      </c>
      <c r="C1117" s="2" t="str">
        <f>SUBSTITUTE(IF(A1117="","",'Root Material'!$C$2&amp;"_Group_"&amp;A1117)," ","_")</f>
        <v/>
      </c>
      <c r="F1117" s="3" t="str">
        <f>SUBSTITUTE(IF(D1117="","",'Root Material'!$C$2&amp;"_"&amp;B1117&amp;"_"&amp;D1117)," ","_")</f>
        <v/>
      </c>
    </row>
    <row r="1118" spans="2:6" ht="15" customHeight="1">
      <c r="B1118" s="2" t="str">
        <f t="shared" si="57"/>
        <v>Process &amp; Tooling</v>
      </c>
      <c r="C1118" s="2" t="str">
        <f>SUBSTITUTE(IF(A1118="","",'Root Material'!$C$2&amp;"_Group_"&amp;A1118)," ","_")</f>
        <v/>
      </c>
      <c r="F1118" s="3" t="str">
        <f>SUBSTITUTE(IF(D1118="","",'Root Material'!$C$2&amp;"_"&amp;B1118&amp;"_"&amp;D1118)," ","_")</f>
        <v/>
      </c>
    </row>
    <row r="1119" spans="2:6" ht="15" customHeight="1">
      <c r="B1119" s="2" t="str">
        <f t="shared" si="57"/>
        <v>Process &amp; Tooling</v>
      </c>
      <c r="C1119" s="2" t="str">
        <f>SUBSTITUTE(IF(A1119="","",'Root Material'!$C$2&amp;"_Group_"&amp;A1119)," ","_")</f>
        <v/>
      </c>
      <c r="F1119" s="3" t="str">
        <f>SUBSTITUTE(IF(D1119="","",'Root Material'!$C$2&amp;"_"&amp;B1119&amp;"_"&amp;D1119)," ","_")</f>
        <v/>
      </c>
    </row>
    <row r="1120" spans="2:6" ht="15" customHeight="1">
      <c r="B1120" s="2" t="str">
        <f t="shared" si="57"/>
        <v>Process &amp; Tooling</v>
      </c>
      <c r="C1120" s="2" t="str">
        <f>SUBSTITUTE(IF(A1120="","",'Root Material'!$C$2&amp;"_Group_"&amp;A1120)," ","_")</f>
        <v/>
      </c>
      <c r="F1120" s="3" t="str">
        <f>SUBSTITUTE(IF(D1120="","",'Root Material'!$C$2&amp;"_"&amp;B1120&amp;"_"&amp;D1120)," ","_")</f>
        <v/>
      </c>
    </row>
    <row r="1121" spans="2:6" ht="15" customHeight="1">
      <c r="B1121" s="2" t="str">
        <f t="shared" si="57"/>
        <v>Process &amp; Tooling</v>
      </c>
      <c r="C1121" s="2" t="str">
        <f>SUBSTITUTE(IF(A1121="","",'Root Material'!$C$2&amp;"_Group_"&amp;A1121)," ","_")</f>
        <v/>
      </c>
      <c r="F1121" s="3" t="str">
        <f>SUBSTITUTE(IF(D1121="","",'Root Material'!$C$2&amp;"_"&amp;B1121&amp;"_"&amp;D1121)," ","_")</f>
        <v/>
      </c>
    </row>
    <row r="1122" spans="2:6" ht="15" customHeight="1">
      <c r="B1122" s="2" t="str">
        <f t="shared" si="57"/>
        <v>Process &amp; Tooling</v>
      </c>
      <c r="C1122" s="2" t="str">
        <f>SUBSTITUTE(IF(A1122="","",'Root Material'!$C$2&amp;"_Group_"&amp;A1122)," ","_")</f>
        <v/>
      </c>
      <c r="F1122" s="3" t="str">
        <f>SUBSTITUTE(IF(D1122="","",'Root Material'!$C$2&amp;"_"&amp;B1122&amp;"_"&amp;D1122)," ","_")</f>
        <v/>
      </c>
    </row>
    <row r="1123" spans="2:6" ht="15" customHeight="1">
      <c r="B1123" s="2" t="str">
        <f t="shared" si="57"/>
        <v>Process &amp; Tooling</v>
      </c>
      <c r="C1123" s="2" t="str">
        <f>SUBSTITUTE(IF(A1123="","",'Root Material'!$C$2&amp;"_Group_"&amp;A1123)," ","_")</f>
        <v/>
      </c>
      <c r="F1123" s="3" t="str">
        <f>SUBSTITUTE(IF(D1123="","",'Root Material'!$C$2&amp;"_"&amp;B1123&amp;"_"&amp;D1123)," ","_")</f>
        <v/>
      </c>
    </row>
    <row r="1124" spans="2:6" ht="15" customHeight="1">
      <c r="B1124" s="2" t="str">
        <f t="shared" si="57"/>
        <v>Process &amp; Tooling</v>
      </c>
      <c r="C1124" s="2" t="str">
        <f>SUBSTITUTE(IF(A1124="","",'Root Material'!$C$2&amp;"_Group_"&amp;A1124)," ","_")</f>
        <v/>
      </c>
      <c r="F1124" s="3" t="str">
        <f>SUBSTITUTE(IF(D1124="","",'Root Material'!$C$2&amp;"_"&amp;B1124&amp;"_"&amp;D1124)," ","_")</f>
        <v/>
      </c>
    </row>
    <row r="1125" spans="2:6" ht="15" customHeight="1">
      <c r="B1125" s="2" t="str">
        <f t="shared" si="57"/>
        <v>Process &amp; Tooling</v>
      </c>
      <c r="C1125" s="2" t="str">
        <f>SUBSTITUTE(IF(A1125="","",'Root Material'!$C$2&amp;"_Group_"&amp;A1125)," ","_")</f>
        <v/>
      </c>
      <c r="F1125" s="3" t="str">
        <f>SUBSTITUTE(IF(D1125="","",'Root Material'!$C$2&amp;"_"&amp;B1125&amp;"_"&amp;D1125)," ","_")</f>
        <v/>
      </c>
    </row>
    <row r="1126" spans="2:6" ht="15" customHeight="1">
      <c r="B1126" s="2" t="str">
        <f t="shared" si="57"/>
        <v>Process &amp; Tooling</v>
      </c>
      <c r="C1126" s="2" t="str">
        <f>SUBSTITUTE(IF(A1126="","",'Root Material'!$C$2&amp;"_Group_"&amp;A1126)," ","_")</f>
        <v/>
      </c>
      <c r="F1126" s="3" t="str">
        <f>SUBSTITUTE(IF(D1126="","",'Root Material'!$C$2&amp;"_"&amp;B1126&amp;"_"&amp;D1126)," ","_")</f>
        <v/>
      </c>
    </row>
    <row r="1127" spans="2:6" ht="15" customHeight="1">
      <c r="B1127" s="2" t="str">
        <f t="shared" si="57"/>
        <v>Process &amp; Tooling</v>
      </c>
      <c r="C1127" s="2" t="str">
        <f>SUBSTITUTE(IF(A1127="","",'Root Material'!$C$2&amp;"_Group_"&amp;A1127)," ","_")</f>
        <v/>
      </c>
      <c r="F1127" s="3" t="str">
        <f>SUBSTITUTE(IF(D1127="","",'Root Material'!$C$2&amp;"_"&amp;B1127&amp;"_"&amp;D1127)," ","_")</f>
        <v/>
      </c>
    </row>
    <row r="1128" spans="2:6" ht="15" customHeight="1">
      <c r="B1128" s="2" t="str">
        <f t="shared" si="57"/>
        <v>Process &amp; Tooling</v>
      </c>
      <c r="C1128" s="2" t="str">
        <f>SUBSTITUTE(IF(A1128="","",'Root Material'!$C$2&amp;"_Group_"&amp;A1128)," ","_")</f>
        <v/>
      </c>
      <c r="F1128" s="3" t="str">
        <f>SUBSTITUTE(IF(D1128="","",'Root Material'!$C$2&amp;"_"&amp;B1128&amp;"_"&amp;D1128)," ","_")</f>
        <v/>
      </c>
    </row>
    <row r="1129" spans="2:6" ht="15" customHeight="1">
      <c r="B1129" s="2" t="str">
        <f t="shared" si="57"/>
        <v>Process &amp; Tooling</v>
      </c>
      <c r="C1129" s="2" t="str">
        <f>SUBSTITUTE(IF(A1129="","",'Root Material'!$C$2&amp;"_Group_"&amp;A1129)," ","_")</f>
        <v/>
      </c>
      <c r="F1129" s="3" t="str">
        <f>SUBSTITUTE(IF(D1129="","",'Root Material'!$C$2&amp;"_"&amp;B1129&amp;"_"&amp;D1129)," ","_")</f>
        <v/>
      </c>
    </row>
    <row r="1130" spans="2:6" ht="15" customHeight="1">
      <c r="B1130" s="2" t="str">
        <f t="shared" si="57"/>
        <v>Process &amp; Tooling</v>
      </c>
      <c r="C1130" s="2" t="str">
        <f>SUBSTITUTE(IF(A1130="","",'Root Material'!$C$2&amp;"_Group_"&amp;A1130)," ","_")</f>
        <v/>
      </c>
      <c r="F1130" s="3" t="str">
        <f>SUBSTITUTE(IF(D1130="","",'Root Material'!$C$2&amp;"_"&amp;B1130&amp;"_"&amp;D1130)," ","_")</f>
        <v/>
      </c>
    </row>
    <row r="1131" spans="2:6" ht="15" customHeight="1">
      <c r="B1131" s="2" t="str">
        <f t="shared" si="57"/>
        <v>Process &amp; Tooling</v>
      </c>
      <c r="C1131" s="2" t="str">
        <f>SUBSTITUTE(IF(A1131="","",'Root Material'!$C$2&amp;"_Group_"&amp;A1131)," ","_")</f>
        <v/>
      </c>
      <c r="F1131" s="3" t="str">
        <f>SUBSTITUTE(IF(D1131="","",'Root Material'!$C$2&amp;"_"&amp;B1131&amp;"_"&amp;D1131)," ","_")</f>
        <v/>
      </c>
    </row>
    <row r="1132" spans="2:6" ht="15" customHeight="1">
      <c r="B1132" s="2" t="str">
        <f t="shared" si="57"/>
        <v>Process &amp; Tooling</v>
      </c>
      <c r="C1132" s="2" t="str">
        <f>SUBSTITUTE(IF(A1132="","",'Root Material'!$C$2&amp;"_Group_"&amp;A1132)," ","_")</f>
        <v/>
      </c>
      <c r="F1132" s="3" t="str">
        <f>SUBSTITUTE(IF(D1132="","",'Root Material'!$C$2&amp;"_"&amp;B1132&amp;"_"&amp;D1132)," ","_")</f>
        <v/>
      </c>
    </row>
    <row r="1133" spans="2:6" ht="15" customHeight="1">
      <c r="B1133" s="2" t="str">
        <f t="shared" si="57"/>
        <v>Process &amp; Tooling</v>
      </c>
      <c r="C1133" s="2" t="str">
        <f>SUBSTITUTE(IF(A1133="","",'Root Material'!$C$2&amp;"_Group_"&amp;A1133)," ","_")</f>
        <v/>
      </c>
      <c r="F1133" s="3" t="str">
        <f>SUBSTITUTE(IF(D1133="","",'Root Material'!$C$2&amp;"_"&amp;B1133&amp;"_"&amp;D1133)," ","_")</f>
        <v/>
      </c>
    </row>
    <row r="1134" spans="2:6" ht="15" customHeight="1">
      <c r="B1134" s="2" t="str">
        <f t="shared" si="57"/>
        <v>Process &amp; Tooling</v>
      </c>
      <c r="C1134" s="2" t="str">
        <f>SUBSTITUTE(IF(A1134="","",'Root Material'!$C$2&amp;"_Group_"&amp;A1134)," ","_")</f>
        <v/>
      </c>
      <c r="F1134" s="3" t="str">
        <f>SUBSTITUTE(IF(D1134="","",'Root Material'!$C$2&amp;"_"&amp;B1134&amp;"_"&amp;D1134)," ","_")</f>
        <v/>
      </c>
    </row>
    <row r="1135" spans="2:6" ht="15" customHeight="1">
      <c r="B1135" s="2" t="str">
        <f t="shared" si="57"/>
        <v>Process &amp; Tooling</v>
      </c>
      <c r="C1135" s="2" t="str">
        <f>SUBSTITUTE(IF(A1135="","",'Root Material'!$C$2&amp;"_Group_"&amp;A1135)," ","_")</f>
        <v/>
      </c>
      <c r="F1135" s="3" t="str">
        <f>SUBSTITUTE(IF(D1135="","",'Root Material'!$C$2&amp;"_"&amp;B1135&amp;"_"&amp;D1135)," ","_")</f>
        <v/>
      </c>
    </row>
    <row r="1136" spans="2:6" ht="15" customHeight="1">
      <c r="B1136" s="2" t="str">
        <f t="shared" si="57"/>
        <v>Process &amp; Tooling</v>
      </c>
      <c r="C1136" s="2" t="str">
        <f>SUBSTITUTE(IF(A1136="","",'Root Material'!$C$2&amp;"_Group_"&amp;A1136)," ","_")</f>
        <v/>
      </c>
      <c r="F1136" s="3" t="str">
        <f>SUBSTITUTE(IF(D1136="","",'Root Material'!$C$2&amp;"_"&amp;B1136&amp;"_"&amp;D1136)," ","_")</f>
        <v/>
      </c>
    </row>
    <row r="1137" spans="2:6" ht="15" customHeight="1">
      <c r="B1137" s="2" t="str">
        <f t="shared" si="57"/>
        <v>Process &amp; Tooling</v>
      </c>
      <c r="C1137" s="2" t="str">
        <f>SUBSTITUTE(IF(A1137="","",'Root Material'!$C$2&amp;"_Group_"&amp;A1137)," ","_")</f>
        <v/>
      </c>
      <c r="F1137" s="3" t="str">
        <f>SUBSTITUTE(IF(D1137="","",'Root Material'!$C$2&amp;"_"&amp;B1137&amp;"_"&amp;D1137)," ","_")</f>
        <v/>
      </c>
    </row>
    <row r="1138" spans="2:6" ht="15" customHeight="1">
      <c r="B1138" s="2" t="str">
        <f t="shared" si="57"/>
        <v>Process &amp; Tooling</v>
      </c>
      <c r="C1138" s="2" t="str">
        <f>SUBSTITUTE(IF(A1138="","",'Root Material'!$C$2&amp;"_Group_"&amp;A1138)," ","_")</f>
        <v/>
      </c>
      <c r="F1138" s="3" t="str">
        <f>SUBSTITUTE(IF(D1138="","",'Root Material'!$C$2&amp;"_"&amp;B1138&amp;"_"&amp;D1138)," ","_")</f>
        <v/>
      </c>
    </row>
    <row r="1139" spans="2:6" ht="15" customHeight="1">
      <c r="B1139" s="2" t="str">
        <f t="shared" si="57"/>
        <v>Process &amp; Tooling</v>
      </c>
      <c r="C1139" s="2" t="str">
        <f>SUBSTITUTE(IF(A1139="","",'Root Material'!$C$2&amp;"_Group_"&amp;A1139)," ","_")</f>
        <v/>
      </c>
      <c r="F1139" s="3" t="str">
        <f>SUBSTITUTE(IF(D1139="","",'Root Material'!$C$2&amp;"_"&amp;B1139&amp;"_"&amp;D1139)," ","_")</f>
        <v/>
      </c>
    </row>
    <row r="1140" spans="2:6" ht="15" customHeight="1">
      <c r="B1140" s="2" t="str">
        <f t="shared" si="57"/>
        <v>Process &amp; Tooling</v>
      </c>
      <c r="C1140" s="2" t="str">
        <f>SUBSTITUTE(IF(A1140="","",'Root Material'!$C$2&amp;"_Group_"&amp;A1140)," ","_")</f>
        <v/>
      </c>
      <c r="F1140" s="3" t="str">
        <f>SUBSTITUTE(IF(D1140="","",'Root Material'!$C$2&amp;"_"&amp;B1140&amp;"_"&amp;D1140)," ","_")</f>
        <v/>
      </c>
    </row>
    <row r="1141" spans="2:6" ht="15" customHeight="1">
      <c r="B1141" s="2" t="str">
        <f t="shared" si="57"/>
        <v>Process &amp; Tooling</v>
      </c>
      <c r="C1141" s="2" t="str">
        <f>SUBSTITUTE(IF(A1141="","",'Root Material'!$C$2&amp;"_Group_"&amp;A1141)," ","_")</f>
        <v/>
      </c>
      <c r="F1141" s="3" t="str">
        <f>SUBSTITUTE(IF(D1141="","",'Root Material'!$C$2&amp;"_"&amp;B1141&amp;"_"&amp;D1141)," ","_")</f>
        <v/>
      </c>
    </row>
    <row r="1142" spans="2:6" ht="15" customHeight="1">
      <c r="B1142" s="2" t="str">
        <f t="shared" si="57"/>
        <v>Process &amp; Tooling</v>
      </c>
      <c r="C1142" s="2" t="str">
        <f>SUBSTITUTE(IF(A1142="","",'Root Material'!$C$2&amp;"_Group_"&amp;A1142)," ","_")</f>
        <v/>
      </c>
      <c r="F1142" s="3" t="str">
        <f>SUBSTITUTE(IF(D1142="","",'Root Material'!$C$2&amp;"_"&amp;B1142&amp;"_"&amp;D1142)," ","_")</f>
        <v/>
      </c>
    </row>
    <row r="1143" spans="2:6" ht="15" customHeight="1">
      <c r="B1143" s="2" t="str">
        <f t="shared" si="57"/>
        <v>Process &amp; Tooling</v>
      </c>
      <c r="C1143" s="2" t="str">
        <f>SUBSTITUTE(IF(A1143="","",'Root Material'!$C$2&amp;"_Group_"&amp;A1143)," ","_")</f>
        <v/>
      </c>
      <c r="F1143" s="3" t="str">
        <f>SUBSTITUTE(IF(D1143="","",'Root Material'!$C$2&amp;"_"&amp;B1143&amp;"_"&amp;D1143)," ","_")</f>
        <v/>
      </c>
    </row>
    <row r="1144" spans="2:6" ht="15" customHeight="1">
      <c r="B1144" s="2" t="str">
        <f t="shared" si="57"/>
        <v>Process &amp; Tooling</v>
      </c>
      <c r="C1144" s="2" t="str">
        <f>SUBSTITUTE(IF(A1144="","",'Root Material'!$C$2&amp;"_Group_"&amp;A1144)," ","_")</f>
        <v/>
      </c>
      <c r="F1144" s="3" t="str">
        <f>SUBSTITUTE(IF(D1144="","",'Root Material'!$C$2&amp;"_"&amp;B1144&amp;"_"&amp;D1144)," ","_")</f>
        <v/>
      </c>
    </row>
    <row r="1145" spans="2:6" ht="15" customHeight="1">
      <c r="B1145" s="2" t="str">
        <f t="shared" si="57"/>
        <v>Process &amp; Tooling</v>
      </c>
      <c r="C1145" s="2" t="str">
        <f>SUBSTITUTE(IF(A1145="","",'Root Material'!$C$2&amp;"_Group_"&amp;A1145)," ","_")</f>
        <v/>
      </c>
      <c r="F1145" s="3" t="str">
        <f>SUBSTITUTE(IF(D1145="","",'Root Material'!$C$2&amp;"_"&amp;B1145&amp;"_"&amp;D1145)," ","_")</f>
        <v/>
      </c>
    </row>
    <row r="1146" spans="2:6" ht="15" customHeight="1">
      <c r="B1146" s="2" t="str">
        <f t="shared" si="57"/>
        <v>Process &amp; Tooling</v>
      </c>
      <c r="C1146" s="2" t="str">
        <f>SUBSTITUTE(IF(A1146="","",'Root Material'!$C$2&amp;"_Group_"&amp;A1146)," ","_")</f>
        <v/>
      </c>
      <c r="F1146" s="3" t="str">
        <f>SUBSTITUTE(IF(D1146="","",'Root Material'!$C$2&amp;"_"&amp;B1146&amp;"_"&amp;D1146)," ","_")</f>
        <v/>
      </c>
    </row>
    <row r="1147" spans="2:6" ht="15" customHeight="1">
      <c r="B1147" s="2" t="str">
        <f t="shared" si="57"/>
        <v>Process &amp; Tooling</v>
      </c>
      <c r="C1147" s="2" t="str">
        <f>SUBSTITUTE(IF(A1147="","",'Root Material'!$C$2&amp;"_Group_"&amp;A1147)," ","_")</f>
        <v/>
      </c>
      <c r="F1147" s="3" t="str">
        <f>SUBSTITUTE(IF(D1147="","",'Root Material'!$C$2&amp;"_"&amp;B1147&amp;"_"&amp;D1147)," ","_")</f>
        <v/>
      </c>
    </row>
    <row r="1148" spans="2:6" ht="15" customHeight="1">
      <c r="B1148" s="2" t="str">
        <f t="shared" si="57"/>
        <v>Process &amp; Tooling</v>
      </c>
      <c r="C1148" s="2" t="str">
        <f>SUBSTITUTE(IF(A1148="","",'Root Material'!$C$2&amp;"_Group_"&amp;A1148)," ","_")</f>
        <v/>
      </c>
      <c r="F1148" s="3" t="str">
        <f>SUBSTITUTE(IF(D1148="","",'Root Material'!$C$2&amp;"_"&amp;B1148&amp;"_"&amp;D1148)," ","_")</f>
        <v/>
      </c>
    </row>
    <row r="1149" spans="2:6" ht="15" customHeight="1">
      <c r="B1149" s="2" t="str">
        <f t="shared" si="57"/>
        <v>Process &amp; Tooling</v>
      </c>
      <c r="C1149" s="2" t="str">
        <f>SUBSTITUTE(IF(A1149="","",'Root Material'!$C$2&amp;"_Group_"&amp;A1149)," ","_")</f>
        <v/>
      </c>
      <c r="F1149" s="3" t="str">
        <f>SUBSTITUTE(IF(D1149="","",'Root Material'!$C$2&amp;"_"&amp;B1149&amp;"_"&amp;D1149)," ","_")</f>
        <v/>
      </c>
    </row>
    <row r="1150" spans="2:6" ht="15" customHeight="1">
      <c r="B1150" s="2" t="str">
        <f t="shared" si="57"/>
        <v>Process &amp; Tooling</v>
      </c>
      <c r="C1150" s="2" t="str">
        <f>SUBSTITUTE(IF(A1150="","",'Root Material'!$C$2&amp;"_Group_"&amp;A1150)," ","_")</f>
        <v/>
      </c>
      <c r="F1150" s="3" t="str">
        <f>SUBSTITUTE(IF(D1150="","",'Root Material'!$C$2&amp;"_"&amp;B1150&amp;"_"&amp;D1150)," ","_")</f>
        <v/>
      </c>
    </row>
    <row r="1151" spans="2:6" ht="15" customHeight="1">
      <c r="B1151" s="2" t="str">
        <f t="shared" si="57"/>
        <v>Process &amp; Tooling</v>
      </c>
      <c r="C1151" s="2" t="str">
        <f>SUBSTITUTE(IF(A1151="","",'Root Material'!$C$2&amp;"_Group_"&amp;A1151)," ","_")</f>
        <v/>
      </c>
      <c r="F1151" s="3" t="str">
        <f>SUBSTITUTE(IF(D1151="","",'Root Material'!$C$2&amp;"_"&amp;B1151&amp;"_"&amp;D1151)," ","_")</f>
        <v/>
      </c>
    </row>
    <row r="1152" spans="2:6" ht="15" customHeight="1">
      <c r="B1152" s="2" t="str">
        <f t="shared" ref="B1152:B1215" si="58">IF(A1152="",B1151,A1152)</f>
        <v>Process &amp; Tooling</v>
      </c>
      <c r="C1152" s="2" t="str">
        <f>SUBSTITUTE(IF(A1152="","",'Root Material'!$C$2&amp;"_Group_"&amp;A1152)," ","_")</f>
        <v/>
      </c>
      <c r="F1152" s="3" t="str">
        <f>SUBSTITUTE(IF(D1152="","",'Root Material'!$C$2&amp;"_"&amp;B1152&amp;"_"&amp;D1152)," ","_")</f>
        <v/>
      </c>
    </row>
    <row r="1153" spans="2:6" ht="15" customHeight="1">
      <c r="B1153" s="2" t="str">
        <f t="shared" si="58"/>
        <v>Process &amp; Tooling</v>
      </c>
      <c r="C1153" s="2" t="str">
        <f>SUBSTITUTE(IF(A1153="","",'Root Material'!$C$2&amp;"_Group_"&amp;A1153)," ","_")</f>
        <v/>
      </c>
      <c r="F1153" s="3" t="str">
        <f>SUBSTITUTE(IF(D1153="","",'Root Material'!$C$2&amp;"_"&amp;B1153&amp;"_"&amp;D1153)," ","_")</f>
        <v/>
      </c>
    </row>
    <row r="1154" spans="2:6" ht="15" customHeight="1">
      <c r="B1154" s="2" t="str">
        <f t="shared" si="58"/>
        <v>Process &amp; Tooling</v>
      </c>
      <c r="C1154" s="2" t="str">
        <f>SUBSTITUTE(IF(A1154="","",'Root Material'!$C$2&amp;"_Group_"&amp;A1154)," ","_")</f>
        <v/>
      </c>
      <c r="F1154" s="3" t="str">
        <f>SUBSTITUTE(IF(D1154="","",'Root Material'!$C$2&amp;"_"&amp;B1154&amp;"_"&amp;D1154)," ","_")</f>
        <v/>
      </c>
    </row>
    <row r="1155" spans="2:6" ht="15" customHeight="1">
      <c r="B1155" s="2" t="str">
        <f t="shared" si="58"/>
        <v>Process &amp; Tooling</v>
      </c>
      <c r="C1155" s="2" t="str">
        <f>SUBSTITUTE(IF(A1155="","",'Root Material'!$C$2&amp;"_Group_"&amp;A1155)," ","_")</f>
        <v/>
      </c>
      <c r="F1155" s="3" t="str">
        <f>SUBSTITUTE(IF(D1155="","",'Root Material'!$C$2&amp;"_"&amp;B1155&amp;"_"&amp;D1155)," ","_")</f>
        <v/>
      </c>
    </row>
    <row r="1156" spans="2:6" ht="15" customHeight="1">
      <c r="B1156" s="2" t="str">
        <f t="shared" si="58"/>
        <v>Process &amp; Tooling</v>
      </c>
      <c r="C1156" s="2" t="str">
        <f>SUBSTITUTE(IF(A1156="","",'Root Material'!$C$2&amp;"_Group_"&amp;A1156)," ","_")</f>
        <v/>
      </c>
      <c r="F1156" s="3" t="str">
        <f>SUBSTITUTE(IF(D1156="","",'Root Material'!$C$2&amp;"_"&amp;B1156&amp;"_"&amp;D1156)," ","_")</f>
        <v/>
      </c>
    </row>
    <row r="1157" spans="2:6" ht="15" customHeight="1">
      <c r="B1157" s="2" t="str">
        <f t="shared" si="58"/>
        <v>Process &amp; Tooling</v>
      </c>
      <c r="C1157" s="2" t="str">
        <f>SUBSTITUTE(IF(A1157="","",'Root Material'!$C$2&amp;"_Group_"&amp;A1157)," ","_")</f>
        <v/>
      </c>
      <c r="F1157" s="3" t="str">
        <f>SUBSTITUTE(IF(D1157="","",'Root Material'!$C$2&amp;"_"&amp;B1157&amp;"_"&amp;D1157)," ","_")</f>
        <v/>
      </c>
    </row>
    <row r="1158" spans="2:6" ht="15" customHeight="1">
      <c r="B1158" s="2" t="str">
        <f t="shared" si="58"/>
        <v>Process &amp; Tooling</v>
      </c>
      <c r="C1158" s="2" t="str">
        <f>SUBSTITUTE(IF(A1158="","",'Root Material'!$C$2&amp;"_Group_"&amp;A1158)," ","_")</f>
        <v/>
      </c>
      <c r="F1158" s="3" t="str">
        <f>SUBSTITUTE(IF(D1158="","",'Root Material'!$C$2&amp;"_"&amp;B1158&amp;"_"&amp;D1158)," ","_")</f>
        <v/>
      </c>
    </row>
    <row r="1159" spans="2:6" ht="15" customHeight="1">
      <c r="B1159" s="2" t="str">
        <f t="shared" si="58"/>
        <v>Process &amp; Tooling</v>
      </c>
      <c r="C1159" s="2" t="str">
        <f>SUBSTITUTE(IF(A1159="","",'Root Material'!$C$2&amp;"_Group_"&amp;A1159)," ","_")</f>
        <v/>
      </c>
      <c r="F1159" s="3" t="str">
        <f>SUBSTITUTE(IF(D1159="","",'Root Material'!$C$2&amp;"_"&amp;B1159&amp;"_"&amp;D1159)," ","_")</f>
        <v/>
      </c>
    </row>
    <row r="1160" spans="2:6" ht="15" customHeight="1">
      <c r="B1160" s="2" t="str">
        <f t="shared" si="58"/>
        <v>Process &amp; Tooling</v>
      </c>
      <c r="C1160" s="2" t="str">
        <f>SUBSTITUTE(IF(A1160="","",'Root Material'!$C$2&amp;"_Group_"&amp;A1160)," ","_")</f>
        <v/>
      </c>
      <c r="F1160" s="3" t="str">
        <f>SUBSTITUTE(IF(D1160="","",'Root Material'!$C$2&amp;"_"&amp;B1160&amp;"_"&amp;D1160)," ","_")</f>
        <v/>
      </c>
    </row>
    <row r="1161" spans="2:6" ht="15" customHeight="1">
      <c r="B1161" s="2" t="str">
        <f t="shared" si="58"/>
        <v>Process &amp; Tooling</v>
      </c>
      <c r="C1161" s="2" t="str">
        <f>SUBSTITUTE(IF(A1161="","",'Root Material'!$C$2&amp;"_Group_"&amp;A1161)," ","_")</f>
        <v/>
      </c>
      <c r="F1161" s="3" t="str">
        <f>SUBSTITUTE(IF(D1161="","",'Root Material'!$C$2&amp;"_"&amp;B1161&amp;"_"&amp;D1161)," ","_")</f>
        <v/>
      </c>
    </row>
    <row r="1162" spans="2:6" ht="15" customHeight="1">
      <c r="B1162" s="2" t="str">
        <f t="shared" si="58"/>
        <v>Process &amp; Tooling</v>
      </c>
      <c r="C1162" s="2" t="str">
        <f>SUBSTITUTE(IF(A1162="","",'Root Material'!$C$2&amp;"_Group_"&amp;A1162)," ","_")</f>
        <v/>
      </c>
      <c r="F1162" s="3" t="str">
        <f>SUBSTITUTE(IF(D1162="","",'Root Material'!$C$2&amp;"_"&amp;B1162&amp;"_"&amp;D1162)," ","_")</f>
        <v/>
      </c>
    </row>
    <row r="1163" spans="2:6" ht="15" customHeight="1">
      <c r="B1163" s="2" t="str">
        <f t="shared" si="58"/>
        <v>Process &amp; Tooling</v>
      </c>
      <c r="C1163" s="2" t="str">
        <f>SUBSTITUTE(IF(A1163="","",'Root Material'!$C$2&amp;"_Group_"&amp;A1163)," ","_")</f>
        <v/>
      </c>
      <c r="F1163" s="3" t="str">
        <f>SUBSTITUTE(IF(D1163="","",'Root Material'!$C$2&amp;"_"&amp;B1163&amp;"_"&amp;D1163)," ","_")</f>
        <v/>
      </c>
    </row>
    <row r="1164" spans="2:6" ht="15" customHeight="1">
      <c r="B1164" s="2" t="str">
        <f t="shared" si="58"/>
        <v>Process &amp; Tooling</v>
      </c>
      <c r="C1164" s="2" t="str">
        <f>SUBSTITUTE(IF(A1164="","",'Root Material'!$C$2&amp;"_Group_"&amp;A1164)," ","_")</f>
        <v/>
      </c>
      <c r="F1164" s="3" t="str">
        <f>SUBSTITUTE(IF(D1164="","",'Root Material'!$C$2&amp;"_"&amp;B1164&amp;"_"&amp;D1164)," ","_")</f>
        <v/>
      </c>
    </row>
    <row r="1165" spans="2:6" ht="15" customHeight="1">
      <c r="B1165" s="2" t="str">
        <f t="shared" si="58"/>
        <v>Process &amp; Tooling</v>
      </c>
      <c r="C1165" s="2" t="str">
        <f>SUBSTITUTE(IF(A1165="","",'Root Material'!$C$2&amp;"_Group_"&amp;A1165)," ","_")</f>
        <v/>
      </c>
      <c r="F1165" s="3" t="str">
        <f>SUBSTITUTE(IF(D1165="","",'Root Material'!$C$2&amp;"_"&amp;B1165&amp;"_"&amp;D1165)," ","_")</f>
        <v/>
      </c>
    </row>
    <row r="1166" spans="2:6" ht="15" customHeight="1">
      <c r="B1166" s="2" t="str">
        <f t="shared" si="58"/>
        <v>Process &amp; Tooling</v>
      </c>
      <c r="C1166" s="2" t="str">
        <f>SUBSTITUTE(IF(A1166="","",'Root Material'!$C$2&amp;"_Group_"&amp;A1166)," ","_")</f>
        <v/>
      </c>
      <c r="F1166" s="3" t="str">
        <f>SUBSTITUTE(IF(D1166="","",'Root Material'!$C$2&amp;"_"&amp;B1166&amp;"_"&amp;D1166)," ","_")</f>
        <v/>
      </c>
    </row>
    <row r="1167" spans="2:6" ht="15" customHeight="1">
      <c r="B1167" s="2" t="str">
        <f t="shared" si="58"/>
        <v>Process &amp; Tooling</v>
      </c>
      <c r="C1167" s="2" t="str">
        <f>SUBSTITUTE(IF(A1167="","",'Root Material'!$C$2&amp;"_Group_"&amp;A1167)," ","_")</f>
        <v/>
      </c>
      <c r="F1167" s="3" t="str">
        <f>SUBSTITUTE(IF(D1167="","",'Root Material'!$C$2&amp;"_"&amp;B1167&amp;"_"&amp;D1167)," ","_")</f>
        <v/>
      </c>
    </row>
    <row r="1168" spans="2:6" ht="15" customHeight="1">
      <c r="B1168" s="2" t="str">
        <f t="shared" si="58"/>
        <v>Process &amp; Tooling</v>
      </c>
      <c r="C1168" s="2" t="str">
        <f>SUBSTITUTE(IF(A1168="","",'Root Material'!$C$2&amp;"_Group_"&amp;A1168)," ","_")</f>
        <v/>
      </c>
      <c r="F1168" s="3" t="str">
        <f>SUBSTITUTE(IF(D1168="","",'Root Material'!$C$2&amp;"_"&amp;B1168&amp;"_"&amp;D1168)," ","_")</f>
        <v/>
      </c>
    </row>
    <row r="1169" spans="2:6" ht="15" customHeight="1">
      <c r="B1169" s="2" t="str">
        <f t="shared" si="58"/>
        <v>Process &amp; Tooling</v>
      </c>
      <c r="C1169" s="2" t="str">
        <f>SUBSTITUTE(IF(A1169="","",'Root Material'!$C$2&amp;"_Group_"&amp;A1169)," ","_")</f>
        <v/>
      </c>
      <c r="F1169" s="3" t="str">
        <f>SUBSTITUTE(IF(D1169="","",'Root Material'!$C$2&amp;"_"&amp;B1169&amp;"_"&amp;D1169)," ","_")</f>
        <v/>
      </c>
    </row>
    <row r="1170" spans="2:6" ht="15" customHeight="1">
      <c r="B1170" s="2" t="str">
        <f t="shared" si="58"/>
        <v>Process &amp; Tooling</v>
      </c>
      <c r="C1170" s="2" t="str">
        <f>SUBSTITUTE(IF(A1170="","",'Root Material'!$C$2&amp;"_Group_"&amp;A1170)," ","_")</f>
        <v/>
      </c>
      <c r="F1170" s="3" t="str">
        <f>SUBSTITUTE(IF(D1170="","",'Root Material'!$C$2&amp;"_"&amp;B1170&amp;"_"&amp;D1170)," ","_")</f>
        <v/>
      </c>
    </row>
    <row r="1171" spans="2:6" ht="15" customHeight="1">
      <c r="B1171" s="2" t="str">
        <f t="shared" si="58"/>
        <v>Process &amp; Tooling</v>
      </c>
      <c r="C1171" s="2" t="str">
        <f>SUBSTITUTE(IF(A1171="","",'Root Material'!$C$2&amp;"_Group_"&amp;A1171)," ","_")</f>
        <v/>
      </c>
      <c r="F1171" s="3" t="str">
        <f>SUBSTITUTE(IF(D1171="","",'Root Material'!$C$2&amp;"_"&amp;B1171&amp;"_"&amp;D1171)," ","_")</f>
        <v/>
      </c>
    </row>
    <row r="1172" spans="2:6" ht="15" customHeight="1">
      <c r="B1172" s="2" t="str">
        <f t="shared" si="58"/>
        <v>Process &amp; Tooling</v>
      </c>
      <c r="C1172" s="2" t="str">
        <f>SUBSTITUTE(IF(A1172="","",'Root Material'!$C$2&amp;"_Group_"&amp;A1172)," ","_")</f>
        <v/>
      </c>
      <c r="F1172" s="3" t="str">
        <f>SUBSTITUTE(IF(D1172="","",'Root Material'!$C$2&amp;"_"&amp;B1172&amp;"_"&amp;D1172)," ","_")</f>
        <v/>
      </c>
    </row>
    <row r="1173" spans="2:6" ht="15" customHeight="1">
      <c r="B1173" s="2" t="str">
        <f t="shared" si="58"/>
        <v>Process &amp; Tooling</v>
      </c>
      <c r="C1173" s="2" t="str">
        <f>SUBSTITUTE(IF(A1173="","",'Root Material'!$C$2&amp;"_Group_"&amp;A1173)," ","_")</f>
        <v/>
      </c>
      <c r="F1173" s="3" t="str">
        <f>SUBSTITUTE(IF(D1173="","",'Root Material'!$C$2&amp;"_"&amp;B1173&amp;"_"&amp;D1173)," ","_")</f>
        <v/>
      </c>
    </row>
    <row r="1174" spans="2:6" ht="15" customHeight="1">
      <c r="B1174" s="2" t="str">
        <f t="shared" si="58"/>
        <v>Process &amp; Tooling</v>
      </c>
      <c r="C1174" s="2" t="str">
        <f>SUBSTITUTE(IF(A1174="","",'Root Material'!$C$2&amp;"_Group_"&amp;A1174)," ","_")</f>
        <v/>
      </c>
      <c r="F1174" s="3" t="str">
        <f>SUBSTITUTE(IF(D1174="","",'Root Material'!$C$2&amp;"_"&amp;B1174&amp;"_"&amp;D1174)," ","_")</f>
        <v/>
      </c>
    </row>
    <row r="1175" spans="2:6" ht="15" customHeight="1">
      <c r="B1175" s="2" t="str">
        <f t="shared" si="58"/>
        <v>Process &amp; Tooling</v>
      </c>
      <c r="C1175" s="2" t="str">
        <f>SUBSTITUTE(IF(A1175="","",'Root Material'!$C$2&amp;"_Group_"&amp;A1175)," ","_")</f>
        <v/>
      </c>
      <c r="F1175" s="3" t="str">
        <f>SUBSTITUTE(IF(D1175="","",'Root Material'!$C$2&amp;"_"&amp;B1175&amp;"_"&amp;D1175)," ","_")</f>
        <v/>
      </c>
    </row>
    <row r="1176" spans="2:6" ht="15" customHeight="1">
      <c r="B1176" s="2" t="str">
        <f t="shared" si="58"/>
        <v>Process &amp; Tooling</v>
      </c>
      <c r="C1176" s="2" t="str">
        <f>SUBSTITUTE(IF(A1176="","",'Root Material'!$C$2&amp;"_Group_"&amp;A1176)," ","_")</f>
        <v/>
      </c>
      <c r="F1176" s="3" t="str">
        <f>SUBSTITUTE(IF(D1176="","",'Root Material'!$C$2&amp;"_"&amp;B1176&amp;"_"&amp;D1176)," ","_")</f>
        <v/>
      </c>
    </row>
    <row r="1177" spans="2:6" ht="15" customHeight="1">
      <c r="B1177" s="2" t="str">
        <f t="shared" si="58"/>
        <v>Process &amp; Tooling</v>
      </c>
      <c r="C1177" s="2" t="str">
        <f>SUBSTITUTE(IF(A1177="","",'Root Material'!$C$2&amp;"_Group_"&amp;A1177)," ","_")</f>
        <v/>
      </c>
      <c r="F1177" s="3" t="str">
        <f>SUBSTITUTE(IF(D1177="","",'Root Material'!$C$2&amp;"_"&amp;B1177&amp;"_"&amp;D1177)," ","_")</f>
        <v/>
      </c>
    </row>
    <row r="1178" spans="2:6" ht="15" customHeight="1">
      <c r="B1178" s="2" t="str">
        <f t="shared" si="58"/>
        <v>Process &amp; Tooling</v>
      </c>
      <c r="C1178" s="2" t="str">
        <f>SUBSTITUTE(IF(A1178="","",'Root Material'!$C$2&amp;"_Group_"&amp;A1178)," ","_")</f>
        <v/>
      </c>
      <c r="F1178" s="3" t="str">
        <f>SUBSTITUTE(IF(D1178="","",'Root Material'!$C$2&amp;"_"&amp;B1178&amp;"_"&amp;D1178)," ","_")</f>
        <v/>
      </c>
    </row>
    <row r="1179" spans="2:6" ht="15" customHeight="1">
      <c r="B1179" s="2" t="str">
        <f t="shared" si="58"/>
        <v>Process &amp; Tooling</v>
      </c>
      <c r="C1179" s="2" t="str">
        <f>SUBSTITUTE(IF(A1179="","",'Root Material'!$C$2&amp;"_Group_"&amp;A1179)," ","_")</f>
        <v/>
      </c>
      <c r="F1179" s="3" t="str">
        <f>SUBSTITUTE(IF(D1179="","",'Root Material'!$C$2&amp;"_"&amp;B1179&amp;"_"&amp;D1179)," ","_")</f>
        <v/>
      </c>
    </row>
    <row r="1180" spans="2:6" ht="15" customHeight="1">
      <c r="B1180" s="2" t="str">
        <f t="shared" si="58"/>
        <v>Process &amp; Tooling</v>
      </c>
      <c r="C1180" s="2" t="str">
        <f>SUBSTITUTE(IF(A1180="","",'Root Material'!$C$2&amp;"_Group_"&amp;A1180)," ","_")</f>
        <v/>
      </c>
      <c r="F1180" s="3" t="str">
        <f>SUBSTITUTE(IF(D1180="","",'Root Material'!$C$2&amp;"_"&amp;B1180&amp;"_"&amp;D1180)," ","_")</f>
        <v/>
      </c>
    </row>
    <row r="1181" spans="2:6" ht="15" customHeight="1">
      <c r="B1181" s="2" t="str">
        <f t="shared" si="58"/>
        <v>Process &amp; Tooling</v>
      </c>
      <c r="C1181" s="2" t="str">
        <f>SUBSTITUTE(IF(A1181="","",'Root Material'!$C$2&amp;"_Group_"&amp;A1181)," ","_")</f>
        <v/>
      </c>
      <c r="F1181" s="3" t="str">
        <f>SUBSTITUTE(IF(D1181="","",'Root Material'!$C$2&amp;"_"&amp;B1181&amp;"_"&amp;D1181)," ","_")</f>
        <v/>
      </c>
    </row>
    <row r="1182" spans="2:6" ht="15" customHeight="1">
      <c r="B1182" s="2" t="str">
        <f t="shared" si="58"/>
        <v>Process &amp; Tooling</v>
      </c>
      <c r="C1182" s="2" t="str">
        <f>SUBSTITUTE(IF(A1182="","",'Root Material'!$C$2&amp;"_Group_"&amp;A1182)," ","_")</f>
        <v/>
      </c>
      <c r="F1182" s="3" t="str">
        <f>SUBSTITUTE(IF(D1182="","",'Root Material'!$C$2&amp;"_"&amp;B1182&amp;"_"&amp;D1182)," ","_")</f>
        <v/>
      </c>
    </row>
    <row r="1183" spans="2:6" ht="15" customHeight="1">
      <c r="B1183" s="2" t="str">
        <f t="shared" si="58"/>
        <v>Process &amp; Tooling</v>
      </c>
      <c r="C1183" s="2" t="str">
        <f>SUBSTITUTE(IF(A1183="","",'Root Material'!$C$2&amp;"_Group_"&amp;A1183)," ","_")</f>
        <v/>
      </c>
      <c r="F1183" s="3" t="str">
        <f>SUBSTITUTE(IF(D1183="","",'Root Material'!$C$2&amp;"_"&amp;B1183&amp;"_"&amp;D1183)," ","_")</f>
        <v/>
      </c>
    </row>
    <row r="1184" spans="2:6" ht="15" customHeight="1">
      <c r="B1184" s="2" t="str">
        <f t="shared" si="58"/>
        <v>Process &amp; Tooling</v>
      </c>
      <c r="C1184" s="2" t="str">
        <f>SUBSTITUTE(IF(A1184="","",'Root Material'!$C$2&amp;"_Group_"&amp;A1184)," ","_")</f>
        <v/>
      </c>
      <c r="F1184" s="3" t="str">
        <f>SUBSTITUTE(IF(D1184="","",'Root Material'!$C$2&amp;"_"&amp;B1184&amp;"_"&amp;D1184)," ","_")</f>
        <v/>
      </c>
    </row>
    <row r="1185" spans="2:6" ht="15" customHeight="1">
      <c r="B1185" s="2" t="str">
        <f t="shared" si="58"/>
        <v>Process &amp; Tooling</v>
      </c>
      <c r="C1185" s="2" t="str">
        <f>SUBSTITUTE(IF(A1185="","",'Root Material'!$C$2&amp;"_Group_"&amp;A1185)," ","_")</f>
        <v/>
      </c>
      <c r="F1185" s="3" t="str">
        <f>SUBSTITUTE(IF(D1185="","",'Root Material'!$C$2&amp;"_"&amp;B1185&amp;"_"&amp;D1185)," ","_")</f>
        <v/>
      </c>
    </row>
    <row r="1186" spans="2:6" ht="15" customHeight="1">
      <c r="B1186" s="2" t="str">
        <f t="shared" si="58"/>
        <v>Process &amp; Tooling</v>
      </c>
      <c r="C1186" s="2" t="str">
        <f>SUBSTITUTE(IF(A1186="","",'Root Material'!$C$2&amp;"_Group_"&amp;A1186)," ","_")</f>
        <v/>
      </c>
      <c r="F1186" s="3" t="str">
        <f>SUBSTITUTE(IF(D1186="","",'Root Material'!$C$2&amp;"_"&amp;B1186&amp;"_"&amp;D1186)," ","_")</f>
        <v/>
      </c>
    </row>
    <row r="1187" spans="2:6" ht="15" customHeight="1">
      <c r="B1187" s="2" t="str">
        <f t="shared" si="58"/>
        <v>Process &amp; Tooling</v>
      </c>
      <c r="C1187" s="2" t="str">
        <f>SUBSTITUTE(IF(A1187="","",'Root Material'!$C$2&amp;"_Group_"&amp;A1187)," ","_")</f>
        <v/>
      </c>
      <c r="F1187" s="3" t="str">
        <f>SUBSTITUTE(IF(D1187="","",'Root Material'!$C$2&amp;"_"&amp;B1187&amp;"_"&amp;D1187)," ","_")</f>
        <v/>
      </c>
    </row>
    <row r="1188" spans="2:6" ht="15" customHeight="1">
      <c r="B1188" s="2" t="str">
        <f t="shared" si="58"/>
        <v>Process &amp; Tooling</v>
      </c>
      <c r="C1188" s="2" t="str">
        <f>SUBSTITUTE(IF(A1188="","",'Root Material'!$C$2&amp;"_Group_"&amp;A1188)," ","_")</f>
        <v/>
      </c>
      <c r="F1188" s="3" t="str">
        <f>SUBSTITUTE(IF(D1188="","",'Root Material'!$C$2&amp;"_"&amp;B1188&amp;"_"&amp;D1188)," ","_")</f>
        <v/>
      </c>
    </row>
    <row r="1189" spans="2:6" ht="15" customHeight="1">
      <c r="B1189" s="2" t="str">
        <f t="shared" si="58"/>
        <v>Process &amp; Tooling</v>
      </c>
      <c r="C1189" s="2" t="str">
        <f>SUBSTITUTE(IF(A1189="","",'Root Material'!$C$2&amp;"_Group_"&amp;A1189)," ","_")</f>
        <v/>
      </c>
      <c r="F1189" s="3" t="str">
        <f>SUBSTITUTE(IF(D1189="","",'Root Material'!$C$2&amp;"_"&amp;B1189&amp;"_"&amp;D1189)," ","_")</f>
        <v/>
      </c>
    </row>
    <row r="1190" spans="2:6" ht="15" customHeight="1">
      <c r="B1190" s="2" t="str">
        <f t="shared" si="58"/>
        <v>Process &amp; Tooling</v>
      </c>
      <c r="C1190" s="2" t="str">
        <f>SUBSTITUTE(IF(A1190="","",'Root Material'!$C$2&amp;"_Group_"&amp;A1190)," ","_")</f>
        <v/>
      </c>
      <c r="F1190" s="3" t="str">
        <f>SUBSTITUTE(IF(D1190="","",'Root Material'!$C$2&amp;"_"&amp;B1190&amp;"_"&amp;D1190)," ","_")</f>
        <v/>
      </c>
    </row>
    <row r="1191" spans="2:6" ht="15" customHeight="1">
      <c r="B1191" s="2" t="str">
        <f t="shared" si="58"/>
        <v>Process &amp; Tooling</v>
      </c>
      <c r="C1191" s="2" t="str">
        <f>SUBSTITUTE(IF(A1191="","",'Root Material'!$C$2&amp;"_Group_"&amp;A1191)," ","_")</f>
        <v/>
      </c>
      <c r="F1191" s="3" t="str">
        <f>SUBSTITUTE(IF(D1191="","",'Root Material'!$C$2&amp;"_"&amp;B1191&amp;"_"&amp;D1191)," ","_")</f>
        <v/>
      </c>
    </row>
    <row r="1192" spans="2:6" ht="15" customHeight="1">
      <c r="B1192" s="2" t="str">
        <f t="shared" si="58"/>
        <v>Process &amp; Tooling</v>
      </c>
      <c r="C1192" s="2" t="str">
        <f>SUBSTITUTE(IF(A1192="","",'Root Material'!$C$2&amp;"_Group_"&amp;A1192)," ","_")</f>
        <v/>
      </c>
      <c r="F1192" s="3" t="str">
        <f>SUBSTITUTE(IF(D1192="","",'Root Material'!$C$2&amp;"_"&amp;B1192&amp;"_"&amp;D1192)," ","_")</f>
        <v/>
      </c>
    </row>
    <row r="1193" spans="2:6" ht="15" customHeight="1">
      <c r="B1193" s="2" t="str">
        <f t="shared" si="58"/>
        <v>Process &amp; Tooling</v>
      </c>
      <c r="C1193" s="2" t="str">
        <f>SUBSTITUTE(IF(A1193="","",'Root Material'!$C$2&amp;"_Group_"&amp;A1193)," ","_")</f>
        <v/>
      </c>
      <c r="F1193" s="3" t="str">
        <f>SUBSTITUTE(IF(D1193="","",'Root Material'!$C$2&amp;"_"&amp;B1193&amp;"_"&amp;D1193)," ","_")</f>
        <v/>
      </c>
    </row>
    <row r="1194" spans="2:6" ht="15" customHeight="1">
      <c r="B1194" s="2" t="str">
        <f t="shared" si="58"/>
        <v>Process &amp; Tooling</v>
      </c>
      <c r="C1194" s="2" t="str">
        <f>SUBSTITUTE(IF(A1194="","",'Root Material'!$C$2&amp;"_Group_"&amp;A1194)," ","_")</f>
        <v/>
      </c>
      <c r="F1194" s="3" t="str">
        <f>SUBSTITUTE(IF(D1194="","",'Root Material'!$C$2&amp;"_"&amp;B1194&amp;"_"&amp;D1194)," ","_")</f>
        <v/>
      </c>
    </row>
    <row r="1195" spans="2:6" ht="15" customHeight="1">
      <c r="B1195" s="2" t="str">
        <f t="shared" si="58"/>
        <v>Process &amp; Tooling</v>
      </c>
      <c r="C1195" s="2" t="str">
        <f>SUBSTITUTE(IF(A1195="","",'Root Material'!$C$2&amp;"_Group_"&amp;A1195)," ","_")</f>
        <v/>
      </c>
      <c r="F1195" s="3" t="str">
        <f>SUBSTITUTE(IF(D1195="","",'Root Material'!$C$2&amp;"_"&amp;B1195&amp;"_"&amp;D1195)," ","_")</f>
        <v/>
      </c>
    </row>
    <row r="1196" spans="2:6" ht="15" customHeight="1">
      <c r="B1196" s="2" t="str">
        <f t="shared" si="58"/>
        <v>Process &amp; Tooling</v>
      </c>
      <c r="C1196" s="2" t="str">
        <f>SUBSTITUTE(IF(A1196="","",'Root Material'!$C$2&amp;"_Group_"&amp;A1196)," ","_")</f>
        <v/>
      </c>
      <c r="F1196" s="3" t="str">
        <f>SUBSTITUTE(IF(D1196="","",'Root Material'!$C$2&amp;"_"&amp;B1196&amp;"_"&amp;D1196)," ","_")</f>
        <v/>
      </c>
    </row>
    <row r="1197" spans="2:6" ht="15" customHeight="1">
      <c r="B1197" s="2" t="str">
        <f t="shared" si="58"/>
        <v>Process &amp; Tooling</v>
      </c>
      <c r="C1197" s="2" t="str">
        <f>SUBSTITUTE(IF(A1197="","",'Root Material'!$C$2&amp;"_Group_"&amp;A1197)," ","_")</f>
        <v/>
      </c>
      <c r="F1197" s="3" t="str">
        <f>SUBSTITUTE(IF(D1197="","",'Root Material'!$C$2&amp;"_"&amp;B1197&amp;"_"&amp;D1197)," ","_")</f>
        <v/>
      </c>
    </row>
    <row r="1198" spans="2:6" ht="15" customHeight="1">
      <c r="B1198" s="2" t="str">
        <f t="shared" si="58"/>
        <v>Process &amp; Tooling</v>
      </c>
      <c r="C1198" s="2" t="str">
        <f>SUBSTITUTE(IF(A1198="","",'Root Material'!$C$2&amp;"_Group_"&amp;A1198)," ","_")</f>
        <v/>
      </c>
      <c r="F1198" s="3" t="str">
        <f>SUBSTITUTE(IF(D1198="","",'Root Material'!$C$2&amp;"_"&amp;B1198&amp;"_"&amp;D1198)," ","_")</f>
        <v/>
      </c>
    </row>
    <row r="1199" spans="2:6" ht="15" customHeight="1">
      <c r="B1199" s="2" t="str">
        <f t="shared" si="58"/>
        <v>Process &amp; Tooling</v>
      </c>
      <c r="C1199" s="2" t="str">
        <f>SUBSTITUTE(IF(A1199="","",'Root Material'!$C$2&amp;"_Group_"&amp;A1199)," ","_")</f>
        <v/>
      </c>
      <c r="F1199" s="3" t="str">
        <f>SUBSTITUTE(IF(D1199="","",'Root Material'!$C$2&amp;"_"&amp;B1199&amp;"_"&amp;D1199)," ","_")</f>
        <v/>
      </c>
    </row>
    <row r="1200" spans="2:6" ht="15" customHeight="1">
      <c r="B1200" s="2" t="str">
        <f t="shared" si="58"/>
        <v>Process &amp; Tooling</v>
      </c>
      <c r="C1200" s="2" t="str">
        <f>SUBSTITUTE(IF(A1200="","",'Root Material'!$C$2&amp;"_Group_"&amp;A1200)," ","_")</f>
        <v/>
      </c>
      <c r="F1200" s="3" t="str">
        <f>SUBSTITUTE(IF(D1200="","",'Root Material'!$C$2&amp;"_"&amp;B1200&amp;"_"&amp;D1200)," ","_")</f>
        <v/>
      </c>
    </row>
    <row r="1201" spans="2:6" ht="15" customHeight="1">
      <c r="B1201" s="2" t="str">
        <f t="shared" si="58"/>
        <v>Process &amp; Tooling</v>
      </c>
      <c r="C1201" s="2" t="str">
        <f>SUBSTITUTE(IF(A1201="","",'Root Material'!$C$2&amp;"_Group_"&amp;A1201)," ","_")</f>
        <v/>
      </c>
      <c r="F1201" s="3" t="str">
        <f>SUBSTITUTE(IF(D1201="","",'Root Material'!$C$2&amp;"_"&amp;B1201&amp;"_"&amp;D1201)," ","_")</f>
        <v/>
      </c>
    </row>
    <row r="1202" spans="2:6" ht="15" customHeight="1">
      <c r="B1202" s="2" t="str">
        <f t="shared" si="58"/>
        <v>Process &amp; Tooling</v>
      </c>
      <c r="C1202" s="2" t="str">
        <f>SUBSTITUTE(IF(A1202="","",'Root Material'!$C$2&amp;"_Group_"&amp;A1202)," ","_")</f>
        <v/>
      </c>
      <c r="F1202" s="3" t="str">
        <f>SUBSTITUTE(IF(D1202="","",'Root Material'!$C$2&amp;"_"&amp;B1202&amp;"_"&amp;D1202)," ","_")</f>
        <v/>
      </c>
    </row>
    <row r="1203" spans="2:6" ht="15" customHeight="1">
      <c r="B1203" s="2" t="str">
        <f t="shared" si="58"/>
        <v>Process &amp; Tooling</v>
      </c>
      <c r="C1203" s="2" t="str">
        <f>SUBSTITUTE(IF(A1203="","",'Root Material'!$C$2&amp;"_Group_"&amp;A1203)," ","_")</f>
        <v/>
      </c>
      <c r="F1203" s="3" t="str">
        <f>SUBSTITUTE(IF(D1203="","",'Root Material'!$C$2&amp;"_"&amp;B1203&amp;"_"&amp;D1203)," ","_")</f>
        <v/>
      </c>
    </row>
    <row r="1204" spans="2:6" ht="15" customHeight="1">
      <c r="B1204" s="2" t="str">
        <f t="shared" si="58"/>
        <v>Process &amp; Tooling</v>
      </c>
      <c r="C1204" s="2" t="str">
        <f>SUBSTITUTE(IF(A1204="","",'Root Material'!$C$2&amp;"_Group_"&amp;A1204)," ","_")</f>
        <v/>
      </c>
      <c r="F1204" s="3" t="str">
        <f>SUBSTITUTE(IF(D1204="","",'Root Material'!$C$2&amp;"_"&amp;B1204&amp;"_"&amp;D1204)," ","_")</f>
        <v/>
      </c>
    </row>
    <row r="1205" spans="2:6" ht="15" customHeight="1">
      <c r="B1205" s="2" t="str">
        <f t="shared" si="58"/>
        <v>Process &amp; Tooling</v>
      </c>
      <c r="C1205" s="2" t="str">
        <f>SUBSTITUTE(IF(A1205="","",'Root Material'!$C$2&amp;"_Group_"&amp;A1205)," ","_")</f>
        <v/>
      </c>
      <c r="F1205" s="3" t="str">
        <f>SUBSTITUTE(IF(D1205="","",'Root Material'!$C$2&amp;"_"&amp;B1205&amp;"_"&amp;D1205)," ","_")</f>
        <v/>
      </c>
    </row>
    <row r="1206" spans="2:6" ht="15" customHeight="1">
      <c r="B1206" s="2" t="str">
        <f t="shared" si="58"/>
        <v>Process &amp; Tooling</v>
      </c>
      <c r="C1206" s="2" t="str">
        <f>SUBSTITUTE(IF(A1206="","",'Root Material'!$C$2&amp;"_Group_"&amp;A1206)," ","_")</f>
        <v/>
      </c>
      <c r="F1206" s="3" t="str">
        <f>SUBSTITUTE(IF(D1206="","",'Root Material'!$C$2&amp;"_"&amp;B1206&amp;"_"&amp;D1206)," ","_")</f>
        <v/>
      </c>
    </row>
    <row r="1207" spans="2:6" ht="15" customHeight="1">
      <c r="B1207" s="2" t="str">
        <f t="shared" si="58"/>
        <v>Process &amp; Tooling</v>
      </c>
      <c r="C1207" s="2" t="str">
        <f>SUBSTITUTE(IF(A1207="","",'Root Material'!$C$2&amp;"_Group_"&amp;A1207)," ","_")</f>
        <v/>
      </c>
      <c r="F1207" s="3" t="str">
        <f>SUBSTITUTE(IF(D1207="","",'Root Material'!$C$2&amp;"_"&amp;B1207&amp;"_"&amp;D1207)," ","_")</f>
        <v/>
      </c>
    </row>
    <row r="1208" spans="2:6" ht="15" customHeight="1">
      <c r="B1208" s="2" t="str">
        <f t="shared" si="58"/>
        <v>Process &amp; Tooling</v>
      </c>
      <c r="C1208" s="2" t="str">
        <f>SUBSTITUTE(IF(A1208="","",'Root Material'!$C$2&amp;"_Group_"&amp;A1208)," ","_")</f>
        <v/>
      </c>
      <c r="F1208" s="3" t="str">
        <f>SUBSTITUTE(IF(D1208="","",'Root Material'!$C$2&amp;"_"&amp;B1208&amp;"_"&amp;D1208)," ","_")</f>
        <v/>
      </c>
    </row>
    <row r="1209" spans="2:6" ht="15" customHeight="1">
      <c r="B1209" s="2" t="str">
        <f t="shared" si="58"/>
        <v>Process &amp; Tooling</v>
      </c>
      <c r="C1209" s="2" t="str">
        <f>SUBSTITUTE(IF(A1209="","",'Root Material'!$C$2&amp;"_Group_"&amp;A1209)," ","_")</f>
        <v/>
      </c>
      <c r="F1209" s="3" t="str">
        <f>SUBSTITUTE(IF(D1209="","",'Root Material'!$C$2&amp;"_"&amp;B1209&amp;"_"&amp;D1209)," ","_")</f>
        <v/>
      </c>
    </row>
    <row r="1210" spans="2:6" ht="15" customHeight="1">
      <c r="B1210" s="2" t="str">
        <f t="shared" si="58"/>
        <v>Process &amp; Tooling</v>
      </c>
      <c r="C1210" s="2" t="str">
        <f>SUBSTITUTE(IF(A1210="","",'Root Material'!$C$2&amp;"_Group_"&amp;A1210)," ","_")</f>
        <v/>
      </c>
      <c r="F1210" s="3" t="str">
        <f>SUBSTITUTE(IF(D1210="","",'Root Material'!$C$2&amp;"_"&amp;B1210&amp;"_"&amp;D1210)," ","_")</f>
        <v/>
      </c>
    </row>
    <row r="1211" spans="2:6" ht="15" customHeight="1">
      <c r="B1211" s="2" t="str">
        <f t="shared" si="58"/>
        <v>Process &amp; Tooling</v>
      </c>
      <c r="C1211" s="2" t="str">
        <f>SUBSTITUTE(IF(A1211="","",'Root Material'!$C$2&amp;"_Group_"&amp;A1211)," ","_")</f>
        <v/>
      </c>
      <c r="F1211" s="3" t="str">
        <f>SUBSTITUTE(IF(D1211="","",'Root Material'!$C$2&amp;"_"&amp;B1211&amp;"_"&amp;D1211)," ","_")</f>
        <v/>
      </c>
    </row>
    <row r="1212" spans="2:6" ht="15" customHeight="1">
      <c r="B1212" s="2" t="str">
        <f t="shared" si="58"/>
        <v>Process &amp; Tooling</v>
      </c>
      <c r="C1212" s="2" t="str">
        <f>SUBSTITUTE(IF(A1212="","",'Root Material'!$C$2&amp;"_Group_"&amp;A1212)," ","_")</f>
        <v/>
      </c>
      <c r="F1212" s="3" t="str">
        <f>SUBSTITUTE(IF(D1212="","",'Root Material'!$C$2&amp;"_"&amp;B1212&amp;"_"&amp;D1212)," ","_")</f>
        <v/>
      </c>
    </row>
    <row r="1213" spans="2:6" ht="15" customHeight="1">
      <c r="B1213" s="2" t="str">
        <f t="shared" si="58"/>
        <v>Process &amp; Tooling</v>
      </c>
      <c r="C1213" s="2" t="str">
        <f>SUBSTITUTE(IF(A1213="","",'Root Material'!$C$2&amp;"_Group_"&amp;A1213)," ","_")</f>
        <v/>
      </c>
      <c r="F1213" s="3" t="str">
        <f>SUBSTITUTE(IF(D1213="","",'Root Material'!$C$2&amp;"_"&amp;B1213&amp;"_"&amp;D1213)," ","_")</f>
        <v/>
      </c>
    </row>
    <row r="1214" spans="2:6" ht="15" customHeight="1">
      <c r="B1214" s="2" t="str">
        <f t="shared" si="58"/>
        <v>Process &amp; Tooling</v>
      </c>
      <c r="C1214" s="2" t="str">
        <f>SUBSTITUTE(IF(A1214="","",'Root Material'!$C$2&amp;"_Group_"&amp;A1214)," ","_")</f>
        <v/>
      </c>
      <c r="F1214" s="3" t="str">
        <f>SUBSTITUTE(IF(D1214="","",'Root Material'!$C$2&amp;"_"&amp;B1214&amp;"_"&amp;D1214)," ","_")</f>
        <v/>
      </c>
    </row>
    <row r="1215" spans="2:6" ht="15" customHeight="1">
      <c r="B1215" s="2" t="str">
        <f t="shared" si="58"/>
        <v>Process &amp; Tooling</v>
      </c>
      <c r="C1215" s="2" t="str">
        <f>SUBSTITUTE(IF(A1215="","",'Root Material'!$C$2&amp;"_Group_"&amp;A1215)," ","_")</f>
        <v/>
      </c>
      <c r="F1215" s="3" t="str">
        <f>SUBSTITUTE(IF(D1215="","",'Root Material'!$C$2&amp;"_"&amp;B1215&amp;"_"&amp;D1215)," ","_")</f>
        <v/>
      </c>
    </row>
    <row r="1216" spans="2:6" ht="15" customHeight="1">
      <c r="B1216" s="2" t="str">
        <f t="shared" ref="B1216:B1279" si="59">IF(A1216="",B1215,A1216)</f>
        <v>Process &amp; Tooling</v>
      </c>
      <c r="C1216" s="2" t="str">
        <f>SUBSTITUTE(IF(A1216="","",'Root Material'!$C$2&amp;"_Group_"&amp;A1216)," ","_")</f>
        <v/>
      </c>
      <c r="F1216" s="3" t="str">
        <f>SUBSTITUTE(IF(D1216="","",'Root Material'!$C$2&amp;"_"&amp;B1216&amp;"_"&amp;D1216)," ","_")</f>
        <v/>
      </c>
    </row>
    <row r="1217" spans="2:6" ht="15" customHeight="1">
      <c r="B1217" s="2" t="str">
        <f t="shared" si="59"/>
        <v>Process &amp; Tooling</v>
      </c>
      <c r="C1217" s="2" t="str">
        <f>SUBSTITUTE(IF(A1217="","",'Root Material'!$C$2&amp;"_Group_"&amp;A1217)," ","_")</f>
        <v/>
      </c>
      <c r="F1217" s="3" t="str">
        <f>SUBSTITUTE(IF(D1217="","",'Root Material'!$C$2&amp;"_"&amp;B1217&amp;"_"&amp;D1217)," ","_")</f>
        <v/>
      </c>
    </row>
    <row r="1218" spans="2:6" ht="15" customHeight="1">
      <c r="B1218" s="2" t="str">
        <f t="shared" si="59"/>
        <v>Process &amp; Tooling</v>
      </c>
      <c r="C1218" s="2" t="str">
        <f>SUBSTITUTE(IF(A1218="","",'Root Material'!$C$2&amp;"_Group_"&amp;A1218)," ","_")</f>
        <v/>
      </c>
      <c r="F1218" s="3" t="str">
        <f>SUBSTITUTE(IF(D1218="","",'Root Material'!$C$2&amp;"_"&amp;B1218&amp;"_"&amp;D1218)," ","_")</f>
        <v/>
      </c>
    </row>
    <row r="1219" spans="2:6" ht="15" customHeight="1">
      <c r="B1219" s="2" t="str">
        <f t="shared" si="59"/>
        <v>Process &amp; Tooling</v>
      </c>
      <c r="C1219" s="2" t="str">
        <f>SUBSTITUTE(IF(A1219="","",'Root Material'!$C$2&amp;"_Group_"&amp;A1219)," ","_")</f>
        <v/>
      </c>
      <c r="F1219" s="3" t="str">
        <f>SUBSTITUTE(IF(D1219="","",'Root Material'!$C$2&amp;"_"&amp;B1219&amp;"_"&amp;D1219)," ","_")</f>
        <v/>
      </c>
    </row>
    <row r="1220" spans="2:6" ht="15" customHeight="1">
      <c r="B1220" s="2" t="str">
        <f t="shared" si="59"/>
        <v>Process &amp; Tooling</v>
      </c>
      <c r="C1220" s="2" t="str">
        <f>SUBSTITUTE(IF(A1220="","",'Root Material'!$C$2&amp;"_Group_"&amp;A1220)," ","_")</f>
        <v/>
      </c>
      <c r="F1220" s="3" t="str">
        <f>SUBSTITUTE(IF(D1220="","",'Root Material'!$C$2&amp;"_"&amp;B1220&amp;"_"&amp;D1220)," ","_")</f>
        <v/>
      </c>
    </row>
    <row r="1221" spans="2:6" ht="15" customHeight="1">
      <c r="B1221" s="2" t="str">
        <f t="shared" si="59"/>
        <v>Process &amp; Tooling</v>
      </c>
      <c r="C1221" s="2" t="str">
        <f>SUBSTITUTE(IF(A1221="","",'Root Material'!$C$2&amp;"_Group_"&amp;A1221)," ","_")</f>
        <v/>
      </c>
      <c r="F1221" s="3" t="str">
        <f>SUBSTITUTE(IF(D1221="","",'Root Material'!$C$2&amp;"_"&amp;B1221&amp;"_"&amp;D1221)," ","_")</f>
        <v/>
      </c>
    </row>
    <row r="1222" spans="2:6" ht="15" customHeight="1">
      <c r="B1222" s="2" t="str">
        <f t="shared" si="59"/>
        <v>Process &amp; Tooling</v>
      </c>
      <c r="C1222" s="2" t="str">
        <f>SUBSTITUTE(IF(A1222="","",'Root Material'!$C$2&amp;"_Group_"&amp;A1222)," ","_")</f>
        <v/>
      </c>
      <c r="F1222" s="3" t="str">
        <f>SUBSTITUTE(IF(D1222="","",'Root Material'!$C$2&amp;"_"&amp;B1222&amp;"_"&amp;D1222)," ","_")</f>
        <v/>
      </c>
    </row>
    <row r="1223" spans="2:6" ht="15" customHeight="1">
      <c r="B1223" s="2" t="str">
        <f t="shared" si="59"/>
        <v>Process &amp; Tooling</v>
      </c>
      <c r="C1223" s="2" t="str">
        <f>SUBSTITUTE(IF(A1223="","",'Root Material'!$C$2&amp;"_Group_"&amp;A1223)," ","_")</f>
        <v/>
      </c>
      <c r="F1223" s="3" t="str">
        <f>SUBSTITUTE(IF(D1223="","",'Root Material'!$C$2&amp;"_"&amp;B1223&amp;"_"&amp;D1223)," ","_")</f>
        <v/>
      </c>
    </row>
    <row r="1224" spans="2:6" ht="15" customHeight="1">
      <c r="B1224" s="2" t="str">
        <f t="shared" si="59"/>
        <v>Process &amp; Tooling</v>
      </c>
      <c r="C1224" s="2" t="str">
        <f>SUBSTITUTE(IF(A1224="","",'Root Material'!$C$2&amp;"_Group_"&amp;A1224)," ","_")</f>
        <v/>
      </c>
      <c r="F1224" s="3" t="str">
        <f>SUBSTITUTE(IF(D1224="","",'Root Material'!$C$2&amp;"_"&amp;B1224&amp;"_"&amp;D1224)," ","_")</f>
        <v/>
      </c>
    </row>
    <row r="1225" spans="2:6" ht="15" customHeight="1">
      <c r="B1225" s="2" t="str">
        <f t="shared" si="59"/>
        <v>Process &amp; Tooling</v>
      </c>
      <c r="C1225" s="2" t="str">
        <f>SUBSTITUTE(IF(A1225="","",'Root Material'!$C$2&amp;"_Group_"&amp;A1225)," ","_")</f>
        <v/>
      </c>
      <c r="F1225" s="3" t="str">
        <f>SUBSTITUTE(IF(D1225="","",'Root Material'!$C$2&amp;"_"&amp;B1225&amp;"_"&amp;D1225)," ","_")</f>
        <v/>
      </c>
    </row>
    <row r="1226" spans="2:6" ht="15" customHeight="1">
      <c r="B1226" s="2" t="str">
        <f t="shared" si="59"/>
        <v>Process &amp; Tooling</v>
      </c>
      <c r="C1226" s="2" t="str">
        <f>SUBSTITUTE(IF(A1226="","",'Root Material'!$C$2&amp;"_Group_"&amp;A1226)," ","_")</f>
        <v/>
      </c>
      <c r="F1226" s="3" t="str">
        <f>SUBSTITUTE(IF(D1226="","",'Root Material'!$C$2&amp;"_"&amp;B1226&amp;"_"&amp;D1226)," ","_")</f>
        <v/>
      </c>
    </row>
    <row r="1227" spans="2:6" ht="15" customHeight="1">
      <c r="B1227" s="2" t="str">
        <f t="shared" si="59"/>
        <v>Process &amp; Tooling</v>
      </c>
      <c r="C1227" s="2" t="str">
        <f>SUBSTITUTE(IF(A1227="","",'Root Material'!$C$2&amp;"_Group_"&amp;A1227)," ","_")</f>
        <v/>
      </c>
      <c r="F1227" s="3" t="str">
        <f>SUBSTITUTE(IF(D1227="","",'Root Material'!$C$2&amp;"_"&amp;B1227&amp;"_"&amp;D1227)," ","_")</f>
        <v/>
      </c>
    </row>
    <row r="1228" spans="2:6" ht="15" customHeight="1">
      <c r="B1228" s="2" t="str">
        <f t="shared" si="59"/>
        <v>Process &amp; Tooling</v>
      </c>
      <c r="C1228" s="2" t="str">
        <f>SUBSTITUTE(IF(A1228="","",'Root Material'!$C$2&amp;"_Group_"&amp;A1228)," ","_")</f>
        <v/>
      </c>
      <c r="F1228" s="3" t="str">
        <f>SUBSTITUTE(IF(D1228="","",'Root Material'!$C$2&amp;"_"&amp;B1228&amp;"_"&amp;D1228)," ","_")</f>
        <v/>
      </c>
    </row>
    <row r="1229" spans="2:6" ht="15" customHeight="1">
      <c r="B1229" s="2" t="str">
        <f t="shared" si="59"/>
        <v>Process &amp; Tooling</v>
      </c>
      <c r="C1229" s="2" t="str">
        <f>SUBSTITUTE(IF(A1229="","",'Root Material'!$C$2&amp;"_Group_"&amp;A1229)," ","_")</f>
        <v/>
      </c>
      <c r="F1229" s="3" t="str">
        <f>SUBSTITUTE(IF(D1229="","",'Root Material'!$C$2&amp;"_"&amp;B1229&amp;"_"&amp;D1229)," ","_")</f>
        <v/>
      </c>
    </row>
    <row r="1230" spans="2:6" ht="15" customHeight="1">
      <c r="B1230" s="2" t="str">
        <f t="shared" si="59"/>
        <v>Process &amp; Tooling</v>
      </c>
      <c r="C1230" s="2" t="str">
        <f>SUBSTITUTE(IF(A1230="","",'Root Material'!$C$2&amp;"_Group_"&amp;A1230)," ","_")</f>
        <v/>
      </c>
      <c r="F1230" s="3" t="str">
        <f>SUBSTITUTE(IF(D1230="","",'Root Material'!$C$2&amp;"_"&amp;B1230&amp;"_"&amp;D1230)," ","_")</f>
        <v/>
      </c>
    </row>
    <row r="1231" spans="2:6" ht="15" customHeight="1">
      <c r="B1231" s="2" t="str">
        <f t="shared" si="59"/>
        <v>Process &amp; Tooling</v>
      </c>
      <c r="C1231" s="2" t="str">
        <f>SUBSTITUTE(IF(A1231="","",'Root Material'!$C$2&amp;"_Group_"&amp;A1231)," ","_")</f>
        <v/>
      </c>
      <c r="F1231" s="3" t="str">
        <f>SUBSTITUTE(IF(D1231="","",'Root Material'!$C$2&amp;"_"&amp;B1231&amp;"_"&amp;D1231)," ","_")</f>
        <v/>
      </c>
    </row>
    <row r="1232" spans="2:6" ht="15" customHeight="1">
      <c r="B1232" s="2" t="str">
        <f t="shared" si="59"/>
        <v>Process &amp; Tooling</v>
      </c>
      <c r="C1232" s="2" t="str">
        <f>SUBSTITUTE(IF(A1232="","",'Root Material'!$C$2&amp;"_Group_"&amp;A1232)," ","_")</f>
        <v/>
      </c>
      <c r="F1232" s="3" t="str">
        <f>SUBSTITUTE(IF(D1232="","",'Root Material'!$C$2&amp;"_"&amp;B1232&amp;"_"&amp;D1232)," ","_")</f>
        <v/>
      </c>
    </row>
    <row r="1233" spans="2:6" ht="15" customHeight="1">
      <c r="B1233" s="2" t="str">
        <f t="shared" si="59"/>
        <v>Process &amp; Tooling</v>
      </c>
      <c r="C1233" s="2" t="str">
        <f>SUBSTITUTE(IF(A1233="","",'Root Material'!$C$2&amp;"_Group_"&amp;A1233)," ","_")</f>
        <v/>
      </c>
      <c r="F1233" s="3" t="str">
        <f>SUBSTITUTE(IF(D1233="","",'Root Material'!$C$2&amp;"_"&amp;B1233&amp;"_"&amp;D1233)," ","_")</f>
        <v/>
      </c>
    </row>
    <row r="1234" spans="2:6" ht="15" customHeight="1">
      <c r="B1234" s="2" t="str">
        <f t="shared" si="59"/>
        <v>Process &amp; Tooling</v>
      </c>
      <c r="C1234" s="2" t="str">
        <f>SUBSTITUTE(IF(A1234="","",'Root Material'!$C$2&amp;"_Group_"&amp;A1234)," ","_")</f>
        <v/>
      </c>
      <c r="F1234" s="3" t="str">
        <f>SUBSTITUTE(IF(D1234="","",'Root Material'!$C$2&amp;"_"&amp;B1234&amp;"_"&amp;D1234)," ","_")</f>
        <v/>
      </c>
    </row>
    <row r="1235" spans="2:6" ht="15" customHeight="1">
      <c r="B1235" s="2" t="str">
        <f t="shared" si="59"/>
        <v>Process &amp; Tooling</v>
      </c>
      <c r="C1235" s="2" t="str">
        <f>SUBSTITUTE(IF(A1235="","",'Root Material'!$C$2&amp;"_Group_"&amp;A1235)," ","_")</f>
        <v/>
      </c>
      <c r="F1235" s="3" t="str">
        <f>SUBSTITUTE(IF(D1235="","",'Root Material'!$C$2&amp;"_"&amp;B1235&amp;"_"&amp;D1235)," ","_")</f>
        <v/>
      </c>
    </row>
    <row r="1236" spans="2:6" ht="15" customHeight="1">
      <c r="B1236" s="2" t="str">
        <f t="shared" si="59"/>
        <v>Process &amp; Tooling</v>
      </c>
      <c r="C1236" s="2" t="str">
        <f>SUBSTITUTE(IF(A1236="","",'Root Material'!$C$2&amp;"_Group_"&amp;A1236)," ","_")</f>
        <v/>
      </c>
      <c r="F1236" s="3" t="str">
        <f>SUBSTITUTE(IF(D1236="","",'Root Material'!$C$2&amp;"_"&amp;B1236&amp;"_"&amp;D1236)," ","_")</f>
        <v/>
      </c>
    </row>
    <row r="1237" spans="2:6" ht="15" customHeight="1">
      <c r="B1237" s="2" t="str">
        <f t="shared" si="59"/>
        <v>Process &amp; Tooling</v>
      </c>
      <c r="C1237" s="2" t="str">
        <f>SUBSTITUTE(IF(A1237="","",'Root Material'!$C$2&amp;"_Group_"&amp;A1237)," ","_")</f>
        <v/>
      </c>
      <c r="F1237" s="3" t="str">
        <f>SUBSTITUTE(IF(D1237="","",'Root Material'!$C$2&amp;"_"&amp;B1237&amp;"_"&amp;D1237)," ","_")</f>
        <v/>
      </c>
    </row>
    <row r="1238" spans="2:6" ht="15" customHeight="1">
      <c r="B1238" s="2" t="str">
        <f t="shared" si="59"/>
        <v>Process &amp; Tooling</v>
      </c>
      <c r="C1238" s="2" t="str">
        <f>SUBSTITUTE(IF(A1238="","",'Root Material'!$C$2&amp;"_Group_"&amp;A1238)," ","_")</f>
        <v/>
      </c>
      <c r="F1238" s="3" t="str">
        <f>SUBSTITUTE(IF(D1238="","",'Root Material'!$C$2&amp;"_"&amp;B1238&amp;"_"&amp;D1238)," ","_")</f>
        <v/>
      </c>
    </row>
    <row r="1239" spans="2:6" ht="15" customHeight="1">
      <c r="B1239" s="2" t="str">
        <f t="shared" si="59"/>
        <v>Process &amp; Tooling</v>
      </c>
      <c r="C1239" s="2" t="str">
        <f>SUBSTITUTE(IF(A1239="","",'Root Material'!$C$2&amp;"_Group_"&amp;A1239)," ","_")</f>
        <v/>
      </c>
      <c r="F1239" s="3" t="str">
        <f>SUBSTITUTE(IF(D1239="","",'Root Material'!$C$2&amp;"_"&amp;B1239&amp;"_"&amp;D1239)," ","_")</f>
        <v/>
      </c>
    </row>
    <row r="1240" spans="2:6" ht="15" customHeight="1">
      <c r="B1240" s="2" t="str">
        <f t="shared" si="59"/>
        <v>Process &amp; Tooling</v>
      </c>
      <c r="C1240" s="2" t="str">
        <f>SUBSTITUTE(IF(A1240="","",'Root Material'!$C$2&amp;"_Group_"&amp;A1240)," ","_")</f>
        <v/>
      </c>
      <c r="F1240" s="3" t="str">
        <f>SUBSTITUTE(IF(D1240="","",'Root Material'!$C$2&amp;"_"&amp;B1240&amp;"_"&amp;D1240)," ","_")</f>
        <v/>
      </c>
    </row>
    <row r="1241" spans="2:6" ht="15" customHeight="1">
      <c r="B1241" s="2" t="str">
        <f t="shared" si="59"/>
        <v>Process &amp; Tooling</v>
      </c>
      <c r="C1241" s="2" t="str">
        <f>SUBSTITUTE(IF(A1241="","",'Root Material'!$C$2&amp;"_Group_"&amp;A1241)," ","_")</f>
        <v/>
      </c>
      <c r="F1241" s="3" t="str">
        <f>SUBSTITUTE(IF(D1241="","",'Root Material'!$C$2&amp;"_"&amp;B1241&amp;"_"&amp;D1241)," ","_")</f>
        <v/>
      </c>
    </row>
    <row r="1242" spans="2:6" ht="15" customHeight="1">
      <c r="B1242" s="2" t="str">
        <f t="shared" si="59"/>
        <v>Process &amp; Tooling</v>
      </c>
      <c r="C1242" s="2" t="str">
        <f>SUBSTITUTE(IF(A1242="","",'Root Material'!$C$2&amp;"_Group_"&amp;A1242)," ","_")</f>
        <v/>
      </c>
      <c r="F1242" s="3" t="str">
        <f>SUBSTITUTE(IF(D1242="","",'Root Material'!$C$2&amp;"_"&amp;B1242&amp;"_"&amp;D1242)," ","_")</f>
        <v/>
      </c>
    </row>
    <row r="1243" spans="2:6" ht="15" customHeight="1">
      <c r="B1243" s="2" t="str">
        <f t="shared" si="59"/>
        <v>Process &amp; Tooling</v>
      </c>
      <c r="C1243" s="2" t="str">
        <f>SUBSTITUTE(IF(A1243="","",'Root Material'!$C$2&amp;"_Group_"&amp;A1243)," ","_")</f>
        <v/>
      </c>
      <c r="F1243" s="3" t="str">
        <f>SUBSTITUTE(IF(D1243="","",'Root Material'!$C$2&amp;"_"&amp;B1243&amp;"_"&amp;D1243)," ","_")</f>
        <v/>
      </c>
    </row>
    <row r="1244" spans="2:6" ht="15" customHeight="1">
      <c r="B1244" s="2" t="str">
        <f t="shared" si="59"/>
        <v>Process &amp; Tooling</v>
      </c>
      <c r="C1244" s="2" t="str">
        <f>SUBSTITUTE(IF(A1244="","",'Root Material'!$C$2&amp;"_Group_"&amp;A1244)," ","_")</f>
        <v/>
      </c>
      <c r="F1244" s="3" t="str">
        <f>SUBSTITUTE(IF(D1244="","",'Root Material'!$C$2&amp;"_"&amp;B1244&amp;"_"&amp;D1244)," ","_")</f>
        <v/>
      </c>
    </row>
    <row r="1245" spans="2:6" ht="15" customHeight="1">
      <c r="B1245" s="2" t="str">
        <f t="shared" si="59"/>
        <v>Process &amp; Tooling</v>
      </c>
      <c r="C1245" s="2" t="str">
        <f>SUBSTITUTE(IF(A1245="","",'Root Material'!$C$2&amp;"_Group_"&amp;A1245)," ","_")</f>
        <v/>
      </c>
      <c r="F1245" s="3" t="str">
        <f>SUBSTITUTE(IF(D1245="","",'Root Material'!$C$2&amp;"_"&amp;B1245&amp;"_"&amp;D1245)," ","_")</f>
        <v/>
      </c>
    </row>
    <row r="1246" spans="2:6" ht="15" customHeight="1">
      <c r="B1246" s="2" t="str">
        <f t="shared" si="59"/>
        <v>Process &amp; Tooling</v>
      </c>
      <c r="C1246" s="2" t="str">
        <f>SUBSTITUTE(IF(A1246="","",'Root Material'!$C$2&amp;"_Group_"&amp;A1246)," ","_")</f>
        <v/>
      </c>
      <c r="F1246" s="3" t="str">
        <f>SUBSTITUTE(IF(D1246="","",'Root Material'!$C$2&amp;"_"&amp;B1246&amp;"_"&amp;D1246)," ","_")</f>
        <v/>
      </c>
    </row>
    <row r="1247" spans="2:6" ht="15" customHeight="1">
      <c r="B1247" s="2" t="str">
        <f t="shared" si="59"/>
        <v>Process &amp; Tooling</v>
      </c>
      <c r="C1247" s="2" t="str">
        <f>SUBSTITUTE(IF(A1247="","",'Root Material'!$C$2&amp;"_Group_"&amp;A1247)," ","_")</f>
        <v/>
      </c>
      <c r="F1247" s="3" t="str">
        <f>SUBSTITUTE(IF(D1247="","",'Root Material'!$C$2&amp;"_"&amp;B1247&amp;"_"&amp;D1247)," ","_")</f>
        <v/>
      </c>
    </row>
    <row r="1248" spans="2:6" ht="15" customHeight="1">
      <c r="B1248" s="2" t="str">
        <f t="shared" si="59"/>
        <v>Process &amp; Tooling</v>
      </c>
      <c r="C1248" s="2" t="str">
        <f>SUBSTITUTE(IF(A1248="","",'Root Material'!$C$2&amp;"_Group_"&amp;A1248)," ","_")</f>
        <v/>
      </c>
      <c r="F1248" s="3" t="str">
        <f>SUBSTITUTE(IF(D1248="","",'Root Material'!$C$2&amp;"_"&amp;B1248&amp;"_"&amp;D1248)," ","_")</f>
        <v/>
      </c>
    </row>
    <row r="1249" spans="2:6" ht="15" customHeight="1">
      <c r="B1249" s="2" t="str">
        <f t="shared" si="59"/>
        <v>Process &amp; Tooling</v>
      </c>
      <c r="C1249" s="2" t="str">
        <f>SUBSTITUTE(IF(A1249="","",'Root Material'!$C$2&amp;"_Group_"&amp;A1249)," ","_")</f>
        <v/>
      </c>
      <c r="F1249" s="3" t="str">
        <f>SUBSTITUTE(IF(D1249="","",'Root Material'!$C$2&amp;"_"&amp;B1249&amp;"_"&amp;D1249)," ","_")</f>
        <v/>
      </c>
    </row>
    <row r="1250" spans="2:6" ht="15" customHeight="1">
      <c r="B1250" s="2" t="str">
        <f t="shared" si="59"/>
        <v>Process &amp; Tooling</v>
      </c>
      <c r="C1250" s="2" t="str">
        <f>SUBSTITUTE(IF(A1250="","",'Root Material'!$C$2&amp;"_Group_"&amp;A1250)," ","_")</f>
        <v/>
      </c>
      <c r="F1250" s="3" t="str">
        <f>SUBSTITUTE(IF(D1250="","",'Root Material'!$C$2&amp;"_"&amp;B1250&amp;"_"&amp;D1250)," ","_")</f>
        <v/>
      </c>
    </row>
    <row r="1251" spans="2:6" ht="15" customHeight="1">
      <c r="B1251" s="2" t="str">
        <f t="shared" si="59"/>
        <v>Process &amp; Tooling</v>
      </c>
      <c r="C1251" s="2" t="str">
        <f>SUBSTITUTE(IF(A1251="","",'Root Material'!$C$2&amp;"_Group_"&amp;A1251)," ","_")</f>
        <v/>
      </c>
      <c r="F1251" s="3" t="str">
        <f>SUBSTITUTE(IF(D1251="","",'Root Material'!$C$2&amp;"_"&amp;B1251&amp;"_"&amp;D1251)," ","_")</f>
        <v/>
      </c>
    </row>
    <row r="1252" spans="2:6" ht="15" customHeight="1">
      <c r="B1252" s="2" t="str">
        <f t="shared" si="59"/>
        <v>Process &amp; Tooling</v>
      </c>
      <c r="C1252" s="2" t="str">
        <f>SUBSTITUTE(IF(A1252="","",'Root Material'!$C$2&amp;"_Group_"&amp;A1252)," ","_")</f>
        <v/>
      </c>
      <c r="F1252" s="3" t="str">
        <f>SUBSTITUTE(IF(D1252="","",'Root Material'!$C$2&amp;"_"&amp;B1252&amp;"_"&amp;D1252)," ","_")</f>
        <v/>
      </c>
    </row>
    <row r="1253" spans="2:6" ht="15" customHeight="1">
      <c r="B1253" s="2" t="str">
        <f t="shared" si="59"/>
        <v>Process &amp; Tooling</v>
      </c>
      <c r="C1253" s="2" t="str">
        <f>SUBSTITUTE(IF(A1253="","",'Root Material'!$C$2&amp;"_Group_"&amp;A1253)," ","_")</f>
        <v/>
      </c>
      <c r="F1253" s="3" t="str">
        <f>SUBSTITUTE(IF(D1253="","",'Root Material'!$C$2&amp;"_"&amp;B1253&amp;"_"&amp;D1253)," ","_")</f>
        <v/>
      </c>
    </row>
    <row r="1254" spans="2:6" ht="15" customHeight="1">
      <c r="B1254" s="2" t="str">
        <f t="shared" si="59"/>
        <v>Process &amp; Tooling</v>
      </c>
      <c r="C1254" s="2" t="str">
        <f>SUBSTITUTE(IF(A1254="","",'Root Material'!$C$2&amp;"_Group_"&amp;A1254)," ","_")</f>
        <v/>
      </c>
      <c r="F1254" s="3" t="str">
        <f>SUBSTITUTE(IF(D1254="","",'Root Material'!$C$2&amp;"_"&amp;B1254&amp;"_"&amp;D1254)," ","_")</f>
        <v/>
      </c>
    </row>
    <row r="1255" spans="2:6" ht="15" customHeight="1">
      <c r="B1255" s="2" t="str">
        <f t="shared" si="59"/>
        <v>Process &amp; Tooling</v>
      </c>
      <c r="C1255" s="2" t="str">
        <f>SUBSTITUTE(IF(A1255="","",'Root Material'!$C$2&amp;"_Group_"&amp;A1255)," ","_")</f>
        <v/>
      </c>
      <c r="F1255" s="3" t="str">
        <f>SUBSTITUTE(IF(D1255="","",'Root Material'!$C$2&amp;"_"&amp;B1255&amp;"_"&amp;D1255)," ","_")</f>
        <v/>
      </c>
    </row>
    <row r="1256" spans="2:6" ht="15" customHeight="1">
      <c r="B1256" s="2" t="str">
        <f t="shared" si="59"/>
        <v>Process &amp; Tooling</v>
      </c>
      <c r="C1256" s="2" t="str">
        <f>SUBSTITUTE(IF(A1256="","",'Root Material'!$C$2&amp;"_Group_"&amp;A1256)," ","_")</f>
        <v/>
      </c>
      <c r="F1256" s="3" t="str">
        <f>SUBSTITUTE(IF(D1256="","",'Root Material'!$C$2&amp;"_"&amp;B1256&amp;"_"&amp;D1256)," ","_")</f>
        <v/>
      </c>
    </row>
    <row r="1257" spans="2:6" ht="15" customHeight="1">
      <c r="B1257" s="2" t="str">
        <f t="shared" si="59"/>
        <v>Process &amp; Tooling</v>
      </c>
      <c r="C1257" s="2" t="str">
        <f>SUBSTITUTE(IF(A1257="","",'Root Material'!$C$2&amp;"_Group_"&amp;A1257)," ","_")</f>
        <v/>
      </c>
      <c r="F1257" s="3" t="str">
        <f>SUBSTITUTE(IF(D1257="","",'Root Material'!$C$2&amp;"_"&amp;B1257&amp;"_"&amp;D1257)," ","_")</f>
        <v/>
      </c>
    </row>
    <row r="1258" spans="2:6" ht="15" customHeight="1">
      <c r="B1258" s="2" t="str">
        <f t="shared" si="59"/>
        <v>Process &amp; Tooling</v>
      </c>
      <c r="C1258" s="2" t="str">
        <f>SUBSTITUTE(IF(A1258="","",'Root Material'!$C$2&amp;"_Group_"&amp;A1258)," ","_")</f>
        <v/>
      </c>
      <c r="F1258" s="3" t="str">
        <f>SUBSTITUTE(IF(D1258="","",'Root Material'!$C$2&amp;"_"&amp;B1258&amp;"_"&amp;D1258)," ","_")</f>
        <v/>
      </c>
    </row>
    <row r="1259" spans="2:6" ht="15" customHeight="1">
      <c r="B1259" s="2" t="str">
        <f t="shared" si="59"/>
        <v>Process &amp; Tooling</v>
      </c>
      <c r="C1259" s="2" t="str">
        <f>SUBSTITUTE(IF(A1259="","",'Root Material'!$C$2&amp;"_Group_"&amp;A1259)," ","_")</f>
        <v/>
      </c>
      <c r="F1259" s="3" t="str">
        <f>SUBSTITUTE(IF(D1259="","",'Root Material'!$C$2&amp;"_"&amp;B1259&amp;"_"&amp;D1259)," ","_")</f>
        <v/>
      </c>
    </row>
    <row r="1260" spans="2:6" ht="15" customHeight="1">
      <c r="B1260" s="2" t="str">
        <f t="shared" si="59"/>
        <v>Process &amp; Tooling</v>
      </c>
      <c r="C1260" s="2" t="str">
        <f>SUBSTITUTE(IF(A1260="","",'Root Material'!$C$2&amp;"_Group_"&amp;A1260)," ","_")</f>
        <v/>
      </c>
      <c r="F1260" s="3" t="str">
        <f>SUBSTITUTE(IF(D1260="","",'Root Material'!$C$2&amp;"_"&amp;B1260&amp;"_"&amp;D1260)," ","_")</f>
        <v/>
      </c>
    </row>
    <row r="1261" spans="2:6" ht="15" customHeight="1">
      <c r="B1261" s="2" t="str">
        <f t="shared" si="59"/>
        <v>Process &amp; Tooling</v>
      </c>
      <c r="C1261" s="2" t="str">
        <f>SUBSTITUTE(IF(A1261="","",'Root Material'!$C$2&amp;"_Group_"&amp;A1261)," ","_")</f>
        <v/>
      </c>
      <c r="F1261" s="3" t="str">
        <f>SUBSTITUTE(IF(D1261="","",'Root Material'!$C$2&amp;"_"&amp;B1261&amp;"_"&amp;D1261)," ","_")</f>
        <v/>
      </c>
    </row>
    <row r="1262" spans="2:6" ht="15" customHeight="1">
      <c r="B1262" s="2" t="str">
        <f t="shared" si="59"/>
        <v>Process &amp; Tooling</v>
      </c>
      <c r="C1262" s="2" t="str">
        <f>SUBSTITUTE(IF(A1262="","",'Root Material'!$C$2&amp;"_Group_"&amp;A1262)," ","_")</f>
        <v/>
      </c>
      <c r="F1262" s="3" t="str">
        <f>SUBSTITUTE(IF(D1262="","",'Root Material'!$C$2&amp;"_"&amp;B1262&amp;"_"&amp;D1262)," ","_")</f>
        <v/>
      </c>
    </row>
    <row r="1263" spans="2:6" ht="15" customHeight="1">
      <c r="B1263" s="2" t="str">
        <f t="shared" si="59"/>
        <v>Process &amp; Tooling</v>
      </c>
      <c r="C1263" s="2" t="str">
        <f>SUBSTITUTE(IF(A1263="","",'Root Material'!$C$2&amp;"_Group_"&amp;A1263)," ","_")</f>
        <v/>
      </c>
      <c r="F1263" s="3" t="str">
        <f>SUBSTITUTE(IF(D1263="","",'Root Material'!$C$2&amp;"_"&amp;B1263&amp;"_"&amp;D1263)," ","_")</f>
        <v/>
      </c>
    </row>
    <row r="1264" spans="2:6" ht="15" customHeight="1">
      <c r="B1264" s="2" t="str">
        <f t="shared" si="59"/>
        <v>Process &amp; Tooling</v>
      </c>
      <c r="C1264" s="2" t="str">
        <f>SUBSTITUTE(IF(A1264="","",'Root Material'!$C$2&amp;"_Group_"&amp;A1264)," ","_")</f>
        <v/>
      </c>
      <c r="F1264" s="3" t="str">
        <f>SUBSTITUTE(IF(D1264="","",'Root Material'!$C$2&amp;"_"&amp;B1264&amp;"_"&amp;D1264)," ","_")</f>
        <v/>
      </c>
    </row>
    <row r="1265" spans="2:6" ht="15" customHeight="1">
      <c r="B1265" s="2" t="str">
        <f t="shared" si="59"/>
        <v>Process &amp; Tooling</v>
      </c>
      <c r="C1265" s="2" t="str">
        <f>SUBSTITUTE(IF(A1265="","",'Root Material'!$C$2&amp;"_Group_"&amp;A1265)," ","_")</f>
        <v/>
      </c>
      <c r="F1265" s="3" t="str">
        <f>SUBSTITUTE(IF(D1265="","",'Root Material'!$C$2&amp;"_"&amp;B1265&amp;"_"&amp;D1265)," ","_")</f>
        <v/>
      </c>
    </row>
    <row r="1266" spans="2:6" ht="15" customHeight="1">
      <c r="B1266" s="2" t="str">
        <f t="shared" si="59"/>
        <v>Process &amp; Tooling</v>
      </c>
      <c r="C1266" s="2" t="str">
        <f>SUBSTITUTE(IF(A1266="","",'Root Material'!$C$2&amp;"_Group_"&amp;A1266)," ","_")</f>
        <v/>
      </c>
      <c r="F1266" s="3" t="str">
        <f>SUBSTITUTE(IF(D1266="","",'Root Material'!$C$2&amp;"_"&amp;B1266&amp;"_"&amp;D1266)," ","_")</f>
        <v/>
      </c>
    </row>
    <row r="1267" spans="2:6" ht="15" customHeight="1">
      <c r="B1267" s="2" t="str">
        <f t="shared" si="59"/>
        <v>Process &amp; Tooling</v>
      </c>
      <c r="C1267" s="2" t="str">
        <f>SUBSTITUTE(IF(A1267="","",'Root Material'!$C$2&amp;"_Group_"&amp;A1267)," ","_")</f>
        <v/>
      </c>
      <c r="F1267" s="3" t="str">
        <f>SUBSTITUTE(IF(D1267="","",'Root Material'!$C$2&amp;"_"&amp;B1267&amp;"_"&amp;D1267)," ","_")</f>
        <v/>
      </c>
    </row>
    <row r="1268" spans="2:6" ht="15" customHeight="1">
      <c r="B1268" s="2" t="str">
        <f t="shared" si="59"/>
        <v>Process &amp; Tooling</v>
      </c>
      <c r="C1268" s="2" t="str">
        <f>SUBSTITUTE(IF(A1268="","",'Root Material'!$C$2&amp;"_Group_"&amp;A1268)," ","_")</f>
        <v/>
      </c>
      <c r="F1268" s="3" t="str">
        <f>SUBSTITUTE(IF(D1268="","",'Root Material'!$C$2&amp;"_"&amp;B1268&amp;"_"&amp;D1268)," ","_")</f>
        <v/>
      </c>
    </row>
    <row r="1269" spans="2:6" ht="15" customHeight="1">
      <c r="B1269" s="2" t="str">
        <f t="shared" si="59"/>
        <v>Process &amp; Tooling</v>
      </c>
      <c r="C1269" s="2" t="str">
        <f>SUBSTITUTE(IF(A1269="","",'Root Material'!$C$2&amp;"_Group_"&amp;A1269)," ","_")</f>
        <v/>
      </c>
      <c r="F1269" s="3" t="str">
        <f>SUBSTITUTE(IF(D1269="","",'Root Material'!$C$2&amp;"_"&amp;B1269&amp;"_"&amp;D1269)," ","_")</f>
        <v/>
      </c>
    </row>
    <row r="1270" spans="2:6" ht="15" customHeight="1">
      <c r="B1270" s="2" t="str">
        <f t="shared" si="59"/>
        <v>Process &amp; Tooling</v>
      </c>
      <c r="C1270" s="2" t="str">
        <f>SUBSTITUTE(IF(A1270="","",'Root Material'!$C$2&amp;"_Group_"&amp;A1270)," ","_")</f>
        <v/>
      </c>
      <c r="F1270" s="3" t="str">
        <f>SUBSTITUTE(IF(D1270="","",'Root Material'!$C$2&amp;"_"&amp;B1270&amp;"_"&amp;D1270)," ","_")</f>
        <v/>
      </c>
    </row>
    <row r="1271" spans="2:6" ht="15" customHeight="1">
      <c r="B1271" s="2" t="str">
        <f t="shared" si="59"/>
        <v>Process &amp; Tooling</v>
      </c>
      <c r="C1271" s="2" t="str">
        <f>SUBSTITUTE(IF(A1271="","",'Root Material'!$C$2&amp;"_Group_"&amp;A1271)," ","_")</f>
        <v/>
      </c>
      <c r="F1271" s="3" t="str">
        <f>SUBSTITUTE(IF(D1271="","",'Root Material'!$C$2&amp;"_"&amp;B1271&amp;"_"&amp;D1271)," ","_")</f>
        <v/>
      </c>
    </row>
    <row r="1272" spans="2:6" ht="15" customHeight="1">
      <c r="B1272" s="2" t="str">
        <f t="shared" si="59"/>
        <v>Process &amp; Tooling</v>
      </c>
      <c r="C1272" s="2" t="str">
        <f>SUBSTITUTE(IF(A1272="","",'Root Material'!$C$2&amp;"_Group_"&amp;A1272)," ","_")</f>
        <v/>
      </c>
      <c r="F1272" s="3" t="str">
        <f>SUBSTITUTE(IF(D1272="","",'Root Material'!$C$2&amp;"_"&amp;B1272&amp;"_"&amp;D1272)," ","_")</f>
        <v/>
      </c>
    </row>
    <row r="1273" spans="2:6" ht="15" customHeight="1">
      <c r="B1273" s="2" t="str">
        <f t="shared" si="59"/>
        <v>Process &amp; Tooling</v>
      </c>
      <c r="C1273" s="2" t="str">
        <f>SUBSTITUTE(IF(A1273="","",'Root Material'!$C$2&amp;"_Group_"&amp;A1273)," ","_")</f>
        <v/>
      </c>
      <c r="F1273" s="3" t="str">
        <f>SUBSTITUTE(IF(D1273="","",'Root Material'!$C$2&amp;"_"&amp;B1273&amp;"_"&amp;D1273)," ","_")</f>
        <v/>
      </c>
    </row>
    <row r="1274" spans="2:6" ht="15" customHeight="1">
      <c r="B1274" s="2" t="str">
        <f t="shared" si="59"/>
        <v>Process &amp; Tooling</v>
      </c>
      <c r="C1274" s="2" t="str">
        <f>SUBSTITUTE(IF(A1274="","",'Root Material'!$C$2&amp;"_Group_"&amp;A1274)," ","_")</f>
        <v/>
      </c>
      <c r="F1274" s="3" t="str">
        <f>SUBSTITUTE(IF(D1274="","",'Root Material'!$C$2&amp;"_"&amp;B1274&amp;"_"&amp;D1274)," ","_")</f>
        <v/>
      </c>
    </row>
    <row r="1275" spans="2:6" ht="15" customHeight="1">
      <c r="B1275" s="2" t="str">
        <f t="shared" si="59"/>
        <v>Process &amp; Tooling</v>
      </c>
      <c r="C1275" s="2" t="str">
        <f>SUBSTITUTE(IF(A1275="","",'Root Material'!$C$2&amp;"_Group_"&amp;A1275)," ","_")</f>
        <v/>
      </c>
      <c r="F1275" s="3" t="str">
        <f>SUBSTITUTE(IF(D1275="","",'Root Material'!$C$2&amp;"_"&amp;B1275&amp;"_"&amp;D1275)," ","_")</f>
        <v/>
      </c>
    </row>
    <row r="1276" spans="2:6" ht="15" customHeight="1">
      <c r="B1276" s="2" t="str">
        <f t="shared" si="59"/>
        <v>Process &amp; Tooling</v>
      </c>
      <c r="C1276" s="2" t="str">
        <f>SUBSTITUTE(IF(A1276="","",'Root Material'!$C$2&amp;"_Group_"&amp;A1276)," ","_")</f>
        <v/>
      </c>
      <c r="F1276" s="3" t="str">
        <f>SUBSTITUTE(IF(D1276="","",'Root Material'!$C$2&amp;"_"&amp;B1276&amp;"_"&amp;D1276)," ","_")</f>
        <v/>
      </c>
    </row>
    <row r="1277" spans="2:6" ht="15" customHeight="1">
      <c r="B1277" s="2" t="str">
        <f t="shared" si="59"/>
        <v>Process &amp; Tooling</v>
      </c>
      <c r="C1277" s="2" t="str">
        <f>SUBSTITUTE(IF(A1277="","",'Root Material'!$C$2&amp;"_Group_"&amp;A1277)," ","_")</f>
        <v/>
      </c>
      <c r="F1277" s="3" t="str">
        <f>SUBSTITUTE(IF(D1277="","",'Root Material'!$C$2&amp;"_"&amp;B1277&amp;"_"&amp;D1277)," ","_")</f>
        <v/>
      </c>
    </row>
    <row r="1278" spans="2:6" ht="15" customHeight="1">
      <c r="B1278" s="2" t="str">
        <f t="shared" si="59"/>
        <v>Process &amp; Tooling</v>
      </c>
      <c r="C1278" s="2" t="str">
        <f>SUBSTITUTE(IF(A1278="","",'Root Material'!$C$2&amp;"_Group_"&amp;A1278)," ","_")</f>
        <v/>
      </c>
      <c r="F1278" s="3" t="str">
        <f>SUBSTITUTE(IF(D1278="","",'Root Material'!$C$2&amp;"_"&amp;B1278&amp;"_"&amp;D1278)," ","_")</f>
        <v/>
      </c>
    </row>
    <row r="1279" spans="2:6" ht="15" customHeight="1">
      <c r="B1279" s="2" t="str">
        <f t="shared" si="59"/>
        <v>Process &amp; Tooling</v>
      </c>
      <c r="C1279" s="2" t="str">
        <f>SUBSTITUTE(IF(A1279="","",'Root Material'!$C$2&amp;"_Group_"&amp;A1279)," ","_")</f>
        <v/>
      </c>
      <c r="F1279" s="3" t="str">
        <f>SUBSTITUTE(IF(D1279="","",'Root Material'!$C$2&amp;"_"&amp;B1279&amp;"_"&amp;D1279)," ","_")</f>
        <v/>
      </c>
    </row>
    <row r="1280" spans="2:6" ht="15" customHeight="1">
      <c r="B1280" s="2" t="str">
        <f t="shared" ref="B1280:B1343" si="60">IF(A1280="",B1279,A1280)</f>
        <v>Process &amp; Tooling</v>
      </c>
      <c r="C1280" s="2" t="str">
        <f>SUBSTITUTE(IF(A1280="","",'Root Material'!$C$2&amp;"_Group_"&amp;A1280)," ","_")</f>
        <v/>
      </c>
      <c r="F1280" s="3" t="str">
        <f>SUBSTITUTE(IF(D1280="","",'Root Material'!$C$2&amp;"_"&amp;B1280&amp;"_"&amp;D1280)," ","_")</f>
        <v/>
      </c>
    </row>
    <row r="1281" spans="2:6" ht="15" customHeight="1">
      <c r="B1281" s="2" t="str">
        <f t="shared" si="60"/>
        <v>Process &amp; Tooling</v>
      </c>
      <c r="C1281" s="2" t="str">
        <f>SUBSTITUTE(IF(A1281="","",'Root Material'!$C$2&amp;"_Group_"&amp;A1281)," ","_")</f>
        <v/>
      </c>
      <c r="F1281" s="3" t="str">
        <f>SUBSTITUTE(IF(D1281="","",'Root Material'!$C$2&amp;"_"&amp;B1281&amp;"_"&amp;D1281)," ","_")</f>
        <v/>
      </c>
    </row>
    <row r="1282" spans="2:6" ht="15" customHeight="1">
      <c r="B1282" s="2" t="str">
        <f t="shared" si="60"/>
        <v>Process &amp; Tooling</v>
      </c>
      <c r="C1282" s="2" t="str">
        <f>SUBSTITUTE(IF(A1282="","",'Root Material'!$C$2&amp;"_Group_"&amp;A1282)," ","_")</f>
        <v/>
      </c>
      <c r="F1282" s="3" t="str">
        <f>SUBSTITUTE(IF(D1282="","",'Root Material'!$C$2&amp;"_"&amp;B1282&amp;"_"&amp;D1282)," ","_")</f>
        <v/>
      </c>
    </row>
    <row r="1283" spans="2:6" ht="15" customHeight="1">
      <c r="B1283" s="2" t="str">
        <f t="shared" si="60"/>
        <v>Process &amp; Tooling</v>
      </c>
      <c r="C1283" s="2" t="str">
        <f>SUBSTITUTE(IF(A1283="","",'Root Material'!$C$2&amp;"_Group_"&amp;A1283)," ","_")</f>
        <v/>
      </c>
      <c r="F1283" s="3" t="str">
        <f>SUBSTITUTE(IF(D1283="","",'Root Material'!$C$2&amp;"_"&amp;B1283&amp;"_"&amp;D1283)," ","_")</f>
        <v/>
      </c>
    </row>
    <row r="1284" spans="2:6" ht="15" customHeight="1">
      <c r="B1284" s="2" t="str">
        <f t="shared" si="60"/>
        <v>Process &amp; Tooling</v>
      </c>
      <c r="C1284" s="2" t="str">
        <f>SUBSTITUTE(IF(A1284="","",'Root Material'!$C$2&amp;"_Group_"&amp;A1284)," ","_")</f>
        <v/>
      </c>
      <c r="F1284" s="3" t="str">
        <f>SUBSTITUTE(IF(D1284="","",'Root Material'!$C$2&amp;"_"&amp;B1284&amp;"_"&amp;D1284)," ","_")</f>
        <v/>
      </c>
    </row>
    <row r="1285" spans="2:6" ht="15" customHeight="1">
      <c r="B1285" s="2" t="str">
        <f t="shared" si="60"/>
        <v>Process &amp; Tooling</v>
      </c>
      <c r="C1285" s="2" t="str">
        <f>SUBSTITUTE(IF(A1285="","",'Root Material'!$C$2&amp;"_Group_"&amp;A1285)," ","_")</f>
        <v/>
      </c>
      <c r="F1285" s="3" t="str">
        <f>SUBSTITUTE(IF(D1285="","",'Root Material'!$C$2&amp;"_"&amp;B1285&amp;"_"&amp;D1285)," ","_")</f>
        <v/>
      </c>
    </row>
    <row r="1286" spans="2:6" ht="15" customHeight="1">
      <c r="B1286" s="2" t="str">
        <f t="shared" si="60"/>
        <v>Process &amp; Tooling</v>
      </c>
      <c r="C1286" s="2" t="str">
        <f>SUBSTITUTE(IF(A1286="","",'Root Material'!$C$2&amp;"_Group_"&amp;A1286)," ","_")</f>
        <v/>
      </c>
      <c r="F1286" s="3" t="str">
        <f>SUBSTITUTE(IF(D1286="","",'Root Material'!$C$2&amp;"_"&amp;B1286&amp;"_"&amp;D1286)," ","_")</f>
        <v/>
      </c>
    </row>
    <row r="1287" spans="2:6" ht="15" customHeight="1">
      <c r="B1287" s="2" t="str">
        <f t="shared" si="60"/>
        <v>Process &amp; Tooling</v>
      </c>
      <c r="C1287" s="2" t="str">
        <f>SUBSTITUTE(IF(A1287="","",'Root Material'!$C$2&amp;"_Group_"&amp;A1287)," ","_")</f>
        <v/>
      </c>
      <c r="F1287" s="3" t="str">
        <f>SUBSTITUTE(IF(D1287="","",'Root Material'!$C$2&amp;"_"&amp;B1287&amp;"_"&amp;D1287)," ","_")</f>
        <v/>
      </c>
    </row>
    <row r="1288" spans="2:6" ht="15" customHeight="1">
      <c r="B1288" s="2" t="str">
        <f t="shared" si="60"/>
        <v>Process &amp; Tooling</v>
      </c>
      <c r="C1288" s="2" t="str">
        <f>SUBSTITUTE(IF(A1288="","",'Root Material'!$C$2&amp;"_Group_"&amp;A1288)," ","_")</f>
        <v/>
      </c>
      <c r="F1288" s="3" t="str">
        <f>SUBSTITUTE(IF(D1288="","",'Root Material'!$C$2&amp;"_"&amp;B1288&amp;"_"&amp;D1288)," ","_")</f>
        <v/>
      </c>
    </row>
    <row r="1289" spans="2:6" ht="15" customHeight="1">
      <c r="B1289" s="2" t="str">
        <f t="shared" si="60"/>
        <v>Process &amp; Tooling</v>
      </c>
      <c r="C1289" s="2" t="str">
        <f>SUBSTITUTE(IF(A1289="","",'Root Material'!$C$2&amp;"_Group_"&amp;A1289)," ","_")</f>
        <v/>
      </c>
      <c r="F1289" s="3" t="str">
        <f>SUBSTITUTE(IF(D1289="","",'Root Material'!$C$2&amp;"_"&amp;B1289&amp;"_"&amp;D1289)," ","_")</f>
        <v/>
      </c>
    </row>
    <row r="1290" spans="2:6" ht="15" customHeight="1">
      <c r="B1290" s="2" t="str">
        <f t="shared" si="60"/>
        <v>Process &amp; Tooling</v>
      </c>
      <c r="C1290" s="2" t="str">
        <f>SUBSTITUTE(IF(A1290="","",'Root Material'!$C$2&amp;"_Group_"&amp;A1290)," ","_")</f>
        <v/>
      </c>
      <c r="F1290" s="3" t="str">
        <f>SUBSTITUTE(IF(D1290="","",'Root Material'!$C$2&amp;"_"&amp;B1290&amp;"_"&amp;D1290)," ","_")</f>
        <v/>
      </c>
    </row>
    <row r="1291" spans="2:6" ht="15" customHeight="1">
      <c r="B1291" s="2" t="str">
        <f t="shared" si="60"/>
        <v>Process &amp; Tooling</v>
      </c>
      <c r="C1291" s="2" t="str">
        <f>SUBSTITUTE(IF(A1291="","",'Root Material'!$C$2&amp;"_Group_"&amp;A1291)," ","_")</f>
        <v/>
      </c>
      <c r="F1291" s="3" t="str">
        <f>SUBSTITUTE(IF(D1291="","",'Root Material'!$C$2&amp;"_"&amp;B1291&amp;"_"&amp;D1291)," ","_")</f>
        <v/>
      </c>
    </row>
    <row r="1292" spans="2:6" ht="15" customHeight="1">
      <c r="B1292" s="2" t="str">
        <f t="shared" si="60"/>
        <v>Process &amp; Tooling</v>
      </c>
      <c r="C1292" s="2" t="str">
        <f>SUBSTITUTE(IF(A1292="","",'Root Material'!$C$2&amp;"_Group_"&amp;A1292)," ","_")</f>
        <v/>
      </c>
      <c r="F1292" s="3" t="str">
        <f>SUBSTITUTE(IF(D1292="","",'Root Material'!$C$2&amp;"_"&amp;B1292&amp;"_"&amp;D1292)," ","_")</f>
        <v/>
      </c>
    </row>
    <row r="1293" spans="2:6" ht="15" customHeight="1">
      <c r="B1293" s="2" t="str">
        <f t="shared" si="60"/>
        <v>Process &amp; Tooling</v>
      </c>
      <c r="C1293" s="2" t="str">
        <f>SUBSTITUTE(IF(A1293="","",'Root Material'!$C$2&amp;"_Group_"&amp;A1293)," ","_")</f>
        <v/>
      </c>
      <c r="F1293" s="3" t="str">
        <f>SUBSTITUTE(IF(D1293="","",'Root Material'!$C$2&amp;"_"&amp;B1293&amp;"_"&amp;D1293)," ","_")</f>
        <v/>
      </c>
    </row>
    <row r="1294" spans="2:6" ht="15" customHeight="1">
      <c r="B1294" s="2" t="str">
        <f t="shared" si="60"/>
        <v>Process &amp; Tooling</v>
      </c>
      <c r="C1294" s="2" t="str">
        <f>SUBSTITUTE(IF(A1294="","",'Root Material'!$C$2&amp;"_Group_"&amp;A1294)," ","_")</f>
        <v/>
      </c>
      <c r="F1294" s="3" t="str">
        <f>SUBSTITUTE(IF(D1294="","",'Root Material'!$C$2&amp;"_"&amp;B1294&amp;"_"&amp;D1294)," ","_")</f>
        <v/>
      </c>
    </row>
    <row r="1295" spans="2:6" ht="15" customHeight="1">
      <c r="B1295" s="2" t="str">
        <f t="shared" si="60"/>
        <v>Process &amp; Tooling</v>
      </c>
      <c r="C1295" s="2" t="str">
        <f>SUBSTITUTE(IF(A1295="","",'Root Material'!$C$2&amp;"_Group_"&amp;A1295)," ","_")</f>
        <v/>
      </c>
      <c r="F1295" s="3" t="str">
        <f>SUBSTITUTE(IF(D1295="","",'Root Material'!$C$2&amp;"_"&amp;B1295&amp;"_"&amp;D1295)," ","_")</f>
        <v/>
      </c>
    </row>
    <row r="1296" spans="2:6" ht="15" customHeight="1">
      <c r="B1296" s="2" t="str">
        <f t="shared" si="60"/>
        <v>Process &amp; Tooling</v>
      </c>
      <c r="C1296" s="2" t="str">
        <f>SUBSTITUTE(IF(A1296="","",'Root Material'!$C$2&amp;"_Group_"&amp;A1296)," ","_")</f>
        <v/>
      </c>
      <c r="F1296" s="3" t="str">
        <f>SUBSTITUTE(IF(D1296="","",'Root Material'!$C$2&amp;"_"&amp;B1296&amp;"_"&amp;D1296)," ","_")</f>
        <v/>
      </c>
    </row>
    <row r="1297" spans="2:6" ht="15" customHeight="1">
      <c r="B1297" s="2" t="str">
        <f t="shared" si="60"/>
        <v>Process &amp; Tooling</v>
      </c>
      <c r="C1297" s="2" t="str">
        <f>SUBSTITUTE(IF(A1297="","",'Root Material'!$C$2&amp;"_Group_"&amp;A1297)," ","_")</f>
        <v/>
      </c>
      <c r="F1297" s="3" t="str">
        <f>SUBSTITUTE(IF(D1297="","",'Root Material'!$C$2&amp;"_"&amp;B1297&amp;"_"&amp;D1297)," ","_")</f>
        <v/>
      </c>
    </row>
    <row r="1298" spans="2:6" ht="15" customHeight="1">
      <c r="B1298" s="2" t="str">
        <f t="shared" si="60"/>
        <v>Process &amp; Tooling</v>
      </c>
      <c r="C1298" s="2" t="str">
        <f>SUBSTITUTE(IF(A1298="","",'Root Material'!$C$2&amp;"_Group_"&amp;A1298)," ","_")</f>
        <v/>
      </c>
      <c r="F1298" s="3" t="str">
        <f>SUBSTITUTE(IF(D1298="","",'Root Material'!$C$2&amp;"_"&amp;B1298&amp;"_"&amp;D1298)," ","_")</f>
        <v/>
      </c>
    </row>
    <row r="1299" spans="2:6" ht="15" customHeight="1">
      <c r="B1299" s="2" t="str">
        <f t="shared" si="60"/>
        <v>Process &amp; Tooling</v>
      </c>
      <c r="C1299" s="2" t="str">
        <f>SUBSTITUTE(IF(A1299="","",'Root Material'!$C$2&amp;"_Group_"&amp;A1299)," ","_")</f>
        <v/>
      </c>
      <c r="F1299" s="3" t="str">
        <f>SUBSTITUTE(IF(D1299="","",'Root Material'!$C$2&amp;"_"&amp;B1299&amp;"_"&amp;D1299)," ","_")</f>
        <v/>
      </c>
    </row>
    <row r="1300" spans="2:6" ht="15" customHeight="1">
      <c r="B1300" s="2" t="str">
        <f t="shared" si="60"/>
        <v>Process &amp; Tooling</v>
      </c>
      <c r="C1300" s="2" t="str">
        <f>SUBSTITUTE(IF(A1300="","",'Root Material'!$C$2&amp;"_Group_"&amp;A1300)," ","_")</f>
        <v/>
      </c>
      <c r="F1300" s="3" t="str">
        <f>SUBSTITUTE(IF(D1300="","",'Root Material'!$C$2&amp;"_"&amp;B1300&amp;"_"&amp;D1300)," ","_")</f>
        <v/>
      </c>
    </row>
    <row r="1301" spans="2:6" ht="15" customHeight="1">
      <c r="B1301" s="2" t="str">
        <f t="shared" si="60"/>
        <v>Process &amp; Tooling</v>
      </c>
      <c r="C1301" s="2" t="str">
        <f>SUBSTITUTE(IF(A1301="","",'Root Material'!$C$2&amp;"_Group_"&amp;A1301)," ","_")</f>
        <v/>
      </c>
      <c r="F1301" s="3" t="str">
        <f>SUBSTITUTE(IF(D1301="","",'Root Material'!$C$2&amp;"_"&amp;B1301&amp;"_"&amp;D1301)," ","_")</f>
        <v/>
      </c>
    </row>
    <row r="1302" spans="2:6" ht="15" customHeight="1">
      <c r="B1302" s="2" t="str">
        <f t="shared" si="60"/>
        <v>Process &amp; Tooling</v>
      </c>
      <c r="C1302" s="2" t="str">
        <f>SUBSTITUTE(IF(A1302="","",'Root Material'!$C$2&amp;"_Group_"&amp;A1302)," ","_")</f>
        <v/>
      </c>
      <c r="F1302" s="3" t="str">
        <f>SUBSTITUTE(IF(D1302="","",'Root Material'!$C$2&amp;"_"&amp;B1302&amp;"_"&amp;D1302)," ","_")</f>
        <v/>
      </c>
    </row>
    <row r="1303" spans="2:6" ht="15" customHeight="1">
      <c r="B1303" s="2" t="str">
        <f t="shared" si="60"/>
        <v>Process &amp; Tooling</v>
      </c>
      <c r="C1303" s="2" t="str">
        <f>SUBSTITUTE(IF(A1303="","",'Root Material'!$C$2&amp;"_Group_"&amp;A1303)," ","_")</f>
        <v/>
      </c>
      <c r="F1303" s="3" t="str">
        <f>SUBSTITUTE(IF(D1303="","",'Root Material'!$C$2&amp;"_"&amp;B1303&amp;"_"&amp;D1303)," ","_")</f>
        <v/>
      </c>
    </row>
    <row r="1304" spans="2:6" ht="15" customHeight="1">
      <c r="B1304" s="2" t="str">
        <f t="shared" si="60"/>
        <v>Process &amp; Tooling</v>
      </c>
      <c r="C1304" s="2" t="str">
        <f>SUBSTITUTE(IF(A1304="","",'Root Material'!$C$2&amp;"_Group_"&amp;A1304)," ","_")</f>
        <v/>
      </c>
      <c r="F1304" s="3" t="str">
        <f>SUBSTITUTE(IF(D1304="","",'Root Material'!$C$2&amp;"_"&amp;B1304&amp;"_"&amp;D1304)," ","_")</f>
        <v/>
      </c>
    </row>
    <row r="1305" spans="2:6" ht="15" customHeight="1">
      <c r="B1305" s="2" t="str">
        <f t="shared" si="60"/>
        <v>Process &amp; Tooling</v>
      </c>
      <c r="C1305" s="2" t="str">
        <f>SUBSTITUTE(IF(A1305="","",'Root Material'!$C$2&amp;"_Group_"&amp;A1305)," ","_")</f>
        <v/>
      </c>
      <c r="F1305" s="3" t="str">
        <f>SUBSTITUTE(IF(D1305="","",'Root Material'!$C$2&amp;"_"&amp;B1305&amp;"_"&amp;D1305)," ","_")</f>
        <v/>
      </c>
    </row>
    <row r="1306" spans="2:6" ht="15" customHeight="1">
      <c r="B1306" s="2" t="str">
        <f t="shared" si="60"/>
        <v>Process &amp; Tooling</v>
      </c>
      <c r="C1306" s="2" t="str">
        <f>SUBSTITUTE(IF(A1306="","",'Root Material'!$C$2&amp;"_Group_"&amp;A1306)," ","_")</f>
        <v/>
      </c>
      <c r="F1306" s="3" t="str">
        <f>SUBSTITUTE(IF(D1306="","",'Root Material'!$C$2&amp;"_"&amp;B1306&amp;"_"&amp;D1306)," ","_")</f>
        <v/>
      </c>
    </row>
    <row r="1307" spans="2:6" ht="15" customHeight="1">
      <c r="B1307" s="2" t="str">
        <f t="shared" si="60"/>
        <v>Process &amp; Tooling</v>
      </c>
      <c r="C1307" s="2" t="str">
        <f>SUBSTITUTE(IF(A1307="","",'Root Material'!$C$2&amp;"_Group_"&amp;A1307)," ","_")</f>
        <v/>
      </c>
      <c r="F1307" s="3" t="str">
        <f>SUBSTITUTE(IF(D1307="","",'Root Material'!$C$2&amp;"_"&amp;B1307&amp;"_"&amp;D1307)," ","_")</f>
        <v/>
      </c>
    </row>
    <row r="1308" spans="2:6" ht="15" customHeight="1">
      <c r="B1308" s="2" t="str">
        <f t="shared" si="60"/>
        <v>Process &amp; Tooling</v>
      </c>
      <c r="C1308" s="2" t="str">
        <f>SUBSTITUTE(IF(A1308="","",'Root Material'!$C$2&amp;"_Group_"&amp;A1308)," ","_")</f>
        <v/>
      </c>
      <c r="F1308" s="3" t="str">
        <f>SUBSTITUTE(IF(D1308="","",'Root Material'!$C$2&amp;"_"&amp;B1308&amp;"_"&amp;D1308)," ","_")</f>
        <v/>
      </c>
    </row>
    <row r="1309" spans="2:6" ht="15" customHeight="1">
      <c r="B1309" s="2" t="str">
        <f t="shared" si="60"/>
        <v>Process &amp; Tooling</v>
      </c>
      <c r="C1309" s="2" t="str">
        <f>SUBSTITUTE(IF(A1309="","",'Root Material'!$C$2&amp;"_Group_"&amp;A1309)," ","_")</f>
        <v/>
      </c>
      <c r="F1309" s="3" t="str">
        <f>SUBSTITUTE(IF(D1309="","",'Root Material'!$C$2&amp;"_"&amp;B1309&amp;"_"&amp;D1309)," ","_")</f>
        <v/>
      </c>
    </row>
    <row r="1310" spans="2:6" ht="15" customHeight="1">
      <c r="B1310" s="2" t="str">
        <f t="shared" si="60"/>
        <v>Process &amp; Tooling</v>
      </c>
      <c r="C1310" s="2" t="str">
        <f>SUBSTITUTE(IF(A1310="","",'Root Material'!$C$2&amp;"_Group_"&amp;A1310)," ","_")</f>
        <v/>
      </c>
      <c r="F1310" s="3" t="str">
        <f>SUBSTITUTE(IF(D1310="","",'Root Material'!$C$2&amp;"_"&amp;B1310&amp;"_"&amp;D1310)," ","_")</f>
        <v/>
      </c>
    </row>
    <row r="1311" spans="2:6" ht="15" customHeight="1">
      <c r="B1311" s="2" t="str">
        <f t="shared" si="60"/>
        <v>Process &amp; Tooling</v>
      </c>
      <c r="C1311" s="2" t="str">
        <f>SUBSTITUTE(IF(A1311="","",'Root Material'!$C$2&amp;"_Group_"&amp;A1311)," ","_")</f>
        <v/>
      </c>
      <c r="F1311" s="3" t="str">
        <f>SUBSTITUTE(IF(D1311="","",'Root Material'!$C$2&amp;"_"&amp;B1311&amp;"_"&amp;D1311)," ","_")</f>
        <v/>
      </c>
    </row>
    <row r="1312" spans="2:6" ht="15" customHeight="1">
      <c r="B1312" s="2" t="str">
        <f t="shared" si="60"/>
        <v>Process &amp; Tooling</v>
      </c>
      <c r="C1312" s="2" t="str">
        <f>SUBSTITUTE(IF(A1312="","",'Root Material'!$C$2&amp;"_Group_"&amp;A1312)," ","_")</f>
        <v/>
      </c>
      <c r="F1312" s="3" t="str">
        <f>SUBSTITUTE(IF(D1312="","",'Root Material'!$C$2&amp;"_"&amp;B1312&amp;"_"&amp;D1312)," ","_")</f>
        <v/>
      </c>
    </row>
    <row r="1313" spans="2:6" ht="15" customHeight="1">
      <c r="B1313" s="2" t="str">
        <f t="shared" si="60"/>
        <v>Process &amp; Tooling</v>
      </c>
      <c r="C1313" s="2" t="str">
        <f>SUBSTITUTE(IF(A1313="","",'Root Material'!$C$2&amp;"_Group_"&amp;A1313)," ","_")</f>
        <v/>
      </c>
      <c r="F1313" s="3" t="str">
        <f>SUBSTITUTE(IF(D1313="","",'Root Material'!$C$2&amp;"_"&amp;B1313&amp;"_"&amp;D1313)," ","_")</f>
        <v/>
      </c>
    </row>
    <row r="1314" spans="2:6" ht="15" customHeight="1">
      <c r="B1314" s="2" t="str">
        <f t="shared" si="60"/>
        <v>Process &amp; Tooling</v>
      </c>
      <c r="C1314" s="2" t="str">
        <f>SUBSTITUTE(IF(A1314="","",'Root Material'!$C$2&amp;"_Group_"&amp;A1314)," ","_")</f>
        <v/>
      </c>
      <c r="F1314" s="3" t="str">
        <f>SUBSTITUTE(IF(D1314="","",'Root Material'!$C$2&amp;"_"&amp;B1314&amp;"_"&amp;D1314)," ","_")</f>
        <v/>
      </c>
    </row>
    <row r="1315" spans="2:6" ht="15" customHeight="1">
      <c r="B1315" s="2" t="str">
        <f t="shared" si="60"/>
        <v>Process &amp; Tooling</v>
      </c>
      <c r="C1315" s="2" t="str">
        <f>SUBSTITUTE(IF(A1315="","",'Root Material'!$C$2&amp;"_Group_"&amp;A1315)," ","_")</f>
        <v/>
      </c>
      <c r="F1315" s="3" t="str">
        <f>SUBSTITUTE(IF(D1315="","",'Root Material'!$C$2&amp;"_"&amp;B1315&amp;"_"&amp;D1315)," ","_")</f>
        <v/>
      </c>
    </row>
    <row r="1316" spans="2:6" ht="15" customHeight="1">
      <c r="B1316" s="2" t="str">
        <f t="shared" si="60"/>
        <v>Process &amp; Tooling</v>
      </c>
      <c r="C1316" s="2" t="str">
        <f>SUBSTITUTE(IF(A1316="","",'Root Material'!$C$2&amp;"_Group_"&amp;A1316)," ","_")</f>
        <v/>
      </c>
      <c r="F1316" s="3" t="str">
        <f>SUBSTITUTE(IF(D1316="","",'Root Material'!$C$2&amp;"_"&amp;B1316&amp;"_"&amp;D1316)," ","_")</f>
        <v/>
      </c>
    </row>
    <row r="1317" spans="2:6" ht="15" customHeight="1">
      <c r="B1317" s="2" t="str">
        <f t="shared" si="60"/>
        <v>Process &amp; Tooling</v>
      </c>
      <c r="C1317" s="2" t="str">
        <f>SUBSTITUTE(IF(A1317="","",'Root Material'!$C$2&amp;"_Group_"&amp;A1317)," ","_")</f>
        <v/>
      </c>
      <c r="F1317" s="3" t="str">
        <f>SUBSTITUTE(IF(D1317="","",'Root Material'!$C$2&amp;"_"&amp;B1317&amp;"_"&amp;D1317)," ","_")</f>
        <v/>
      </c>
    </row>
    <row r="1318" spans="2:6" ht="15" customHeight="1">
      <c r="B1318" s="2" t="str">
        <f t="shared" si="60"/>
        <v>Process &amp; Tooling</v>
      </c>
      <c r="C1318" s="2" t="str">
        <f>SUBSTITUTE(IF(A1318="","",'Root Material'!$C$2&amp;"_Group_"&amp;A1318)," ","_")</f>
        <v/>
      </c>
      <c r="F1318" s="3" t="str">
        <f>SUBSTITUTE(IF(D1318="","",'Root Material'!$C$2&amp;"_"&amp;B1318&amp;"_"&amp;D1318)," ","_")</f>
        <v/>
      </c>
    </row>
    <row r="1319" spans="2:6" ht="15" customHeight="1">
      <c r="B1319" s="2" t="str">
        <f t="shared" si="60"/>
        <v>Process &amp; Tooling</v>
      </c>
      <c r="C1319" s="2" t="str">
        <f>SUBSTITUTE(IF(A1319="","",'Root Material'!$C$2&amp;"_Group_"&amp;A1319)," ","_")</f>
        <v/>
      </c>
      <c r="F1319" s="3" t="str">
        <f>SUBSTITUTE(IF(D1319="","",'Root Material'!$C$2&amp;"_"&amp;B1319&amp;"_"&amp;D1319)," ","_")</f>
        <v/>
      </c>
    </row>
    <row r="1320" spans="2:6" ht="15" customHeight="1">
      <c r="B1320" s="2" t="str">
        <f t="shared" si="60"/>
        <v>Process &amp; Tooling</v>
      </c>
      <c r="C1320" s="2" t="str">
        <f>SUBSTITUTE(IF(A1320="","",'Root Material'!$C$2&amp;"_Group_"&amp;A1320)," ","_")</f>
        <v/>
      </c>
      <c r="F1320" s="3" t="str">
        <f>SUBSTITUTE(IF(D1320="","",'Root Material'!$C$2&amp;"_"&amp;B1320&amp;"_"&amp;D1320)," ","_")</f>
        <v/>
      </c>
    </row>
    <row r="1321" spans="2:6" ht="15" customHeight="1">
      <c r="B1321" s="2" t="str">
        <f t="shared" si="60"/>
        <v>Process &amp; Tooling</v>
      </c>
      <c r="C1321" s="2" t="str">
        <f>SUBSTITUTE(IF(A1321="","",'Root Material'!$C$2&amp;"_Group_"&amp;A1321)," ","_")</f>
        <v/>
      </c>
      <c r="F1321" s="3" t="str">
        <f>SUBSTITUTE(IF(D1321="","",'Root Material'!$C$2&amp;"_"&amp;B1321&amp;"_"&amp;D1321)," ","_")</f>
        <v/>
      </c>
    </row>
    <row r="1322" spans="2:6" ht="15" customHeight="1">
      <c r="B1322" s="2" t="str">
        <f t="shared" si="60"/>
        <v>Process &amp; Tooling</v>
      </c>
      <c r="C1322" s="2" t="str">
        <f>SUBSTITUTE(IF(A1322="","",'Root Material'!$C$2&amp;"_Group_"&amp;A1322)," ","_")</f>
        <v/>
      </c>
      <c r="F1322" s="3" t="str">
        <f>SUBSTITUTE(IF(D1322="","",'Root Material'!$C$2&amp;"_"&amp;B1322&amp;"_"&amp;D1322)," ","_")</f>
        <v/>
      </c>
    </row>
    <row r="1323" spans="2:6" ht="15" customHeight="1">
      <c r="B1323" s="2" t="str">
        <f t="shared" si="60"/>
        <v>Process &amp; Tooling</v>
      </c>
      <c r="C1323" s="2" t="str">
        <f>SUBSTITUTE(IF(A1323="","",'Root Material'!$C$2&amp;"_Group_"&amp;A1323)," ","_")</f>
        <v/>
      </c>
      <c r="F1323" s="3" t="str">
        <f>SUBSTITUTE(IF(D1323="","",'Root Material'!$C$2&amp;"_"&amp;B1323&amp;"_"&amp;D1323)," ","_")</f>
        <v/>
      </c>
    </row>
    <row r="1324" spans="2:6" ht="15" customHeight="1">
      <c r="B1324" s="2" t="str">
        <f t="shared" si="60"/>
        <v>Process &amp; Tooling</v>
      </c>
      <c r="C1324" s="2" t="str">
        <f>SUBSTITUTE(IF(A1324="","",'Root Material'!$C$2&amp;"_Group_"&amp;A1324)," ","_")</f>
        <v/>
      </c>
      <c r="F1324" s="3" t="str">
        <f>SUBSTITUTE(IF(D1324="","",'Root Material'!$C$2&amp;"_"&amp;B1324&amp;"_"&amp;D1324)," ","_")</f>
        <v/>
      </c>
    </row>
    <row r="1325" spans="2:6" ht="15" customHeight="1">
      <c r="B1325" s="2" t="str">
        <f t="shared" si="60"/>
        <v>Process &amp; Tooling</v>
      </c>
      <c r="C1325" s="2" t="str">
        <f>SUBSTITUTE(IF(A1325="","",'Root Material'!$C$2&amp;"_Group_"&amp;A1325)," ","_")</f>
        <v/>
      </c>
      <c r="F1325" s="3" t="str">
        <f>SUBSTITUTE(IF(D1325="","",'Root Material'!$C$2&amp;"_"&amp;B1325&amp;"_"&amp;D1325)," ","_")</f>
        <v/>
      </c>
    </row>
    <row r="1326" spans="2:6" ht="15" customHeight="1">
      <c r="B1326" s="2" t="str">
        <f t="shared" si="60"/>
        <v>Process &amp; Tooling</v>
      </c>
      <c r="C1326" s="2" t="str">
        <f>SUBSTITUTE(IF(A1326="","",'Root Material'!$C$2&amp;"_Group_"&amp;A1326)," ","_")</f>
        <v/>
      </c>
      <c r="F1326" s="3" t="str">
        <f>SUBSTITUTE(IF(D1326="","",'Root Material'!$C$2&amp;"_"&amp;B1326&amp;"_"&amp;D1326)," ","_")</f>
        <v/>
      </c>
    </row>
    <row r="1327" spans="2:6" ht="15" customHeight="1">
      <c r="B1327" s="2" t="str">
        <f t="shared" si="60"/>
        <v>Process &amp; Tooling</v>
      </c>
      <c r="C1327" s="2" t="str">
        <f>SUBSTITUTE(IF(A1327="","",'Root Material'!$C$2&amp;"_Group_"&amp;A1327)," ","_")</f>
        <v/>
      </c>
      <c r="F1327" s="3" t="str">
        <f>SUBSTITUTE(IF(D1327="","",'Root Material'!$C$2&amp;"_"&amp;B1327&amp;"_"&amp;D1327)," ","_")</f>
        <v/>
      </c>
    </row>
    <row r="1328" spans="2:6" ht="15" customHeight="1">
      <c r="B1328" s="2" t="str">
        <f t="shared" si="60"/>
        <v>Process &amp; Tooling</v>
      </c>
      <c r="C1328" s="2" t="str">
        <f>SUBSTITUTE(IF(A1328="","",'Root Material'!$C$2&amp;"_Group_"&amp;A1328)," ","_")</f>
        <v/>
      </c>
      <c r="F1328" s="3" t="str">
        <f>SUBSTITUTE(IF(D1328="","",'Root Material'!$C$2&amp;"_"&amp;B1328&amp;"_"&amp;D1328)," ","_")</f>
        <v/>
      </c>
    </row>
    <row r="1329" spans="2:6" ht="15" customHeight="1">
      <c r="B1329" s="2" t="str">
        <f t="shared" si="60"/>
        <v>Process &amp; Tooling</v>
      </c>
      <c r="C1329" s="2" t="str">
        <f>SUBSTITUTE(IF(A1329="","",'Root Material'!$C$2&amp;"_Group_"&amp;A1329)," ","_")</f>
        <v/>
      </c>
      <c r="F1329" s="3" t="str">
        <f>SUBSTITUTE(IF(D1329="","",'Root Material'!$C$2&amp;"_"&amp;B1329&amp;"_"&amp;D1329)," ","_")</f>
        <v/>
      </c>
    </row>
    <row r="1330" spans="2:6" ht="15" customHeight="1">
      <c r="B1330" s="2" t="str">
        <f t="shared" si="60"/>
        <v>Process &amp; Tooling</v>
      </c>
      <c r="C1330" s="2" t="str">
        <f>SUBSTITUTE(IF(A1330="","",'Root Material'!$C$2&amp;"_Group_"&amp;A1330)," ","_")</f>
        <v/>
      </c>
      <c r="F1330" s="3" t="str">
        <f>SUBSTITUTE(IF(D1330="","",'Root Material'!$C$2&amp;"_"&amp;B1330&amp;"_"&amp;D1330)," ","_")</f>
        <v/>
      </c>
    </row>
    <row r="1331" spans="2:6" ht="15" customHeight="1">
      <c r="B1331" s="2" t="str">
        <f t="shared" si="60"/>
        <v>Process &amp; Tooling</v>
      </c>
      <c r="C1331" s="2" t="str">
        <f>SUBSTITUTE(IF(A1331="","",'Root Material'!$C$2&amp;"_Group_"&amp;A1331)," ","_")</f>
        <v/>
      </c>
      <c r="F1331" s="3" t="str">
        <f>SUBSTITUTE(IF(D1331="","",'Root Material'!$C$2&amp;"_"&amp;B1331&amp;"_"&amp;D1331)," ","_")</f>
        <v/>
      </c>
    </row>
    <row r="1332" spans="2:6" ht="15" customHeight="1">
      <c r="B1332" s="2" t="str">
        <f t="shared" si="60"/>
        <v>Process &amp; Tooling</v>
      </c>
      <c r="C1332" s="2" t="str">
        <f>SUBSTITUTE(IF(A1332="","",'Root Material'!$C$2&amp;"_Group_"&amp;A1332)," ","_")</f>
        <v/>
      </c>
      <c r="F1332" s="3" t="str">
        <f>SUBSTITUTE(IF(D1332="","",'Root Material'!$C$2&amp;"_"&amp;B1332&amp;"_"&amp;D1332)," ","_")</f>
        <v/>
      </c>
    </row>
    <row r="1333" spans="2:6" ht="15" customHeight="1">
      <c r="B1333" s="2" t="str">
        <f t="shared" si="60"/>
        <v>Process &amp; Tooling</v>
      </c>
      <c r="C1333" s="2" t="str">
        <f>SUBSTITUTE(IF(A1333="","",'Root Material'!$C$2&amp;"_Group_"&amp;A1333)," ","_")</f>
        <v/>
      </c>
      <c r="F1333" s="3" t="str">
        <f>SUBSTITUTE(IF(D1333="","",'Root Material'!$C$2&amp;"_"&amp;B1333&amp;"_"&amp;D1333)," ","_")</f>
        <v/>
      </c>
    </row>
    <row r="1334" spans="2:6" ht="15" customHeight="1">
      <c r="B1334" s="2" t="str">
        <f t="shared" si="60"/>
        <v>Process &amp; Tooling</v>
      </c>
      <c r="C1334" s="2" t="str">
        <f>SUBSTITUTE(IF(A1334="","",'Root Material'!$C$2&amp;"_Group_"&amp;A1334)," ","_")</f>
        <v/>
      </c>
      <c r="F1334" s="3" t="str">
        <f>SUBSTITUTE(IF(D1334="","",'Root Material'!$C$2&amp;"_"&amp;B1334&amp;"_"&amp;D1334)," ","_")</f>
        <v/>
      </c>
    </row>
    <row r="1335" spans="2:6" ht="15" customHeight="1">
      <c r="B1335" s="2" t="str">
        <f t="shared" si="60"/>
        <v>Process &amp; Tooling</v>
      </c>
      <c r="C1335" s="2" t="str">
        <f>SUBSTITUTE(IF(A1335="","",'Root Material'!$C$2&amp;"_Group_"&amp;A1335)," ","_")</f>
        <v/>
      </c>
      <c r="F1335" s="3" t="str">
        <f>SUBSTITUTE(IF(D1335="","",'Root Material'!$C$2&amp;"_"&amp;B1335&amp;"_"&amp;D1335)," ","_")</f>
        <v/>
      </c>
    </row>
    <row r="1336" spans="2:6" ht="15" customHeight="1">
      <c r="B1336" s="2" t="str">
        <f t="shared" si="60"/>
        <v>Process &amp; Tooling</v>
      </c>
      <c r="C1336" s="2" t="str">
        <f>SUBSTITUTE(IF(A1336="","",'Root Material'!$C$2&amp;"_Group_"&amp;A1336)," ","_")</f>
        <v/>
      </c>
      <c r="F1336" s="3" t="str">
        <f>SUBSTITUTE(IF(D1336="","",'Root Material'!$C$2&amp;"_"&amp;B1336&amp;"_"&amp;D1336)," ","_")</f>
        <v/>
      </c>
    </row>
    <row r="1337" spans="2:6" ht="15" customHeight="1">
      <c r="B1337" s="2" t="str">
        <f t="shared" si="60"/>
        <v>Process &amp; Tooling</v>
      </c>
      <c r="C1337" s="2" t="str">
        <f>SUBSTITUTE(IF(A1337="","",'Root Material'!$C$2&amp;"_Group_"&amp;A1337)," ","_")</f>
        <v/>
      </c>
      <c r="F1337" s="3" t="str">
        <f>SUBSTITUTE(IF(D1337="","",'Root Material'!$C$2&amp;"_"&amp;B1337&amp;"_"&amp;D1337)," ","_")</f>
        <v/>
      </c>
    </row>
    <row r="1338" spans="2:6" ht="15" customHeight="1">
      <c r="B1338" s="2" t="str">
        <f t="shared" si="60"/>
        <v>Process &amp; Tooling</v>
      </c>
      <c r="C1338" s="2" t="str">
        <f>SUBSTITUTE(IF(A1338="","",'Root Material'!$C$2&amp;"_Group_"&amp;A1338)," ","_")</f>
        <v/>
      </c>
      <c r="F1338" s="3" t="str">
        <f>SUBSTITUTE(IF(D1338="","",'Root Material'!$C$2&amp;"_"&amp;B1338&amp;"_"&amp;D1338)," ","_")</f>
        <v/>
      </c>
    </row>
    <row r="1339" spans="2:6" ht="15" customHeight="1">
      <c r="B1339" s="2" t="str">
        <f t="shared" si="60"/>
        <v>Process &amp; Tooling</v>
      </c>
      <c r="C1339" s="2" t="str">
        <f>SUBSTITUTE(IF(A1339="","",'Root Material'!$C$2&amp;"_Group_"&amp;A1339)," ","_")</f>
        <v/>
      </c>
      <c r="F1339" s="3" t="str">
        <f>SUBSTITUTE(IF(D1339="","",'Root Material'!$C$2&amp;"_"&amp;B1339&amp;"_"&amp;D1339)," ","_")</f>
        <v/>
      </c>
    </row>
    <row r="1340" spans="2:6" ht="15" customHeight="1">
      <c r="B1340" s="2" t="str">
        <f t="shared" si="60"/>
        <v>Process &amp; Tooling</v>
      </c>
      <c r="C1340" s="2" t="str">
        <f>SUBSTITUTE(IF(A1340="","",'Root Material'!$C$2&amp;"_Group_"&amp;A1340)," ","_")</f>
        <v/>
      </c>
      <c r="F1340" s="3" t="str">
        <f>SUBSTITUTE(IF(D1340="","",'Root Material'!$C$2&amp;"_"&amp;B1340&amp;"_"&amp;D1340)," ","_")</f>
        <v/>
      </c>
    </row>
    <row r="1341" spans="2:6" ht="15" customHeight="1">
      <c r="B1341" s="2" t="str">
        <f t="shared" si="60"/>
        <v>Process &amp; Tooling</v>
      </c>
      <c r="C1341" s="2" t="str">
        <f>SUBSTITUTE(IF(A1341="","",'Root Material'!$C$2&amp;"_Group_"&amp;A1341)," ","_")</f>
        <v/>
      </c>
      <c r="F1341" s="3" t="str">
        <f>SUBSTITUTE(IF(D1341="","",'Root Material'!$C$2&amp;"_"&amp;B1341&amp;"_"&amp;D1341)," ","_")</f>
        <v/>
      </c>
    </row>
    <row r="1342" spans="2:6" ht="15" customHeight="1">
      <c r="B1342" s="2" t="str">
        <f t="shared" si="60"/>
        <v>Process &amp; Tooling</v>
      </c>
      <c r="C1342" s="2" t="str">
        <f>SUBSTITUTE(IF(A1342="","",'Root Material'!$C$2&amp;"_Group_"&amp;A1342)," ","_")</f>
        <v/>
      </c>
    </row>
    <row r="1343" spans="2:6" ht="15" customHeight="1">
      <c r="B1343" s="2" t="str">
        <f t="shared" si="60"/>
        <v>Process &amp; Tooling</v>
      </c>
      <c r="C1343" s="2" t="str">
        <f>SUBSTITUTE(IF(A1343="","",'Root Material'!$C$2&amp;"_Group_"&amp;A1343)," ","_")</f>
        <v/>
      </c>
    </row>
    <row r="1344" spans="2:6" ht="15" customHeight="1">
      <c r="B1344" s="2" t="str">
        <f t="shared" ref="B1344:B1407" si="61">IF(A1344="",B1343,A1344)</f>
        <v>Process &amp; Tooling</v>
      </c>
      <c r="C1344" s="2" t="str">
        <f>SUBSTITUTE(IF(A1344="","",'Root Material'!$C$2&amp;"_Group_"&amp;A1344)," ","_")</f>
        <v/>
      </c>
    </row>
    <row r="1345" spans="2:3" ht="15" customHeight="1">
      <c r="B1345" s="2" t="str">
        <f t="shared" si="61"/>
        <v>Process &amp; Tooling</v>
      </c>
      <c r="C1345" s="2" t="str">
        <f>SUBSTITUTE(IF(A1345="","",'Root Material'!$C$2&amp;"_Group_"&amp;A1345)," ","_")</f>
        <v/>
      </c>
    </row>
    <row r="1346" spans="2:3" ht="15" customHeight="1">
      <c r="B1346" s="2" t="str">
        <f t="shared" si="61"/>
        <v>Process &amp; Tooling</v>
      </c>
      <c r="C1346" s="2" t="str">
        <f>SUBSTITUTE(IF(A1346="","",'Root Material'!$C$2&amp;"_Group_"&amp;A1346)," ","_")</f>
        <v/>
      </c>
    </row>
    <row r="1347" spans="2:3" ht="15" customHeight="1">
      <c r="B1347" s="2" t="str">
        <f t="shared" si="61"/>
        <v>Process &amp; Tooling</v>
      </c>
      <c r="C1347" s="2" t="str">
        <f>SUBSTITUTE(IF(A1347="","",'Root Material'!$C$2&amp;"_Group_"&amp;A1347)," ","_")</f>
        <v/>
      </c>
    </row>
    <row r="1348" spans="2:3" ht="15" customHeight="1">
      <c r="B1348" s="2" t="str">
        <f t="shared" si="61"/>
        <v>Process &amp; Tooling</v>
      </c>
      <c r="C1348" s="2" t="str">
        <f>SUBSTITUTE(IF(A1348="","",'Root Material'!$C$2&amp;"_Group_"&amp;A1348)," ","_")</f>
        <v/>
      </c>
    </row>
    <row r="1349" spans="2:3" ht="15" customHeight="1">
      <c r="B1349" s="2" t="str">
        <f t="shared" si="61"/>
        <v>Process &amp; Tooling</v>
      </c>
      <c r="C1349" s="2" t="str">
        <f>SUBSTITUTE(IF(A1349="","",'Root Material'!$C$2&amp;"_Group_"&amp;A1349)," ","_")</f>
        <v/>
      </c>
    </row>
    <row r="1350" spans="2:3" ht="15" customHeight="1">
      <c r="B1350" s="2" t="str">
        <f t="shared" si="61"/>
        <v>Process &amp; Tooling</v>
      </c>
      <c r="C1350" s="2" t="str">
        <f>SUBSTITUTE(IF(A1350="","",'Root Material'!$C$2&amp;"_Group_"&amp;A1350)," ","_")</f>
        <v/>
      </c>
    </row>
    <row r="1351" spans="2:3" ht="15" customHeight="1">
      <c r="B1351" s="2" t="str">
        <f t="shared" si="61"/>
        <v>Process &amp; Tooling</v>
      </c>
      <c r="C1351" s="2" t="str">
        <f>SUBSTITUTE(IF(A1351="","",'Root Material'!$C$2&amp;"_Group_"&amp;A1351)," ","_")</f>
        <v/>
      </c>
    </row>
    <row r="1352" spans="2:3" ht="15" customHeight="1">
      <c r="B1352" s="2" t="str">
        <f t="shared" si="61"/>
        <v>Process &amp; Tooling</v>
      </c>
      <c r="C1352" s="2" t="str">
        <f>SUBSTITUTE(IF(A1352="","",'Root Material'!$C$2&amp;"_Group_"&amp;A1352)," ","_")</f>
        <v/>
      </c>
    </row>
    <row r="1353" spans="2:3" ht="15" customHeight="1">
      <c r="B1353" s="2" t="str">
        <f t="shared" si="61"/>
        <v>Process &amp; Tooling</v>
      </c>
      <c r="C1353" s="2" t="str">
        <f>SUBSTITUTE(IF(A1353="","",'Root Material'!$C$2&amp;"_Group_"&amp;A1353)," ","_")</f>
        <v/>
      </c>
    </row>
    <row r="1354" spans="2:3" ht="15" customHeight="1">
      <c r="B1354" s="2" t="str">
        <f t="shared" si="61"/>
        <v>Process &amp; Tooling</v>
      </c>
      <c r="C1354" s="2" t="str">
        <f>SUBSTITUTE(IF(A1354="","",'Root Material'!$C$2&amp;"_Group_"&amp;A1354)," ","_")</f>
        <v/>
      </c>
    </row>
    <row r="1355" spans="2:3" ht="15" customHeight="1">
      <c r="B1355" s="2" t="str">
        <f t="shared" si="61"/>
        <v>Process &amp; Tooling</v>
      </c>
      <c r="C1355" s="2" t="str">
        <f>SUBSTITUTE(IF(A1355="","",'Root Material'!$C$2&amp;"_Group_"&amp;A1355)," ","_")</f>
        <v/>
      </c>
    </row>
    <row r="1356" spans="2:3" ht="15" customHeight="1">
      <c r="B1356" s="2" t="str">
        <f t="shared" si="61"/>
        <v>Process &amp; Tooling</v>
      </c>
      <c r="C1356" s="2" t="str">
        <f>SUBSTITUTE(IF(A1356="","",'Root Material'!$C$2&amp;"_Group_"&amp;A1356)," ","_")</f>
        <v/>
      </c>
    </row>
    <row r="1357" spans="2:3" ht="15" customHeight="1">
      <c r="B1357" s="2" t="str">
        <f t="shared" si="61"/>
        <v>Process &amp; Tooling</v>
      </c>
      <c r="C1357" s="2" t="str">
        <f>SUBSTITUTE(IF(A1357="","",'Root Material'!$C$2&amp;"_Group_"&amp;A1357)," ","_")</f>
        <v/>
      </c>
    </row>
    <row r="1358" spans="2:3" ht="15" customHeight="1">
      <c r="B1358" s="2" t="str">
        <f t="shared" si="61"/>
        <v>Process &amp; Tooling</v>
      </c>
      <c r="C1358" s="2" t="str">
        <f>SUBSTITUTE(IF(A1358="","",'Root Material'!$C$2&amp;"_Group_"&amp;A1358)," ","_")</f>
        <v/>
      </c>
    </row>
    <row r="1359" spans="2:3" ht="15" customHeight="1">
      <c r="B1359" s="2" t="str">
        <f t="shared" si="61"/>
        <v>Process &amp; Tooling</v>
      </c>
      <c r="C1359" s="2" t="str">
        <f>SUBSTITUTE(IF(A1359="","",'Root Material'!$C$2&amp;"_Group_"&amp;A1359)," ","_")</f>
        <v/>
      </c>
    </row>
    <row r="1360" spans="2:3" ht="15" customHeight="1">
      <c r="B1360" s="2" t="str">
        <f t="shared" si="61"/>
        <v>Process &amp; Tooling</v>
      </c>
      <c r="C1360" s="2" t="str">
        <f>SUBSTITUTE(IF(A1360="","",'Root Material'!$C$2&amp;"_Group_"&amp;A1360)," ","_")</f>
        <v/>
      </c>
    </row>
    <row r="1361" spans="2:3" ht="15" customHeight="1">
      <c r="B1361" s="2" t="str">
        <f t="shared" si="61"/>
        <v>Process &amp; Tooling</v>
      </c>
      <c r="C1361" s="2" t="str">
        <f>SUBSTITUTE(IF(A1361="","",'Root Material'!$C$2&amp;"_Group_"&amp;A1361)," ","_")</f>
        <v/>
      </c>
    </row>
    <row r="1362" spans="2:3" ht="15" customHeight="1">
      <c r="B1362" s="2" t="str">
        <f t="shared" si="61"/>
        <v>Process &amp; Tooling</v>
      </c>
      <c r="C1362" s="2" t="str">
        <f>SUBSTITUTE(IF(A1362="","",'Root Material'!$C$2&amp;"_Group_"&amp;A1362)," ","_")</f>
        <v/>
      </c>
    </row>
    <row r="1363" spans="2:3" ht="15" customHeight="1">
      <c r="B1363" s="2" t="str">
        <f t="shared" si="61"/>
        <v>Process &amp; Tooling</v>
      </c>
      <c r="C1363" s="2" t="str">
        <f>SUBSTITUTE(IF(A1363="","",'Root Material'!$C$2&amp;"_Group_"&amp;A1363)," ","_")</f>
        <v/>
      </c>
    </row>
    <row r="1364" spans="2:3" ht="15" customHeight="1">
      <c r="B1364" s="2" t="str">
        <f t="shared" si="61"/>
        <v>Process &amp; Tooling</v>
      </c>
      <c r="C1364" s="2" t="str">
        <f>SUBSTITUTE(IF(A1364="","",'Root Material'!$C$2&amp;"_Group_"&amp;A1364)," ","_")</f>
        <v/>
      </c>
    </row>
    <row r="1365" spans="2:3" ht="15" customHeight="1">
      <c r="B1365" s="2" t="str">
        <f t="shared" si="61"/>
        <v>Process &amp; Tooling</v>
      </c>
      <c r="C1365" s="2" t="str">
        <f>SUBSTITUTE(IF(A1365="","",'Root Material'!$C$2&amp;"_Group_"&amp;A1365)," ","_")</f>
        <v/>
      </c>
    </row>
    <row r="1366" spans="2:3" ht="15" customHeight="1">
      <c r="B1366" s="2" t="str">
        <f t="shared" si="61"/>
        <v>Process &amp; Tooling</v>
      </c>
      <c r="C1366" s="2" t="str">
        <f>SUBSTITUTE(IF(A1366="","",'Root Material'!$C$2&amp;"_Group_"&amp;A1366)," ","_")</f>
        <v/>
      </c>
    </row>
    <row r="1367" spans="2:3" ht="15" customHeight="1">
      <c r="B1367" s="2" t="str">
        <f t="shared" si="61"/>
        <v>Process &amp; Tooling</v>
      </c>
      <c r="C1367" s="2" t="str">
        <f>SUBSTITUTE(IF(A1367="","",'Root Material'!$C$2&amp;"_Group_"&amp;A1367)," ","_")</f>
        <v/>
      </c>
    </row>
    <row r="1368" spans="2:3" ht="15" customHeight="1">
      <c r="B1368" s="2" t="str">
        <f t="shared" si="61"/>
        <v>Process &amp; Tooling</v>
      </c>
      <c r="C1368" s="2" t="str">
        <f>SUBSTITUTE(IF(A1368="","",'Root Material'!$C$2&amp;"_Group_"&amp;A1368)," ","_")</f>
        <v/>
      </c>
    </row>
    <row r="1369" spans="2:3" ht="15" customHeight="1">
      <c r="B1369" s="2" t="str">
        <f t="shared" si="61"/>
        <v>Process &amp; Tooling</v>
      </c>
    </row>
    <row r="1370" spans="2:3" ht="15" customHeight="1">
      <c r="B1370" s="2" t="str">
        <f t="shared" si="61"/>
        <v>Process &amp; Tooling</v>
      </c>
    </row>
    <row r="1371" spans="2:3" ht="15" customHeight="1">
      <c r="B1371" s="2" t="str">
        <f t="shared" si="61"/>
        <v>Process &amp; Tooling</v>
      </c>
    </row>
    <row r="1372" spans="2:3" ht="15" customHeight="1">
      <c r="B1372" s="2" t="str">
        <f t="shared" si="61"/>
        <v>Process &amp; Tooling</v>
      </c>
    </row>
    <row r="1373" spans="2:3" ht="15" customHeight="1">
      <c r="B1373" s="2" t="str">
        <f t="shared" si="61"/>
        <v>Process &amp; Tooling</v>
      </c>
    </row>
    <row r="1374" spans="2:3" ht="15" customHeight="1">
      <c r="B1374" s="2" t="str">
        <f t="shared" si="61"/>
        <v>Process &amp; Tooling</v>
      </c>
    </row>
    <row r="1375" spans="2:3" ht="15" customHeight="1">
      <c r="B1375" s="2" t="str">
        <f t="shared" si="61"/>
        <v>Process &amp; Tooling</v>
      </c>
    </row>
    <row r="1376" spans="2:3" ht="15" customHeight="1">
      <c r="B1376" s="2" t="str">
        <f t="shared" si="61"/>
        <v>Process &amp; Tooling</v>
      </c>
    </row>
    <row r="1377" spans="2:2" ht="15" customHeight="1">
      <c r="B1377" s="2" t="str">
        <f t="shared" si="61"/>
        <v>Process &amp; Tooling</v>
      </c>
    </row>
    <row r="1378" spans="2:2" ht="15" customHeight="1">
      <c r="B1378" s="2" t="str">
        <f t="shared" si="61"/>
        <v>Process &amp; Tooling</v>
      </c>
    </row>
    <row r="1379" spans="2:2" ht="15" customHeight="1">
      <c r="B1379" s="2" t="str">
        <f t="shared" si="61"/>
        <v>Process &amp; Tooling</v>
      </c>
    </row>
    <row r="1380" spans="2:2" ht="15" customHeight="1">
      <c r="B1380" s="2" t="str">
        <f t="shared" si="61"/>
        <v>Process &amp; Tooling</v>
      </c>
    </row>
    <row r="1381" spans="2:2" ht="15" customHeight="1">
      <c r="B1381" s="2" t="str">
        <f t="shared" si="61"/>
        <v>Process &amp; Tooling</v>
      </c>
    </row>
    <row r="1382" spans="2:2" ht="15" customHeight="1">
      <c r="B1382" s="2" t="str">
        <f t="shared" si="61"/>
        <v>Process &amp; Tooling</v>
      </c>
    </row>
    <row r="1383" spans="2:2" ht="15" customHeight="1">
      <c r="B1383" s="2" t="str">
        <f t="shared" si="61"/>
        <v>Process &amp; Tooling</v>
      </c>
    </row>
    <row r="1384" spans="2:2" ht="15" customHeight="1">
      <c r="B1384" s="2" t="str">
        <f t="shared" si="61"/>
        <v>Process &amp; Tooling</v>
      </c>
    </row>
    <row r="1385" spans="2:2" ht="15" customHeight="1">
      <c r="B1385" s="2" t="str">
        <f t="shared" si="61"/>
        <v>Process &amp; Tooling</v>
      </c>
    </row>
    <row r="1386" spans="2:2" ht="15" customHeight="1">
      <c r="B1386" s="2" t="str">
        <f t="shared" si="61"/>
        <v>Process &amp; Tooling</v>
      </c>
    </row>
    <row r="1387" spans="2:2" ht="15" customHeight="1">
      <c r="B1387" s="2" t="str">
        <f t="shared" si="61"/>
        <v>Process &amp; Tooling</v>
      </c>
    </row>
    <row r="1388" spans="2:2" ht="15" customHeight="1">
      <c r="B1388" s="2" t="str">
        <f t="shared" si="61"/>
        <v>Process &amp; Tooling</v>
      </c>
    </row>
    <row r="1389" spans="2:2" ht="15" customHeight="1">
      <c r="B1389" s="2" t="str">
        <f t="shared" si="61"/>
        <v>Process &amp; Tooling</v>
      </c>
    </row>
    <row r="1390" spans="2:2" ht="15" customHeight="1">
      <c r="B1390" s="2" t="str">
        <f t="shared" si="61"/>
        <v>Process &amp; Tooling</v>
      </c>
    </row>
    <row r="1391" spans="2:2" ht="15" customHeight="1">
      <c r="B1391" s="2" t="str">
        <f t="shared" si="61"/>
        <v>Process &amp; Tooling</v>
      </c>
    </row>
    <row r="1392" spans="2:2" ht="15" customHeight="1">
      <c r="B1392" s="2" t="str">
        <f t="shared" si="61"/>
        <v>Process &amp; Tooling</v>
      </c>
    </row>
    <row r="1393" spans="2:2" ht="15" customHeight="1">
      <c r="B1393" s="2" t="str">
        <f t="shared" si="61"/>
        <v>Process &amp; Tooling</v>
      </c>
    </row>
    <row r="1394" spans="2:2" ht="15" customHeight="1">
      <c r="B1394" s="2" t="str">
        <f t="shared" si="61"/>
        <v>Process &amp; Tooling</v>
      </c>
    </row>
    <row r="1395" spans="2:2" ht="15" customHeight="1">
      <c r="B1395" s="2" t="str">
        <f t="shared" si="61"/>
        <v>Process &amp; Tooling</v>
      </c>
    </row>
    <row r="1396" spans="2:2" ht="15" customHeight="1">
      <c r="B1396" s="2" t="str">
        <f t="shared" si="61"/>
        <v>Process &amp; Tooling</v>
      </c>
    </row>
    <row r="1397" spans="2:2" ht="15" customHeight="1">
      <c r="B1397" s="2" t="str">
        <f t="shared" si="61"/>
        <v>Process &amp; Tooling</v>
      </c>
    </row>
    <row r="1398" spans="2:2" ht="15" customHeight="1">
      <c r="B1398" s="2" t="str">
        <f t="shared" si="61"/>
        <v>Process &amp; Tooling</v>
      </c>
    </row>
    <row r="1399" spans="2:2" ht="15" customHeight="1">
      <c r="B1399" s="2" t="str">
        <f t="shared" si="61"/>
        <v>Process &amp; Tooling</v>
      </c>
    </row>
    <row r="1400" spans="2:2" ht="15" customHeight="1">
      <c r="B1400" s="2" t="str">
        <f t="shared" si="61"/>
        <v>Process &amp; Tooling</v>
      </c>
    </row>
    <row r="1401" spans="2:2" ht="15" customHeight="1">
      <c r="B1401" s="2" t="str">
        <f t="shared" si="61"/>
        <v>Process &amp; Tooling</v>
      </c>
    </row>
    <row r="1402" spans="2:2" ht="15" customHeight="1">
      <c r="B1402" s="2" t="str">
        <f t="shared" si="61"/>
        <v>Process &amp; Tooling</v>
      </c>
    </row>
    <row r="1403" spans="2:2" ht="15" customHeight="1">
      <c r="B1403" s="2" t="str">
        <f t="shared" si="61"/>
        <v>Process &amp; Tooling</v>
      </c>
    </row>
    <row r="1404" spans="2:2" ht="15" customHeight="1">
      <c r="B1404" s="2" t="str">
        <f t="shared" si="61"/>
        <v>Process &amp; Tooling</v>
      </c>
    </row>
    <row r="1405" spans="2:2" ht="15" customHeight="1">
      <c r="B1405" s="2" t="str">
        <f t="shared" si="61"/>
        <v>Process &amp; Tooling</v>
      </c>
    </row>
    <row r="1406" spans="2:2" ht="15" customHeight="1">
      <c r="B1406" s="2" t="str">
        <f t="shared" si="61"/>
        <v>Process &amp; Tooling</v>
      </c>
    </row>
    <row r="1407" spans="2:2" ht="15" customHeight="1">
      <c r="B1407" s="2" t="str">
        <f t="shared" si="61"/>
        <v>Process &amp; Tooling</v>
      </c>
    </row>
    <row r="1408" spans="2:2" ht="15" customHeight="1">
      <c r="B1408" s="2" t="str">
        <f t="shared" ref="B1408:B1440" si="62">IF(A1408="",B1407,A1408)</f>
        <v>Process &amp; Tooling</v>
      </c>
    </row>
    <row r="1409" spans="2:2" ht="15" customHeight="1">
      <c r="B1409" s="2" t="str">
        <f t="shared" si="62"/>
        <v>Process &amp; Tooling</v>
      </c>
    </row>
    <row r="1410" spans="2:2" ht="15" customHeight="1">
      <c r="B1410" s="2" t="str">
        <f t="shared" si="62"/>
        <v>Process &amp; Tooling</v>
      </c>
    </row>
    <row r="1411" spans="2:2" ht="15" customHeight="1">
      <c r="B1411" s="2" t="str">
        <f t="shared" si="62"/>
        <v>Process &amp; Tooling</v>
      </c>
    </row>
    <row r="1412" spans="2:2" ht="15" customHeight="1">
      <c r="B1412" s="2" t="str">
        <f t="shared" si="62"/>
        <v>Process &amp; Tooling</v>
      </c>
    </row>
    <row r="1413" spans="2:2" ht="15" customHeight="1">
      <c r="B1413" s="2" t="str">
        <f t="shared" si="62"/>
        <v>Process &amp; Tooling</v>
      </c>
    </row>
    <row r="1414" spans="2:2" ht="15" customHeight="1">
      <c r="B1414" s="2" t="str">
        <f t="shared" si="62"/>
        <v>Process &amp; Tooling</v>
      </c>
    </row>
    <row r="1415" spans="2:2" ht="15" customHeight="1">
      <c r="B1415" s="2" t="str">
        <f t="shared" si="62"/>
        <v>Process &amp; Tooling</v>
      </c>
    </row>
    <row r="1416" spans="2:2" ht="15" customHeight="1">
      <c r="B1416" s="2" t="str">
        <f t="shared" si="62"/>
        <v>Process &amp; Tooling</v>
      </c>
    </row>
    <row r="1417" spans="2:2" ht="15" customHeight="1">
      <c r="B1417" s="2" t="str">
        <f t="shared" si="62"/>
        <v>Process &amp; Tooling</v>
      </c>
    </row>
    <row r="1418" spans="2:2" ht="15" customHeight="1">
      <c r="B1418" s="2" t="str">
        <f t="shared" si="62"/>
        <v>Process &amp; Tooling</v>
      </c>
    </row>
    <row r="1419" spans="2:2" ht="15" customHeight="1">
      <c r="B1419" s="2" t="str">
        <f t="shared" si="62"/>
        <v>Process &amp; Tooling</v>
      </c>
    </row>
    <row r="1420" spans="2:2" ht="15" customHeight="1">
      <c r="B1420" s="2" t="str">
        <f t="shared" si="62"/>
        <v>Process &amp; Tooling</v>
      </c>
    </row>
    <row r="1421" spans="2:2" ht="15" customHeight="1">
      <c r="B1421" s="2" t="str">
        <f t="shared" si="62"/>
        <v>Process &amp; Tooling</v>
      </c>
    </row>
    <row r="1422" spans="2:2" ht="15" customHeight="1">
      <c r="B1422" s="2" t="str">
        <f t="shared" si="62"/>
        <v>Process &amp; Tooling</v>
      </c>
    </row>
    <row r="1423" spans="2:2" ht="15" customHeight="1">
      <c r="B1423" s="2" t="str">
        <f t="shared" si="62"/>
        <v>Process &amp; Tooling</v>
      </c>
    </row>
    <row r="1424" spans="2:2" ht="15" customHeight="1">
      <c r="B1424" s="2" t="str">
        <f t="shared" si="62"/>
        <v>Process &amp; Tooling</v>
      </c>
    </row>
    <row r="1425" spans="2:2" ht="15" customHeight="1">
      <c r="B1425" s="2" t="str">
        <f t="shared" si="62"/>
        <v>Process &amp; Tooling</v>
      </c>
    </row>
    <row r="1426" spans="2:2" ht="15" customHeight="1">
      <c r="B1426" s="2" t="str">
        <f t="shared" si="62"/>
        <v>Process &amp; Tooling</v>
      </c>
    </row>
    <row r="1427" spans="2:2" ht="15" customHeight="1">
      <c r="B1427" s="2" t="str">
        <f t="shared" si="62"/>
        <v>Process &amp; Tooling</v>
      </c>
    </row>
    <row r="1428" spans="2:2" ht="15" customHeight="1">
      <c r="B1428" s="2" t="str">
        <f t="shared" si="62"/>
        <v>Process &amp; Tooling</v>
      </c>
    </row>
    <row r="1429" spans="2:2" ht="15" customHeight="1">
      <c r="B1429" s="2" t="str">
        <f t="shared" si="62"/>
        <v>Process &amp; Tooling</v>
      </c>
    </row>
    <row r="1430" spans="2:2" ht="15" customHeight="1">
      <c r="B1430" s="2" t="str">
        <f t="shared" si="62"/>
        <v>Process &amp; Tooling</v>
      </c>
    </row>
    <row r="1431" spans="2:2" ht="15" customHeight="1">
      <c r="B1431" s="2" t="str">
        <f t="shared" si="62"/>
        <v>Process &amp; Tooling</v>
      </c>
    </row>
    <row r="1432" spans="2:2" ht="15" customHeight="1">
      <c r="B1432" s="2" t="str">
        <f t="shared" si="62"/>
        <v>Process &amp; Tooling</v>
      </c>
    </row>
    <row r="1433" spans="2:2" ht="15" customHeight="1">
      <c r="B1433" s="2" t="str">
        <f t="shared" si="62"/>
        <v>Process &amp; Tooling</v>
      </c>
    </row>
    <row r="1434" spans="2:2" ht="15" customHeight="1">
      <c r="B1434" s="2" t="str">
        <f t="shared" si="62"/>
        <v>Process &amp; Tooling</v>
      </c>
    </row>
    <row r="1435" spans="2:2" ht="15" customHeight="1">
      <c r="B1435" s="2" t="str">
        <f t="shared" si="62"/>
        <v>Process &amp; Tooling</v>
      </c>
    </row>
    <row r="1436" spans="2:2" ht="15" customHeight="1">
      <c r="B1436" s="2" t="str">
        <f t="shared" si="62"/>
        <v>Process &amp; Tooling</v>
      </c>
    </row>
    <row r="1437" spans="2:2" ht="15" customHeight="1">
      <c r="B1437" s="2" t="str">
        <f t="shared" si="62"/>
        <v>Process &amp; Tooling</v>
      </c>
    </row>
    <row r="1438" spans="2:2" ht="15" customHeight="1">
      <c r="B1438" s="2" t="str">
        <f t="shared" si="62"/>
        <v>Process &amp; Tooling</v>
      </c>
    </row>
    <row r="1439" spans="2:2" ht="15" customHeight="1">
      <c r="B1439" s="2" t="str">
        <f t="shared" si="62"/>
        <v>Process &amp; Tooling</v>
      </c>
    </row>
    <row r="1440" spans="2:2" ht="15" customHeight="1">
      <c r="B1440" s="2" t="str">
        <f t="shared" si="62"/>
        <v>Process &amp; Tooling</v>
      </c>
    </row>
  </sheetData>
  <sheetProtection autoFilter="0"/>
  <autoFilter ref="A5:CP1173"/>
  <dataValidations count="2">
    <dataValidation type="list" allowBlank="1" showInputMessage="1" showErrorMessage="1" errorTitle="Select from Values" error="Select from Values" sqref="O1040:AH1051">
      <formula1>DropdownValues</formula1>
    </dataValidation>
    <dataValidation type="list" showInputMessage="1" showErrorMessage="1" errorTitle="Select from values" sqref="O6:AH1039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ignoredErrors>
    <ignoredError sqref="N129:N135 N8:N10 N36:N46 N89:N93 N95:N101 N103:N107 N109:N114 N116 N120:N125 N13:N34 N221:N226 N228:N229 N219 N47:N87 N136:N178 N12 N127 N205:N210 N211:N215 N180:N204 N118 N230" numberStoredAsText="1"/>
  </ignoredErrors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G6:G133 G136 G139 G143 G146 G150 G154 G158 G161 G164 G168 G172 G175:G1053</xm:sqref>
        </x14:dataValidation>
        <x14:dataValidation type="list" allowBlank="1" showInputMessage="1" showErrorMessage="1">
          <x14:formula1>
            <xm:f>[1]types!#REF!</xm:f>
          </x14:formula1>
          <xm:sqref>G134:G135 G137:G138 G140:G142 G144:G145 G147:G149 G151:G153 G155:G157 G159:G160 G162:G163 G165:G167 G169:G171 G173:G174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86</v>
      </c>
      <c r="B1" t="s">
        <v>87</v>
      </c>
    </row>
    <row r="2" spans="1:2" ht="15" customHeight="1">
      <c r="A2" t="s">
        <v>80</v>
      </c>
    </row>
    <row r="3" spans="1:2" ht="15" customHeight="1">
      <c r="A3" t="s">
        <v>87</v>
      </c>
    </row>
    <row r="4" spans="1:2" ht="15" customHeight="1">
      <c r="A4" t="s">
        <v>88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89</v>
      </c>
      <c r="E3" t="s">
        <v>90</v>
      </c>
      <c r="J3" t="s">
        <v>91</v>
      </c>
    </row>
    <row r="4" spans="1:12" ht="15" customHeight="1">
      <c r="A4" s="1" t="s">
        <v>92</v>
      </c>
      <c r="B4" t="s">
        <v>93</v>
      </c>
      <c r="C4" t="str">
        <f t="shared" ref="C4" si="0">A4&amp;" "&amp;B4</f>
        <v>0001 SL Wetzlar</v>
      </c>
      <c r="E4" s="1" t="s">
        <v>94</v>
      </c>
      <c r="F4" t="s">
        <v>95</v>
      </c>
      <c r="G4" t="s">
        <v>96</v>
      </c>
      <c r="H4" t="str">
        <f t="shared" ref="H4" si="1">E4&amp;" "&amp;G4</f>
        <v>01 Wz:Opht.Opt.Machines</v>
      </c>
      <c r="J4" s="1" t="s">
        <v>92</v>
      </c>
      <c r="K4" s="1" t="s">
        <v>97</v>
      </c>
      <c r="L4" t="str">
        <f t="shared" ref="L4" si="2">J4&amp;" "&amp;K4</f>
        <v>0001 Satisloh GmbH Brillenoptik</v>
      </c>
    </row>
    <row r="5" spans="1:12" ht="15" customHeight="1">
      <c r="A5" s="1" t="s">
        <v>98</v>
      </c>
      <c r="B5" t="s">
        <v>99</v>
      </c>
      <c r="C5" t="str">
        <f t="shared" ref="C5" si="3">A5&amp;" "&amp;B5</f>
        <v>0002 LOH Oensingen</v>
      </c>
      <c r="E5" s="1" t="s">
        <v>100</v>
      </c>
      <c r="F5" t="s">
        <v>101</v>
      </c>
      <c r="G5" t="s">
        <v>101</v>
      </c>
      <c r="H5" t="str">
        <f t="shared" ref="H5" si="4">E5&amp;" "&amp;G5</f>
        <v>02 Wz:Consumables</v>
      </c>
      <c r="J5" s="1" t="s">
        <v>98</v>
      </c>
      <c r="K5" s="1" t="s">
        <v>102</v>
      </c>
      <c r="L5" t="str">
        <f t="shared" ref="L5" si="5">J5&amp;" "&amp;K5</f>
        <v>0002 Satisloh Oensingen AG-obsolet</v>
      </c>
    </row>
    <row r="6" spans="1:12" ht="15" customHeight="1">
      <c r="A6" s="1" t="s">
        <v>103</v>
      </c>
      <c r="B6" t="s">
        <v>104</v>
      </c>
      <c r="C6" t="str">
        <f t="shared" ref="C6:C13" si="6">A6&amp;" "&amp;B6</f>
        <v>0003 SL Baar</v>
      </c>
      <c r="E6" s="1" t="s">
        <v>105</v>
      </c>
      <c r="F6" t="s">
        <v>106</v>
      </c>
      <c r="G6" t="s">
        <v>107</v>
      </c>
      <c r="H6" t="str">
        <f t="shared" ref="H6:H17" si="7">E6&amp;" "&amp;G6</f>
        <v>03 Wz:Opht.Opt.Services</v>
      </c>
      <c r="J6" s="1" t="s">
        <v>103</v>
      </c>
      <c r="K6" s="1" t="s">
        <v>108</v>
      </c>
      <c r="L6" t="str">
        <f t="shared" ref="L6:L16" si="8">J6&amp;" "&amp;K6</f>
        <v>0003 Satisloh AG</v>
      </c>
    </row>
    <row r="7" spans="1:12" ht="15" customHeight="1">
      <c r="A7" s="1" t="s">
        <v>109</v>
      </c>
      <c r="B7" t="s">
        <v>110</v>
      </c>
      <c r="C7" t="str">
        <f t="shared" si="6"/>
        <v>0004 SL France</v>
      </c>
      <c r="E7" s="1" t="s">
        <v>111</v>
      </c>
      <c r="F7" t="s">
        <v>99</v>
      </c>
      <c r="G7" t="s">
        <v>99</v>
      </c>
      <c r="H7" t="str">
        <f t="shared" si="7"/>
        <v>04 LOH Oensingen</v>
      </c>
      <c r="J7" s="1" t="s">
        <v>109</v>
      </c>
      <c r="K7" s="1" t="s">
        <v>112</v>
      </c>
      <c r="L7" t="str">
        <f t="shared" si="8"/>
        <v>0004 Satisloh France S.A.S.</v>
      </c>
    </row>
    <row r="8" spans="1:12" ht="15" customHeight="1">
      <c r="A8" s="1" t="s">
        <v>113</v>
      </c>
      <c r="B8" t="s">
        <v>114</v>
      </c>
      <c r="C8" t="str">
        <f t="shared" si="6"/>
        <v>0005 SL USA</v>
      </c>
      <c r="E8" s="1">
        <v>11</v>
      </c>
      <c r="F8" t="s">
        <v>115</v>
      </c>
      <c r="G8" t="s">
        <v>116</v>
      </c>
      <c r="H8" t="str">
        <f t="shared" si="7"/>
        <v>11 Wz:Prec.Opt.Services</v>
      </c>
      <c r="J8" s="1" t="s">
        <v>113</v>
      </c>
      <c r="K8" s="1" t="s">
        <v>117</v>
      </c>
      <c r="L8" t="str">
        <f t="shared" si="8"/>
        <v>0005 Satisloh North America Inc.</v>
      </c>
    </row>
    <row r="9" spans="1:12" ht="15" customHeight="1">
      <c r="A9" s="1" t="s">
        <v>118</v>
      </c>
      <c r="B9" t="s">
        <v>119</v>
      </c>
      <c r="C9" t="str">
        <f t="shared" si="6"/>
        <v>0006 SL Hongkong</v>
      </c>
      <c r="E9" s="1">
        <v>12</v>
      </c>
      <c r="F9" t="s">
        <v>120</v>
      </c>
      <c r="G9" t="s">
        <v>121</v>
      </c>
      <c r="H9" t="str">
        <f t="shared" si="7"/>
        <v>12 Wz:Prec.Opt.Machines</v>
      </c>
      <c r="J9" s="1" t="s">
        <v>118</v>
      </c>
      <c r="K9" s="1" t="s">
        <v>122</v>
      </c>
      <c r="L9" t="str">
        <f t="shared" si="8"/>
        <v>0006 Satisloh Asia Ltd.</v>
      </c>
    </row>
    <row r="10" spans="1:12" ht="15" customHeight="1">
      <c r="A10" s="1" t="s">
        <v>123</v>
      </c>
      <c r="B10" t="s">
        <v>124</v>
      </c>
      <c r="C10" t="str">
        <f t="shared" si="6"/>
        <v>0007 SL Zhongshan</v>
      </c>
      <c r="E10" s="1">
        <v>18</v>
      </c>
      <c r="F10" t="s">
        <v>125</v>
      </c>
      <c r="G10" t="s">
        <v>125</v>
      </c>
      <c r="H10" t="str">
        <f t="shared" si="7"/>
        <v>18 SL Danyang</v>
      </c>
      <c r="J10" s="1" t="s">
        <v>123</v>
      </c>
      <c r="K10" s="1" t="s">
        <v>126</v>
      </c>
      <c r="L10" t="str">
        <f t="shared" si="8"/>
        <v>0007 Satisloh  Zhongshan</v>
      </c>
    </row>
    <row r="11" spans="1:12" ht="15" customHeight="1">
      <c r="A11" s="1" t="s">
        <v>127</v>
      </c>
      <c r="B11" t="s">
        <v>128</v>
      </c>
      <c r="C11" t="str">
        <f t="shared" si="6"/>
        <v>0008 SL Settimo</v>
      </c>
      <c r="E11" s="1">
        <v>30</v>
      </c>
      <c r="F11" t="s">
        <v>104</v>
      </c>
      <c r="G11" t="s">
        <v>104</v>
      </c>
      <c r="H11" t="str">
        <f t="shared" si="7"/>
        <v>30 SL Baar</v>
      </c>
      <c r="J11" s="1" t="s">
        <v>127</v>
      </c>
      <c r="K11" s="1" t="s">
        <v>129</v>
      </c>
      <c r="L11" t="str">
        <f t="shared" si="8"/>
        <v>0008 Satisloh Italy S.r.l.</v>
      </c>
    </row>
    <row r="12" spans="1:12" ht="15" customHeight="1">
      <c r="A12" s="1" t="s">
        <v>130</v>
      </c>
      <c r="B12" t="s">
        <v>131</v>
      </c>
      <c r="C12" t="str">
        <f t="shared" si="6"/>
        <v>0009 SL Horgen</v>
      </c>
      <c r="E12" s="1">
        <v>40</v>
      </c>
      <c r="F12" t="s">
        <v>110</v>
      </c>
      <c r="G12" t="s">
        <v>110</v>
      </c>
      <c r="H12" t="str">
        <f t="shared" si="7"/>
        <v>40 SL France</v>
      </c>
      <c r="J12" s="1" t="s">
        <v>130</v>
      </c>
      <c r="K12" s="1" t="s">
        <v>132</v>
      </c>
      <c r="L12" t="str">
        <f t="shared" si="8"/>
        <v>0009 Satisloh Photonics AG</v>
      </c>
    </row>
    <row r="13" spans="1:12" ht="15" customHeight="1">
      <c r="A13" s="1" t="s">
        <v>133</v>
      </c>
      <c r="B13" t="s">
        <v>125</v>
      </c>
      <c r="C13" t="str">
        <f t="shared" si="6"/>
        <v>0018 SL Danyang</v>
      </c>
      <c r="E13" s="1">
        <v>50</v>
      </c>
      <c r="F13" t="s">
        <v>114</v>
      </c>
      <c r="G13" t="s">
        <v>114</v>
      </c>
      <c r="H13" t="str">
        <f t="shared" si="7"/>
        <v>50 SL USA</v>
      </c>
      <c r="J13" s="1" t="s">
        <v>134</v>
      </c>
      <c r="K13" s="1" t="s">
        <v>135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119</v>
      </c>
      <c r="G14" t="s">
        <v>119</v>
      </c>
      <c r="H14" t="str">
        <f t="shared" si="7"/>
        <v>60 SL Hongkong</v>
      </c>
      <c r="J14" s="1" t="s">
        <v>133</v>
      </c>
      <c r="K14" s="1" t="s">
        <v>136</v>
      </c>
      <c r="L14" t="str">
        <f t="shared" si="8"/>
        <v>0018 Satisloh  Danyang</v>
      </c>
    </row>
    <row r="15" spans="1:12" ht="15" customHeight="1">
      <c r="E15" s="1">
        <v>70</v>
      </c>
      <c r="F15" t="s">
        <v>124</v>
      </c>
      <c r="G15" t="s">
        <v>124</v>
      </c>
      <c r="H15" t="str">
        <f t="shared" si="7"/>
        <v>70 SL Zhongshan</v>
      </c>
      <c r="J15" s="1" t="s">
        <v>137</v>
      </c>
      <c r="K15" s="1" t="s">
        <v>138</v>
      </c>
      <c r="L15" t="str">
        <f t="shared" si="8"/>
        <v>001S SL GmbH Spain</v>
      </c>
    </row>
    <row r="16" spans="1:12" ht="15" customHeight="1">
      <c r="E16" s="1">
        <v>80</v>
      </c>
      <c r="F16" t="s">
        <v>128</v>
      </c>
      <c r="G16" t="s">
        <v>128</v>
      </c>
      <c r="H16" t="str">
        <f t="shared" si="7"/>
        <v>80 SL Settimo</v>
      </c>
      <c r="J16" s="1" t="s">
        <v>139</v>
      </c>
      <c r="K16" s="1" t="s">
        <v>140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131</v>
      </c>
      <c r="G17" t="s">
        <v>131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dcterms:created xsi:type="dcterms:W3CDTF">2016-05-10T09:07:00Z</dcterms:created>
  <dcterms:modified xsi:type="dcterms:W3CDTF">2017-03-16T09:07:11Z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