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workspace\iss1604-standalone\iss_conf\excels\productModels\"/>
    </mc:Choice>
  </mc:AlternateContent>
  <bookViews>
    <workbookView xWindow="60" yWindow="0" windowWidth="18750" windowHeight="969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Configuration!$A$5:$CP$1002</definedName>
    <definedName name="DC">'ERP Org'!$H$4:$H$17</definedName>
    <definedName name="DropdownValues">OFFSET(Configuration!$M$1,5,,COUNTA(Configuration!$M:$M)+COUNTA(Configuration!$D:$D)+COUNTA(Configuration!$A:$A), )</definedName>
    <definedName name="_xlnm.Print_Area" localSheetId="3">Configuration!$A$6:$AK$96</definedName>
    <definedName name="_xlnm.Print_Titles" localSheetId="3">Configuration!$5:$5</definedName>
    <definedName name="Plant">'ERP Org'!$L$4:$L$16</definedName>
    <definedName name="SalesOrg">'ERP Org'!$C$4:$C$13</definedName>
  </definedNames>
  <calcPr calcId="162913"/>
</workbook>
</file>

<file path=xl/calcChain.xml><?xml version="1.0" encoding="utf-8"?>
<calcChain xmlns="http://schemas.openxmlformats.org/spreadsheetml/2006/main">
  <c r="F92" i="4" l="1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E95" i="4"/>
  <c r="E96" i="4" s="1"/>
  <c r="E97" i="4" s="1"/>
  <c r="E98" i="4"/>
  <c r="E99" i="4" s="1"/>
  <c r="E100" i="4"/>
  <c r="E101" i="4" s="1"/>
  <c r="E102" i="4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BV108" i="4" l="1"/>
  <c r="BV107" i="4"/>
  <c r="BV106" i="4"/>
  <c r="BV105" i="4"/>
  <c r="BV104" i="4"/>
  <c r="BV103" i="4"/>
  <c r="BV102" i="4"/>
  <c r="BV101" i="4"/>
  <c r="BV100" i="4"/>
  <c r="M100" i="4"/>
  <c r="BV99" i="4"/>
  <c r="BV98" i="4"/>
  <c r="M98" i="4"/>
  <c r="B98" i="4"/>
  <c r="B99" i="4" s="1"/>
  <c r="BV97" i="4"/>
  <c r="M97" i="4"/>
  <c r="B97" i="4"/>
  <c r="B100" i="4" l="1"/>
  <c r="M99" i="4"/>
  <c r="B101" i="4" l="1"/>
  <c r="M101" i="4" l="1"/>
  <c r="B102" i="4"/>
  <c r="B103" i="4" l="1"/>
  <c r="M102" i="4"/>
  <c r="B104" i="4" l="1"/>
  <c r="M103" i="4"/>
  <c r="B105" i="4" l="1"/>
  <c r="M104" i="4"/>
  <c r="M105" i="4" l="1"/>
  <c r="B106" i="4"/>
  <c r="B107" i="4" l="1"/>
  <c r="M106" i="4"/>
  <c r="M107" i="4" l="1"/>
  <c r="B108" i="4"/>
  <c r="M108" i="4" s="1"/>
  <c r="C3" i="2" l="1"/>
  <c r="BV71" i="4" l="1"/>
  <c r="F71" i="4"/>
  <c r="C71" i="4"/>
  <c r="BV63" i="4"/>
  <c r="F63" i="4"/>
  <c r="C63" i="4"/>
  <c r="BV56" i="4"/>
  <c r="F56" i="4"/>
  <c r="C56" i="4"/>
  <c r="C57" i="4"/>
  <c r="F57" i="4"/>
  <c r="BV57" i="4"/>
  <c r="BV52" i="4"/>
  <c r="F52" i="4"/>
  <c r="C52" i="4"/>
  <c r="BV44" i="4"/>
  <c r="F44" i="4"/>
  <c r="C44" i="4"/>
  <c r="BV25" i="4"/>
  <c r="F25" i="4"/>
  <c r="C25" i="4"/>
  <c r="BV20" i="4"/>
  <c r="F20" i="4"/>
  <c r="C20" i="4"/>
  <c r="F8" i="4" l="1"/>
  <c r="F9" i="4"/>
  <c r="F10" i="4"/>
  <c r="F12" i="4"/>
  <c r="F13" i="4"/>
  <c r="F15" i="4"/>
  <c r="F16" i="4"/>
  <c r="F18" i="4"/>
  <c r="F19" i="4"/>
  <c r="F22" i="4"/>
  <c r="F23" i="4"/>
  <c r="F26" i="4"/>
  <c r="F27" i="4"/>
  <c r="F28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5" i="4"/>
  <c r="F47" i="4"/>
  <c r="F48" i="4"/>
  <c r="F49" i="4"/>
  <c r="F50" i="4"/>
  <c r="F51" i="4"/>
  <c r="F53" i="4"/>
  <c r="F55" i="4"/>
  <c r="F59" i="4"/>
  <c r="F60" i="4"/>
  <c r="F61" i="4"/>
  <c r="F62" i="4"/>
  <c r="F65" i="4"/>
  <c r="F66" i="4"/>
  <c r="F67" i="4"/>
  <c r="F68" i="4"/>
  <c r="F69" i="4"/>
  <c r="F70" i="4"/>
  <c r="F72" i="4"/>
  <c r="F73" i="4"/>
  <c r="F75" i="4"/>
  <c r="F76" i="4"/>
  <c r="F78" i="4"/>
  <c r="F79" i="4"/>
  <c r="F81" i="4"/>
  <c r="F82" i="4"/>
  <c r="F83" i="4"/>
  <c r="F84" i="4"/>
  <c r="F86" i="4"/>
  <c r="F87" i="4"/>
  <c r="F88" i="4"/>
  <c r="F90" i="4"/>
  <c r="F91" i="4"/>
  <c r="M10" i="4" l="1"/>
  <c r="M11" i="4"/>
  <c r="M14" i="4"/>
  <c r="M17" i="4"/>
  <c r="M21" i="4"/>
  <c r="M24" i="4"/>
  <c r="M28" i="4"/>
  <c r="M29" i="4"/>
  <c r="M46" i="4"/>
  <c r="M54" i="4"/>
  <c r="M58" i="4"/>
  <c r="M64" i="4"/>
  <c r="M73" i="4"/>
  <c r="M74" i="4"/>
  <c r="M77" i="4"/>
  <c r="M80" i="4"/>
  <c r="M85" i="4"/>
  <c r="M88" i="4"/>
  <c r="M89" i="4"/>
  <c r="M92" i="4"/>
  <c r="M93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76" i="4" l="1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96" i="4"/>
  <c r="BV95" i="4"/>
  <c r="BV94" i="4"/>
  <c r="BV93" i="4"/>
  <c r="BV92" i="4"/>
  <c r="C92" i="4"/>
  <c r="BV91" i="4"/>
  <c r="C91" i="4"/>
  <c r="BV90" i="4"/>
  <c r="C90" i="4"/>
  <c r="BV89" i="4"/>
  <c r="C89" i="4"/>
  <c r="BV88" i="4"/>
  <c r="C88" i="4"/>
  <c r="BV87" i="4"/>
  <c r="C87" i="4"/>
  <c r="BV86" i="4"/>
  <c r="C86" i="4"/>
  <c r="BV85" i="4"/>
  <c r="C85" i="4"/>
  <c r="BV84" i="4"/>
  <c r="C84" i="4"/>
  <c r="BV83" i="4"/>
  <c r="C83" i="4"/>
  <c r="BV82" i="4"/>
  <c r="C82" i="4"/>
  <c r="BV81" i="4"/>
  <c r="C81" i="4"/>
  <c r="BV80" i="4"/>
  <c r="C80" i="4"/>
  <c r="BV79" i="4"/>
  <c r="C79" i="4"/>
  <c r="BV78" i="4"/>
  <c r="C78" i="4"/>
  <c r="BV77" i="4"/>
  <c r="C77" i="4"/>
  <c r="BV76" i="4"/>
  <c r="C76" i="4"/>
  <c r="BV75" i="4"/>
  <c r="C75" i="4"/>
  <c r="BV74" i="4"/>
  <c r="C74" i="4"/>
  <c r="BV73" i="4"/>
  <c r="C73" i="4"/>
  <c r="BV72" i="4"/>
  <c r="C72" i="4"/>
  <c r="BV70" i="4"/>
  <c r="C70" i="4"/>
  <c r="BV69" i="4"/>
  <c r="C69" i="4"/>
  <c r="BV68" i="4"/>
  <c r="C68" i="4"/>
  <c r="BV67" i="4"/>
  <c r="C67" i="4"/>
  <c r="BV66" i="4"/>
  <c r="C66" i="4"/>
  <c r="BV65" i="4"/>
  <c r="C65" i="4"/>
  <c r="BV64" i="4"/>
  <c r="C64" i="4"/>
  <c r="BV62" i="4"/>
  <c r="C62" i="4"/>
  <c r="BV61" i="4"/>
  <c r="C61" i="4"/>
  <c r="BV60" i="4"/>
  <c r="C60" i="4"/>
  <c r="BV59" i="4"/>
  <c r="C59" i="4"/>
  <c r="BV58" i="4"/>
  <c r="C58" i="4"/>
  <c r="BV55" i="4"/>
  <c r="C55" i="4"/>
  <c r="BV54" i="4"/>
  <c r="C54" i="4"/>
  <c r="BV53" i="4"/>
  <c r="C53" i="4"/>
  <c r="BV51" i="4"/>
  <c r="C51" i="4"/>
  <c r="BV50" i="4"/>
  <c r="C50" i="4"/>
  <c r="BV49" i="4"/>
  <c r="C49" i="4"/>
  <c r="BV48" i="4"/>
  <c r="C48" i="4"/>
  <c r="BV47" i="4"/>
  <c r="C47" i="4"/>
  <c r="BV46" i="4"/>
  <c r="C46" i="4"/>
  <c r="BV45" i="4"/>
  <c r="C45" i="4"/>
  <c r="BV43" i="4"/>
  <c r="C43" i="4"/>
  <c r="BV42" i="4"/>
  <c r="C42" i="4"/>
  <c r="BV41" i="4"/>
  <c r="C41" i="4"/>
  <c r="BV40" i="4"/>
  <c r="C40" i="4"/>
  <c r="BV39" i="4"/>
  <c r="C39" i="4"/>
  <c r="BV38" i="4"/>
  <c r="C38" i="4"/>
  <c r="BV37" i="4"/>
  <c r="C37" i="4"/>
  <c r="BV36" i="4"/>
  <c r="C36" i="4"/>
  <c r="BV35" i="4"/>
  <c r="C35" i="4"/>
  <c r="BV34" i="4"/>
  <c r="C34" i="4"/>
  <c r="BV33" i="4"/>
  <c r="C33" i="4"/>
  <c r="BV32" i="4"/>
  <c r="C32" i="4"/>
  <c r="BV31" i="4"/>
  <c r="C31" i="4"/>
  <c r="BV30" i="4"/>
  <c r="C30" i="4"/>
  <c r="BV29" i="4"/>
  <c r="C29" i="4"/>
  <c r="BV28" i="4"/>
  <c r="C28" i="4"/>
  <c r="BV27" i="4"/>
  <c r="C27" i="4"/>
  <c r="BV26" i="4"/>
  <c r="C26" i="4"/>
  <c r="BV24" i="4"/>
  <c r="C24" i="4"/>
  <c r="BV23" i="4"/>
  <c r="C23" i="4"/>
  <c r="BV22" i="4"/>
  <c r="C22" i="4"/>
  <c r="BV21" i="4"/>
  <c r="C21" i="4"/>
  <c r="BV19" i="4"/>
  <c r="C19" i="4"/>
  <c r="BV18" i="4"/>
  <c r="C18" i="4"/>
  <c r="BV17" i="4"/>
  <c r="C17" i="4"/>
  <c r="BV16" i="4"/>
  <c r="C16" i="4"/>
  <c r="BV15" i="4"/>
  <c r="C15" i="4"/>
  <c r="BV14" i="4"/>
  <c r="C14" i="4"/>
  <c r="BV13" i="4"/>
  <c r="C13" i="4"/>
  <c r="BV12" i="4"/>
  <c r="C12" i="4"/>
  <c r="BV11" i="4"/>
  <c r="C11" i="4"/>
  <c r="BV10" i="4"/>
  <c r="C10" i="4"/>
  <c r="BV9" i="4"/>
  <c r="C9" i="4"/>
  <c r="BV8" i="4"/>
  <c r="C8" i="4"/>
  <c r="BV7" i="4"/>
  <c r="M7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C7" i="4"/>
  <c r="BV6" i="4"/>
  <c r="M6" i="4"/>
  <c r="F6" i="4"/>
  <c r="E6" i="4"/>
  <c r="C6" i="4"/>
  <c r="B6" i="4"/>
  <c r="B7" i="4" s="1"/>
  <c r="AK3" i="4"/>
  <c r="B6" i="3"/>
  <c r="E21" i="4" l="1"/>
  <c r="E22" i="4" s="1"/>
  <c r="E23" i="4" s="1"/>
  <c r="E25" i="4" s="1"/>
  <c r="E20" i="4"/>
  <c r="B8" i="4"/>
  <c r="B9" i="4" s="1"/>
  <c r="F7" i="4"/>
  <c r="M8" i="4" l="1"/>
  <c r="E24" i="4"/>
  <c r="E26" i="4" s="1"/>
  <c r="E58" i="4"/>
  <c r="E59" i="4" s="1"/>
  <c r="B10" i="4"/>
  <c r="B11" i="4" s="1"/>
  <c r="M9" i="4"/>
  <c r="B12" i="4" l="1"/>
  <c r="B13" i="4" s="1"/>
  <c r="B14" i="4" s="1"/>
  <c r="F11" i="4"/>
  <c r="E60" i="4"/>
  <c r="E27" i="4"/>
  <c r="B15" i="4" l="1"/>
  <c r="B16" i="4" s="1"/>
  <c r="B17" i="4" s="1"/>
  <c r="F14" i="4"/>
  <c r="E61" i="4"/>
  <c r="E80" i="4"/>
  <c r="E81" i="4" s="1"/>
  <c r="M12" i="4"/>
  <c r="B18" i="4" l="1"/>
  <c r="B19" i="4" s="1"/>
  <c r="F17" i="4"/>
  <c r="E62" i="4"/>
  <c r="E63" i="4" s="1"/>
  <c r="E28" i="4"/>
  <c r="E29" i="4" s="1"/>
  <c r="E30" i="4" s="1"/>
  <c r="E82" i="4"/>
  <c r="M13" i="4"/>
  <c r="B21" i="4" l="1"/>
  <c r="B20" i="4"/>
  <c r="M20" i="4" s="1"/>
  <c r="E31" i="4"/>
  <c r="E64" i="4"/>
  <c r="E65" i="4" s="1"/>
  <c r="E83" i="4"/>
  <c r="M15" i="4"/>
  <c r="B22" i="4" l="1"/>
  <c r="F21" i="4"/>
  <c r="E66" i="4"/>
  <c r="E32" i="4"/>
  <c r="E84" i="4"/>
  <c r="M16" i="4"/>
  <c r="B23" i="4" l="1"/>
  <c r="B25" i="4" s="1"/>
  <c r="M25" i="4" s="1"/>
  <c r="M22" i="4"/>
  <c r="E33" i="4"/>
  <c r="E67" i="4"/>
  <c r="E85" i="4"/>
  <c r="E86" i="4" s="1"/>
  <c r="M18" i="4"/>
  <c r="B24" i="4" l="1"/>
  <c r="M23" i="4"/>
  <c r="E68" i="4"/>
  <c r="E87" i="4"/>
  <c r="E34" i="4"/>
  <c r="M19" i="4"/>
  <c r="B26" i="4" l="1"/>
  <c r="F24" i="4"/>
  <c r="E88" i="4"/>
  <c r="E89" i="4" s="1"/>
  <c r="E90" i="4" s="1"/>
  <c r="E35" i="4"/>
  <c r="E69" i="4"/>
  <c r="E71" i="4" s="1"/>
  <c r="B27" i="4" l="1"/>
  <c r="M26" i="4"/>
  <c r="E36" i="4"/>
  <c r="E70" i="4"/>
  <c r="E91" i="4"/>
  <c r="M27" i="4" l="1"/>
  <c r="E72" i="4"/>
  <c r="E92" i="4"/>
  <c r="E93" i="4" s="1"/>
  <c r="E94" i="4" s="1"/>
  <c r="E37" i="4"/>
  <c r="B28" i="4" l="1"/>
  <c r="B29" i="4" s="1"/>
  <c r="E38" i="4"/>
  <c r="E73" i="4"/>
  <c r="E74" i="4" s="1"/>
  <c r="E75" i="4" s="1"/>
  <c r="B30" i="4" l="1"/>
  <c r="F29" i="4"/>
  <c r="E39" i="4"/>
  <c r="E76" i="4"/>
  <c r="B31" i="4" l="1"/>
  <c r="M30" i="4"/>
  <c r="E77" i="4"/>
  <c r="E78" i="4" s="1"/>
  <c r="E40" i="4"/>
  <c r="B32" i="4" l="1"/>
  <c r="M31" i="4"/>
  <c r="E41" i="4"/>
  <c r="E79" i="4"/>
  <c r="B33" i="4" l="1"/>
  <c r="M32" i="4"/>
  <c r="E42" i="4"/>
  <c r="E44" i="4" s="1"/>
  <c r="B34" i="4" l="1"/>
  <c r="M33" i="4"/>
  <c r="E43" i="4"/>
  <c r="B35" i="4" l="1"/>
  <c r="M34" i="4"/>
  <c r="E45" i="4"/>
  <c r="B36" i="4" l="1"/>
  <c r="M35" i="4"/>
  <c r="E46" i="4"/>
  <c r="E47" i="4" s="1"/>
  <c r="B37" i="4" l="1"/>
  <c r="M36" i="4"/>
  <c r="E48" i="4"/>
  <c r="B38" i="4" l="1"/>
  <c r="M37" i="4"/>
  <c r="E49" i="4"/>
  <c r="B39" i="4" l="1"/>
  <c r="M38" i="4"/>
  <c r="E50" i="4"/>
  <c r="E52" i="4" s="1"/>
  <c r="B40" i="4" l="1"/>
  <c r="M39" i="4"/>
  <c r="E51" i="4"/>
  <c r="B41" i="4" l="1"/>
  <c r="M40" i="4"/>
  <c r="E53" i="4"/>
  <c r="B42" i="4" l="1"/>
  <c r="B44" i="4" s="1"/>
  <c r="M44" i="4" s="1"/>
  <c r="M41" i="4"/>
  <c r="E54" i="4"/>
  <c r="E55" i="4" l="1"/>
  <c r="E57" i="4" s="1"/>
  <c r="E56" i="4"/>
  <c r="B43" i="4"/>
  <c r="M42" i="4"/>
  <c r="B45" i="4" l="1"/>
  <c r="M43" i="4"/>
  <c r="B46" i="4" l="1"/>
  <c r="M45" i="4"/>
  <c r="B47" i="4" l="1"/>
  <c r="F46" i="4"/>
  <c r="B48" i="4" l="1"/>
  <c r="M47" i="4"/>
  <c r="B49" i="4" l="1"/>
  <c r="M48" i="4"/>
  <c r="B50" i="4" l="1"/>
  <c r="B52" i="4" s="1"/>
  <c r="M52" i="4" s="1"/>
  <c r="M49" i="4"/>
  <c r="B51" i="4" l="1"/>
  <c r="M50" i="4"/>
  <c r="B53" i="4" l="1"/>
  <c r="M51" i="4"/>
  <c r="B54" i="4" l="1"/>
  <c r="B56" i="4" s="1"/>
  <c r="M56" i="4" s="1"/>
  <c r="M53" i="4"/>
  <c r="B55" i="4" l="1"/>
  <c r="B57" i="4" s="1"/>
  <c r="M57" i="4" s="1"/>
  <c r="F54" i="4"/>
  <c r="M55" i="4" l="1"/>
  <c r="B58" i="4" l="1"/>
  <c r="B59" i="4" l="1"/>
  <c r="F58" i="4"/>
  <c r="B60" i="4" l="1"/>
  <c r="M59" i="4"/>
  <c r="B61" i="4" l="1"/>
  <c r="M60" i="4"/>
  <c r="B62" i="4" l="1"/>
  <c r="B63" i="4" s="1"/>
  <c r="M63" i="4" s="1"/>
  <c r="M61" i="4"/>
  <c r="B64" i="4" l="1"/>
  <c r="M62" i="4"/>
  <c r="B65" i="4" l="1"/>
  <c r="F64" i="4"/>
  <c r="B66" i="4" l="1"/>
  <c r="M65" i="4"/>
  <c r="B67" i="4" l="1"/>
  <c r="M66" i="4"/>
  <c r="B68" i="4" l="1"/>
  <c r="M67" i="4"/>
  <c r="B69" i="4" l="1"/>
  <c r="B71" i="4" s="1"/>
  <c r="M71" i="4" s="1"/>
  <c r="M68" i="4"/>
  <c r="B70" i="4" l="1"/>
  <c r="M69" i="4"/>
  <c r="B72" i="4" l="1"/>
  <c r="M70" i="4"/>
  <c r="B73" i="4" l="1"/>
  <c r="B74" i="4" s="1"/>
  <c r="M72" i="4"/>
  <c r="B75" i="4" l="1"/>
  <c r="F74" i="4"/>
  <c r="B76" i="4" l="1"/>
  <c r="M75" i="4"/>
  <c r="B77" i="4" l="1"/>
  <c r="M76" i="4"/>
  <c r="B78" i="4" l="1"/>
  <c r="F77" i="4"/>
  <c r="B79" i="4" l="1"/>
  <c r="M78" i="4"/>
  <c r="B80" i="4" l="1"/>
  <c r="M79" i="4"/>
  <c r="B81" i="4" l="1"/>
  <c r="F80" i="4"/>
  <c r="B82" i="4" l="1"/>
  <c r="M81" i="4"/>
  <c r="B83" i="4" l="1"/>
  <c r="M82" i="4"/>
  <c r="B84" i="4" l="1"/>
  <c r="M83" i="4"/>
  <c r="B85" i="4" l="1"/>
  <c r="M84" i="4"/>
  <c r="B86" i="4" l="1"/>
  <c r="F85" i="4"/>
  <c r="B87" i="4" l="1"/>
  <c r="M86" i="4"/>
  <c r="B88" i="4" l="1"/>
  <c r="B89" i="4" s="1"/>
  <c r="M87" i="4"/>
  <c r="B90" i="4" l="1"/>
  <c r="F89" i="4"/>
  <c r="B91" i="4" l="1"/>
  <c r="M90" i="4"/>
  <c r="B92" i="4" l="1"/>
  <c r="B93" i="4" s="1"/>
  <c r="M91" i="4"/>
  <c r="B94" i="4" l="1"/>
  <c r="B95" i="4" l="1"/>
  <c r="M94" i="4"/>
  <c r="B96" i="4" l="1"/>
  <c r="M95" i="4"/>
  <c r="M96" i="4" l="1"/>
  <c r="B109" i="4" l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</calcChain>
</file>

<file path=xl/sharedStrings.xml><?xml version="1.0" encoding="utf-8"?>
<sst xmlns="http://schemas.openxmlformats.org/spreadsheetml/2006/main" count="650" uniqueCount="316">
  <si>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</si>
  <si>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</si>
  <si>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</si>
  <si>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</si>
  <si>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</si>
  <si>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</si>
  <si>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</si>
  <si>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</si>
  <si>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</si>
  <si>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</si>
  <si>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</si>
  <si>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</si>
  <si>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</si>
  <si>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</si>
  <si>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</si>
  <si>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</si>
  <si>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</si>
  <si>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</si>
  <si>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</si>
  <si>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</si>
  <si>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</si>
  <si>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</si>
  <si>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</si>
  <si>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</si>
  <si>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</si>
  <si>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</si>
  <si>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</si>
  <si>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</si>
  <si>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</si>
  <si>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</si>
  <si>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</si>
  <si>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</si>
  <si>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</si>
  <si>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</si>
  <si>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</si>
  <si>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</si>
  <si>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</si>
  <si>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</si>
  <si>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</si>
  <si>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</si>
  <si>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</si>
  <si>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</si>
  <si>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</si>
  <si>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</si>
  <si>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</si>
  <si>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</si>
  <si>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</si>
  <si>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</si>
  <si>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</si>
  <si>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</si>
  <si>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</si>
  <si>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</si>
  <si>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</si>
  <si>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</si>
  <si>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</si>
  <si>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</si>
  <si>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</si>
  <si>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</si>
  <si>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</si>
  <si>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</si>
  <si>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</si>
  <si>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</si>
  <si>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</si>
  <si>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</si>
  <si>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</si>
  <si>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</si>
  <si>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</si>
  <si>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</si>
  <si>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</si>
  <si>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</si>
  <si>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</si>
  <si>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</si>
  <si>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</si>
  <si>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</si>
  <si>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</si>
  <si>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</si>
  <si>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</si>
  <si>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</si>
  <si>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</si>
  <si>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</si>
  <si>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</si>
  <si>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</si>
  <si>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</si>
  <si>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</si>
  <si>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</si>
  <si>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</si>
  <si>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</si>
  <si>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</si>
  <si>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</si>
  <si>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</si>
  <si>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</si>
  <si>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</si>
  <si>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</si>
  <si>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</si>
  <si>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</si>
  <si>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</si>
  <si>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</si>
  <si>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</si>
  <si>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</si>
  <si>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</si>
  <si>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</si>
  <si>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</si>
  <si>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</si>
  <si>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</si>
  <si>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</si>
  <si>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</si>
  <si>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</si>
  <si>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</si>
  <si>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</si>
  <si>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</si>
  <si>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</si>
  <si>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</si>
  <si>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</si>
  <si>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</si>
  <si>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</si>
  <si>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</si>
  <si>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</si>
  <si>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</si>
  <si>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</si>
  <si>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</si>
  <si>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</si>
  <si>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</si>
  <si>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</si>
  <si>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</si>
  <si>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</si>
  <si>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</si>
  <si>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</si>
  <si>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</si>
  <si>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</si>
  <si>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</si>
  <si>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</si>
  <si>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</si>
  <si>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</si>
  <si>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</si>
  <si>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</si>
  <si>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</si>
  <si>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</si>
  <si>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</si>
  <si>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</si>
  <si>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</si>
  <si>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</si>
  <si>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</si>
  <si>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</si>
  <si>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</si>
  <si>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200-220V</t>
  </si>
  <si>
    <t>380-420V, 3 phase</t>
  </si>
  <si>
    <t>01900242</t>
  </si>
  <si>
    <t>01900241</t>
  </si>
  <si>
    <t>Options</t>
  </si>
  <si>
    <t>02002369</t>
  </si>
  <si>
    <t>Pneumatic Chucking Cylinder</t>
  </si>
  <si>
    <t>02900400</t>
  </si>
  <si>
    <t>Camera w/monitor for blocking</t>
  </si>
  <si>
    <t>02901191</t>
  </si>
  <si>
    <t>Cooling plate, 340mm x 350mm</t>
  </si>
  <si>
    <t>Cooling plate, 350mm x 520mm</t>
  </si>
  <si>
    <t>02057117</t>
  </si>
  <si>
    <t>02057115</t>
  </si>
  <si>
    <t>None</t>
  </si>
  <si>
    <t>Blocker-2000-2</t>
  </si>
  <si>
    <t>Prism ring stand</t>
  </si>
  <si>
    <t>02000832</t>
  </si>
  <si>
    <t>Tools</t>
  </si>
  <si>
    <t>Deblocking tank, compact</t>
  </si>
  <si>
    <t>Deblocking tank</t>
  </si>
  <si>
    <t>90000403</t>
  </si>
  <si>
    <t>Deblocking tank, US Model FS-20</t>
  </si>
  <si>
    <t>02064374</t>
  </si>
  <si>
    <t>SalesOrg-0005</t>
  </si>
  <si>
    <t>Block rings, plano</t>
  </si>
  <si>
    <t>44x7x35</t>
  </si>
  <si>
    <t>44x10x28</t>
  </si>
  <si>
    <t>48x4x51</t>
  </si>
  <si>
    <t>48x7x36.5</t>
  </si>
  <si>
    <t>48x10x30</t>
  </si>
  <si>
    <t>53x4x61.5</t>
  </si>
  <si>
    <t>53x5x52.5</t>
  </si>
  <si>
    <t>53x7x43.5</t>
  </si>
  <si>
    <t>53x10x36</t>
  </si>
  <si>
    <t>53x13x31</t>
  </si>
  <si>
    <t>58x4x73</t>
  </si>
  <si>
    <t>58x5x58</t>
  </si>
  <si>
    <t>58x7x51</t>
  </si>
  <si>
    <t>58x10x41</t>
  </si>
  <si>
    <t>58x13x35.5</t>
  </si>
  <si>
    <t>05006253</t>
  </si>
  <si>
    <t>05007679</t>
  </si>
  <si>
    <t>05005563</t>
  </si>
  <si>
    <t>05003194</t>
  </si>
  <si>
    <t>05004396</t>
  </si>
  <si>
    <t>05003668</t>
  </si>
  <si>
    <t>05006256</t>
  </si>
  <si>
    <t>05003662</t>
  </si>
  <si>
    <t>05003663</t>
  </si>
  <si>
    <t>05004411</t>
  </si>
  <si>
    <t>05004397</t>
  </si>
  <si>
    <t>05003196</t>
  </si>
  <si>
    <t>05003195</t>
  </si>
  <si>
    <t>05004084</t>
  </si>
  <si>
    <t>05004409</t>
  </si>
  <si>
    <t>Prism rings, 58x7</t>
  </si>
  <si>
    <t xml:space="preserve">0.1º to 2.0º in 0.1º steps and 2.2º to 6.0º in 0.2º steps </t>
  </si>
  <si>
    <t>02004212</t>
  </si>
  <si>
    <t xml:space="preserve">6.5º to 8.0º in 0.5º steps </t>
  </si>
  <si>
    <t xml:space="preserve">8.5º to 10.0º in 0.5º steps </t>
  </si>
  <si>
    <t>Prism Ring for Blocking  5°  58/7</t>
  </si>
  <si>
    <t>02004252</t>
  </si>
  <si>
    <t>02004253</t>
  </si>
  <si>
    <t>05014458</t>
  </si>
  <si>
    <t>05010003</t>
  </si>
  <si>
    <t>05010004</t>
  </si>
  <si>
    <t>Adapter ring for small lenses</t>
  </si>
  <si>
    <t>Adapter ring D 33 for small bifocals</t>
  </si>
  <si>
    <t>58x6</t>
  </si>
  <si>
    <t>63x3</t>
  </si>
  <si>
    <t>05004337</t>
  </si>
  <si>
    <t>05005575</t>
  </si>
  <si>
    <t>Adapter ring for extended dia.</t>
  </si>
  <si>
    <t>Block piece</t>
  </si>
  <si>
    <t>05058722</t>
  </si>
  <si>
    <t>05005580</t>
  </si>
  <si>
    <t>Blocking chuck, AL, notched, freeform</t>
  </si>
  <si>
    <t>05015893</t>
  </si>
  <si>
    <t>Blocking chuck, standard, Stainless Steel</t>
  </si>
  <si>
    <t>Blocking chuck, standard, AL</t>
  </si>
  <si>
    <t>Blocking chuck, stainless steele, notched, free form</t>
  </si>
  <si>
    <t>05015894</t>
  </si>
  <si>
    <t>Deblocking rings</t>
  </si>
  <si>
    <t>44.5 mm</t>
  </si>
  <si>
    <t>48.5mm</t>
  </si>
  <si>
    <t>53.5mm</t>
  </si>
  <si>
    <t>58.5mm</t>
  </si>
  <si>
    <t>63.5mm</t>
  </si>
  <si>
    <t>68.5mm</t>
  </si>
  <si>
    <t>73.5mm</t>
  </si>
  <si>
    <t>05051488</t>
  </si>
  <si>
    <t>05005576</t>
  </si>
  <si>
    <t>05003664</t>
  </si>
  <si>
    <t>05003333</t>
  </si>
  <si>
    <t>05003334</t>
  </si>
  <si>
    <t>05004091</t>
  </si>
  <si>
    <t>05010408</t>
  </si>
  <si>
    <t>Calibration</t>
  </si>
  <si>
    <t>Adjusting device</t>
  </si>
  <si>
    <t>Yes</t>
  </si>
  <si>
    <t>No</t>
  </si>
  <si>
    <t>Setting gauge with dial and ring</t>
  </si>
  <si>
    <t>02003797</t>
  </si>
  <si>
    <t>Thickness gauge</t>
  </si>
  <si>
    <t>02000882</t>
  </si>
  <si>
    <t>02000880</t>
  </si>
  <si>
    <t>Lap tools</t>
  </si>
  <si>
    <t>Blocked lenses</t>
  </si>
  <si>
    <t>Blocked &amp; unblocked lenses</t>
  </si>
  <si>
    <t>02003967</t>
  </si>
  <si>
    <t>Torometer</t>
  </si>
  <si>
    <t>02000885</t>
  </si>
  <si>
    <t>Accessories</t>
  </si>
  <si>
    <t>Surface Saver Applicator 3M</t>
  </si>
  <si>
    <t>92000509</t>
  </si>
  <si>
    <t>Coolant System</t>
  </si>
  <si>
    <t>Chiller</t>
  </si>
  <si>
    <t>none</t>
  </si>
  <si>
    <t>Chiller unit 2.200 W complete</t>
  </si>
  <si>
    <t>ThermoChill 1</t>
  </si>
  <si>
    <t>02055541</t>
  </si>
  <si>
    <t>90054324</t>
  </si>
  <si>
    <t>Data input</t>
  </si>
  <si>
    <t>2.1</t>
  </si>
  <si>
    <t>K.Krueger</t>
  </si>
  <si>
    <t>BLOCKER-2000-2</t>
  </si>
  <si>
    <t>Cooling Plate</t>
  </si>
  <si>
    <t>340mm x 350mm</t>
  </si>
  <si>
    <t>350mm x 520mm</t>
  </si>
  <si>
    <t>root update</t>
  </si>
  <si>
    <t>2.2</t>
  </si>
  <si>
    <t>Standard, AL</t>
  </si>
  <si>
    <t>Standard, Stainless Steel</t>
  </si>
  <si>
    <t>Notched, AL, freeform</t>
  </si>
  <si>
    <t>Notched, stainless steel, freeform</t>
  </si>
  <si>
    <t>SalesOrg-0003, SalesOrg-0005, SalesOrg-0006, SalesOrg-0008</t>
  </si>
  <si>
    <t>SalesOrg-0003, SalesOrg-0006, SalesOrg-0008</t>
  </si>
  <si>
    <t>SalesOrg &amp; default revision</t>
  </si>
  <si>
    <t>2.3</t>
  </si>
  <si>
    <t>Error log corrections</t>
  </si>
  <si>
    <t>2.4</t>
  </si>
  <si>
    <t>02064374, 60052267</t>
  </si>
  <si>
    <t>Consumables</t>
  </si>
  <si>
    <t>Alloy</t>
  </si>
  <si>
    <t>Alloy, 47 C / 117 F SOLD IN KGS ONLY</t>
  </si>
  <si>
    <t>92000442</t>
  </si>
  <si>
    <t>Taping</t>
  </si>
  <si>
    <t>*AUTO TAPE 1400  ROLL</t>
  </si>
  <si>
    <t>92010303</t>
  </si>
  <si>
    <t xml:space="preserve">AUTO TAPE XL  99m x 10cm roll  </t>
  </si>
  <si>
    <t>92010304</t>
  </si>
  <si>
    <t>Auto Tape Jumbo  5 roll pack</t>
  </si>
  <si>
    <t>92009980</t>
  </si>
  <si>
    <t>Surface Saver Tape 3M 1640 50 yd roll</t>
  </si>
  <si>
    <t>92006512</t>
  </si>
  <si>
    <t>Surface Saver Tape 3M 1641 50 yd roll</t>
  </si>
  <si>
    <t>92000449</t>
  </si>
  <si>
    <t>Surface Saver Tape Premium MP Superstick</t>
  </si>
  <si>
    <t>92000457</t>
  </si>
  <si>
    <t>3M Clear Wax Blocking Tape, 70 yd roll</t>
  </si>
  <si>
    <t>92005488</t>
  </si>
  <si>
    <t>3M Surface Saver Blades, 5 pk</t>
  </si>
  <si>
    <t>90050295</t>
  </si>
  <si>
    <t>90054324, 92010491</t>
  </si>
  <si>
    <t>Testing revisions</t>
  </si>
  <si>
    <t>2.5</t>
  </si>
  <si>
    <t>05058734</t>
  </si>
  <si>
    <t>05058733</t>
  </si>
  <si>
    <t>Block piece, AL, notched, freeform</t>
  </si>
  <si>
    <t>Block piece, stainless steel, notched, freeform</t>
  </si>
  <si>
    <t>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</si>
</sst>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Protection="0"/>
    <xf numFmtId="0" fontId="18" fillId="0" borderId="0"/>
  </cellStyleXfs>
  <cellXfs count="10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1" fontId="15" fillId="0" borderId="0" xfId="0" applyNumberFormat="1" applyFont="1" applyAlignment="1"/>
    <xf numFmtId="0" fontId="14" fillId="0" borderId="0" xfId="3" applyFont="1" applyAlignment="1">
      <alignment vertical="center"/>
    </xf>
    <xf numFmtId="49" fontId="15" fillId="0" borderId="0" xfId="0" applyNumberFormat="1" applyFont="1" applyAlignment="1">
      <alignment horizontal="center" vertical="top" wrapText="1"/>
    </xf>
    <xf numFmtId="1" fontId="15" fillId="0" borderId="0" xfId="0" applyNumberFormat="1" applyFont="1" applyAlignment="1">
      <alignment horizontal="left"/>
    </xf>
    <xf numFmtId="1" fontId="15" fillId="0" borderId="0" xfId="0" applyNumberFormat="1" applyFont="1" applyFill="1" applyAlignment="1">
      <alignment horizontal="left"/>
    </xf>
    <xf numFmtId="49" fontId="15" fillId="0" borderId="0" xfId="5" applyNumberFormat="1" applyFont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protection locked="0"/>
    </xf>
    <xf numFmtId="1" fontId="15" fillId="0" borderId="0" xfId="0" applyNumberFormat="1" applyFont="1" applyAlignment="1" applyProtection="1">
      <alignment horizontal="left"/>
      <protection locked="0"/>
    </xf>
    <xf numFmtId="1" fontId="15" fillId="0" borderId="0" xfId="0" applyNumberFormat="1" applyFont="1" applyFill="1" applyAlignment="1" applyProtection="1">
      <alignment horizontal="left"/>
      <protection locked="0"/>
    </xf>
    <xf numFmtId="49" fontId="15" fillId="0" borderId="0" xfId="5" applyNumberFormat="1" applyFont="1" applyAlignment="1" applyProtection="1">
      <alignment horizontal="left"/>
      <protection locked="0"/>
    </xf>
    <xf numFmtId="0" fontId="16" fillId="3" borderId="0" xfId="3" applyFont="1" applyFill="1" applyAlignment="1" applyProtection="1">
      <alignment horizontal="left" vertical="center"/>
    </xf>
    <xf numFmtId="0" fontId="16" fillId="0" borderId="0" xfId="3" applyFont="1" applyAlignment="1" applyProtection="1">
      <alignment horizontal="left" vertical="center"/>
      <protection locked="0"/>
    </xf>
    <xf numFmtId="0" fontId="16" fillId="0" borderId="0" xfId="3" applyFont="1" applyAlignment="1" applyProtection="1">
      <alignment vertical="center"/>
      <protection locked="0"/>
    </xf>
    <xf numFmtId="0" fontId="17" fillId="0" borderId="0" xfId="3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49" fontId="19" fillId="0" borderId="2" xfId="6" applyNumberFormat="1" applyFont="1" applyFill="1" applyBorder="1" applyAlignment="1">
      <alignment wrapText="1"/>
    </xf>
  </cellXfs>
  <cellStyles count="7">
    <cellStyle name="Link" xfId="4"/>
    <cellStyle name="Normal_Sheet1" xfId="6"/>
    <cellStyle name="Standard" xfId="0" builtinId="0"/>
    <cellStyle name="Standard 2" xfId="2"/>
    <cellStyle name="Standard 3" xfId="3"/>
    <cellStyle name="Standard 4" xfId="1"/>
    <cellStyle name="Standard_!!! Aktuelle-PREISLISTE GB-BRIL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Satisloh%20V3.0%20PRA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>
        <row r="2">
          <cell r="C2" t="str">
            <v>PRA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A9" sqref="A9"/>
    </sheetView>
  </sheetViews>
  <sheetFormatPr baseColWidth="10"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42530</v>
      </c>
      <c r="B3" s="26" t="s">
        <v>267</v>
      </c>
      <c r="C3" s="27" t="s">
        <v>268</v>
      </c>
      <c r="D3" s="27" t="s">
        <v>14</v>
      </c>
      <c r="E3" s="26" t="s">
        <v>269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42562</v>
      </c>
      <c r="B4" s="26" t="s">
        <v>274</v>
      </c>
      <c r="C4" s="27" t="s">
        <v>275</v>
      </c>
      <c r="D4" s="27" t="s">
        <v>14</v>
      </c>
      <c r="E4" s="26" t="s">
        <v>269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42579</v>
      </c>
      <c r="B5" s="26" t="s">
        <v>282</v>
      </c>
      <c r="C5" s="27" t="s">
        <v>283</v>
      </c>
      <c r="D5" s="27" t="s">
        <v>14</v>
      </c>
      <c r="E5" s="26" t="s">
        <v>269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42608</v>
      </c>
      <c r="B6" s="26" t="s">
        <v>284</v>
      </c>
      <c r="C6" s="27" t="s">
        <v>285</v>
      </c>
      <c r="D6" s="27" t="s">
        <v>14</v>
      </c>
      <c r="E6" s="26" t="s">
        <v>269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42640</v>
      </c>
      <c r="B7" s="26" t="s">
        <v>309</v>
      </c>
      <c r="C7" s="27" t="s">
        <v>310</v>
      </c>
      <c r="D7" s="27" t="s">
        <v>14</v>
      </c>
      <c r="E7" s="26" t="s">
        <v>269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42648</v>
      </c>
      <c r="B8" s="26" t="s">
        <v>309</v>
      </c>
      <c r="C8" s="27" t="s">
        <v>315</v>
      </c>
      <c r="D8" s="27" t="s">
        <v>14</v>
      </c>
      <c r="E8" s="26" t="s">
        <v>269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baseColWidth="10"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159</v>
      </c>
      <c r="F2" t="s">
        <v>18</v>
      </c>
      <c r="G2" s="8" t="s">
        <v>270</v>
      </c>
    </row>
    <row r="3" spans="1:7" ht="15" customHeight="1">
      <c r="B3" t="s">
        <v>19</v>
      </c>
      <c r="C3" s="8" t="str">
        <f>"product/"&amp;C2&amp;".jpg"</f>
        <v>product/Blocker-2000-2.jpg</v>
      </c>
      <c r="F3" t="s">
        <v>20</v>
      </c>
      <c r="G3" s="8" t="s">
        <v>270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Blocker-2000-2-KB-1.0</v>
      </c>
    </row>
    <row r="13" spans="1:7" ht="15" customHeight="1">
      <c r="B13" s="6" t="s">
        <v>35</v>
      </c>
      <c r="C13" s="8" t="s">
        <v>270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38" activePane="bottomLeft" state="frozen"/>
      <selection pane="bottomLeft" activeCell="C60" sqref="C60"/>
    </sheetView>
  </sheetViews>
  <sheetFormatPr baseColWidth="10" defaultColWidth="15.140625" defaultRowHeight="15" customHeight="1"/>
  <cols>
    <col min="1" max="1" width="15.85546875" style="19" customWidth="1"/>
    <col min="2" max="2" width="19.42578125" style="19" customWidth="1"/>
    <col min="3" max="3" width="52.7109375" style="76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4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4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4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4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5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147</v>
      </c>
      <c r="B6" s="19" t="str">
        <f t="shared" ref="B6:B69" si="0">SUBSTITUTE(A6,"-","")</f>
        <v>01900241</v>
      </c>
      <c r="C6" s="19" t="s">
        <v>144</v>
      </c>
      <c r="D6" s="38"/>
      <c r="G6" s="37"/>
      <c r="H6" s="37"/>
      <c r="I6" s="37"/>
      <c r="J6" s="37"/>
      <c r="K6" s="37"/>
    </row>
    <row r="7" spans="1:26" ht="15" customHeight="1">
      <c r="A7" s="19" t="s">
        <v>146</v>
      </c>
      <c r="B7" s="19" t="str">
        <f t="shared" si="0"/>
        <v>01900242</v>
      </c>
      <c r="C7" s="19" t="s">
        <v>145</v>
      </c>
      <c r="D7" s="38"/>
      <c r="G7" s="37"/>
      <c r="H7" s="37"/>
      <c r="I7" s="37"/>
      <c r="J7" s="37"/>
      <c r="K7" s="37"/>
    </row>
    <row r="8" spans="1:26" ht="15" customHeight="1">
      <c r="A8" s="19" t="s">
        <v>151</v>
      </c>
      <c r="B8" s="19" t="str">
        <f t="shared" si="0"/>
        <v>02900400</v>
      </c>
      <c r="C8" s="9" t="s">
        <v>150</v>
      </c>
      <c r="D8" s="38"/>
      <c r="G8" s="37"/>
      <c r="H8" s="37"/>
      <c r="I8" s="37"/>
      <c r="J8" s="37"/>
      <c r="K8" s="37"/>
    </row>
    <row r="9" spans="1:26" ht="15" customHeight="1">
      <c r="A9" s="19" t="s">
        <v>153</v>
      </c>
      <c r="B9" s="19" t="str">
        <f t="shared" si="0"/>
        <v>02901191</v>
      </c>
      <c r="C9" s="9" t="s">
        <v>152</v>
      </c>
      <c r="D9" s="38"/>
      <c r="G9" s="37"/>
      <c r="H9" s="37"/>
      <c r="I9" s="37"/>
      <c r="J9" s="37"/>
      <c r="K9" s="37"/>
    </row>
    <row r="10" spans="1:26" ht="15" customHeight="1">
      <c r="A10" s="78" t="s">
        <v>156</v>
      </c>
      <c r="B10" s="19" t="str">
        <f t="shared" si="0"/>
        <v>02057117</v>
      </c>
      <c r="C10" s="78" t="s">
        <v>154</v>
      </c>
      <c r="D10" s="38"/>
      <c r="G10" s="37"/>
      <c r="H10" s="37"/>
      <c r="I10" s="37"/>
      <c r="J10" s="37"/>
      <c r="K10" s="37"/>
    </row>
    <row r="11" spans="1:26" ht="15" customHeight="1">
      <c r="A11" s="78" t="s">
        <v>157</v>
      </c>
      <c r="B11" s="19" t="str">
        <f t="shared" si="0"/>
        <v>02057115</v>
      </c>
      <c r="C11" s="78" t="s">
        <v>155</v>
      </c>
      <c r="D11" s="38"/>
    </row>
    <row r="12" spans="1:26" ht="15" customHeight="1">
      <c r="A12" s="19" t="s">
        <v>161</v>
      </c>
      <c r="B12" s="19" t="str">
        <f t="shared" si="0"/>
        <v>02000832</v>
      </c>
      <c r="C12" s="9" t="s">
        <v>160</v>
      </c>
      <c r="D12" s="38"/>
    </row>
    <row r="13" spans="1:26" ht="15" customHeight="1">
      <c r="A13" s="19" t="s">
        <v>165</v>
      </c>
      <c r="B13" s="19" t="str">
        <f t="shared" si="0"/>
        <v>90000403</v>
      </c>
      <c r="C13" s="19" t="s">
        <v>163</v>
      </c>
      <c r="D13" s="38"/>
    </row>
    <row r="14" spans="1:26" ht="15" customHeight="1">
      <c r="A14" s="19" t="s">
        <v>167</v>
      </c>
      <c r="B14" s="19" t="str">
        <f t="shared" si="0"/>
        <v>02064374</v>
      </c>
      <c r="C14" s="78" t="s">
        <v>166</v>
      </c>
      <c r="D14" s="38"/>
    </row>
    <row r="15" spans="1:26" ht="15" customHeight="1">
      <c r="A15" s="91" t="s">
        <v>185</v>
      </c>
      <c r="B15" s="19" t="str">
        <f t="shared" si="0"/>
        <v>05006253</v>
      </c>
      <c r="C15" s="92" t="s">
        <v>170</v>
      </c>
      <c r="D15" s="38"/>
    </row>
    <row r="16" spans="1:26" ht="15" customHeight="1">
      <c r="A16" s="91" t="s">
        <v>186</v>
      </c>
      <c r="B16" s="19" t="str">
        <f t="shared" si="0"/>
        <v>05007679</v>
      </c>
      <c r="C16" s="92" t="s">
        <v>171</v>
      </c>
      <c r="D16" s="38"/>
    </row>
    <row r="17" spans="1:5" ht="15" customHeight="1">
      <c r="A17" s="91" t="s">
        <v>187</v>
      </c>
      <c r="B17" s="19" t="str">
        <f t="shared" si="0"/>
        <v>05005563</v>
      </c>
      <c r="C17" s="92" t="s">
        <v>172</v>
      </c>
      <c r="D17" s="38"/>
    </row>
    <row r="18" spans="1:5" ht="15" customHeight="1">
      <c r="A18" s="91" t="s">
        <v>188</v>
      </c>
      <c r="B18" s="19" t="str">
        <f t="shared" si="0"/>
        <v>05003194</v>
      </c>
      <c r="C18" s="92" t="s">
        <v>173</v>
      </c>
      <c r="D18" s="38"/>
      <c r="E18" s="35"/>
    </row>
    <row r="19" spans="1:5" ht="15" customHeight="1">
      <c r="A19" s="91" t="s">
        <v>189</v>
      </c>
      <c r="B19" s="19" t="str">
        <f t="shared" si="0"/>
        <v>05004396</v>
      </c>
      <c r="C19" s="92" t="s">
        <v>174</v>
      </c>
      <c r="D19" s="38"/>
    </row>
    <row r="20" spans="1:5" ht="15" customHeight="1">
      <c r="A20" s="91" t="s">
        <v>190</v>
      </c>
      <c r="B20" s="19" t="str">
        <f t="shared" si="0"/>
        <v>05003668</v>
      </c>
      <c r="C20" s="92" t="s">
        <v>175</v>
      </c>
      <c r="D20" s="38"/>
    </row>
    <row r="21" spans="1:5" ht="15" customHeight="1">
      <c r="A21" s="91" t="s">
        <v>191</v>
      </c>
      <c r="B21" s="19" t="str">
        <f t="shared" si="0"/>
        <v>05006256</v>
      </c>
      <c r="C21" s="92" t="s">
        <v>176</v>
      </c>
      <c r="D21" s="38"/>
    </row>
    <row r="22" spans="1:5" ht="15" customHeight="1">
      <c r="A22" s="91" t="s">
        <v>192</v>
      </c>
      <c r="B22" s="19" t="str">
        <f t="shared" si="0"/>
        <v>05003662</v>
      </c>
      <c r="C22" s="92" t="s">
        <v>177</v>
      </c>
      <c r="D22" s="38"/>
    </row>
    <row r="23" spans="1:5" ht="15" customHeight="1">
      <c r="A23" s="91" t="s">
        <v>193</v>
      </c>
      <c r="B23" s="19" t="str">
        <f t="shared" si="0"/>
        <v>05003663</v>
      </c>
      <c r="C23" s="92" t="s">
        <v>178</v>
      </c>
      <c r="D23" s="38"/>
    </row>
    <row r="24" spans="1:5" ht="15" customHeight="1">
      <c r="A24" s="91" t="s">
        <v>194</v>
      </c>
      <c r="B24" s="19" t="str">
        <f t="shared" si="0"/>
        <v>05004411</v>
      </c>
      <c r="C24" s="92" t="s">
        <v>179</v>
      </c>
      <c r="D24" s="38"/>
    </row>
    <row r="25" spans="1:5" ht="15" customHeight="1">
      <c r="A25" s="91" t="s">
        <v>195</v>
      </c>
      <c r="B25" s="19" t="str">
        <f t="shared" si="0"/>
        <v>05004397</v>
      </c>
      <c r="C25" s="92" t="s">
        <v>180</v>
      </c>
      <c r="D25" s="38"/>
    </row>
    <row r="26" spans="1:5" ht="15" customHeight="1">
      <c r="A26" s="91" t="s">
        <v>196</v>
      </c>
      <c r="B26" s="19" t="str">
        <f t="shared" si="0"/>
        <v>05003196</v>
      </c>
      <c r="C26" s="92" t="s">
        <v>181</v>
      </c>
      <c r="D26" s="38"/>
    </row>
    <row r="27" spans="1:5" ht="15" customHeight="1">
      <c r="A27" s="91" t="s">
        <v>197</v>
      </c>
      <c r="B27" s="19" t="str">
        <f t="shared" si="0"/>
        <v>05003195</v>
      </c>
      <c r="C27" s="92" t="s">
        <v>182</v>
      </c>
      <c r="D27" s="38"/>
    </row>
    <row r="28" spans="1:5" ht="15" customHeight="1">
      <c r="A28" s="91" t="s">
        <v>198</v>
      </c>
      <c r="B28" s="19" t="str">
        <f t="shared" si="0"/>
        <v>05004084</v>
      </c>
      <c r="C28" s="92" t="s">
        <v>183</v>
      </c>
      <c r="D28" s="38"/>
    </row>
    <row r="29" spans="1:5" ht="15" customHeight="1">
      <c r="A29" s="91" t="s">
        <v>199</v>
      </c>
      <c r="B29" s="19" t="str">
        <f t="shared" si="0"/>
        <v>05004409</v>
      </c>
      <c r="C29" s="92" t="s">
        <v>184</v>
      </c>
      <c r="D29" s="38"/>
    </row>
    <row r="30" spans="1:5" ht="15" customHeight="1">
      <c r="A30" s="83" t="s">
        <v>202</v>
      </c>
      <c r="B30" s="19" t="str">
        <f t="shared" si="0"/>
        <v>02004212</v>
      </c>
      <c r="C30" s="93" t="s">
        <v>201</v>
      </c>
      <c r="D30" s="38"/>
    </row>
    <row r="31" spans="1:5" ht="15" customHeight="1">
      <c r="A31" s="83" t="s">
        <v>206</v>
      </c>
      <c r="B31" s="19" t="str">
        <f t="shared" si="0"/>
        <v>02004252</v>
      </c>
      <c r="C31" s="93" t="s">
        <v>203</v>
      </c>
      <c r="D31" s="38"/>
    </row>
    <row r="32" spans="1:5" ht="15" customHeight="1">
      <c r="A32" s="83" t="s">
        <v>207</v>
      </c>
      <c r="B32" s="19" t="str">
        <f t="shared" si="0"/>
        <v>02004253</v>
      </c>
      <c r="C32" s="93" t="s">
        <v>204</v>
      </c>
      <c r="D32" s="38"/>
    </row>
    <row r="33" spans="1:4" ht="15" customHeight="1">
      <c r="A33" s="83" t="s">
        <v>208</v>
      </c>
      <c r="B33" s="19" t="str">
        <f t="shared" si="0"/>
        <v>05014458</v>
      </c>
      <c r="C33" s="94" t="s">
        <v>205</v>
      </c>
      <c r="D33" s="38"/>
    </row>
    <row r="34" spans="1:4" ht="15" customHeight="1">
      <c r="A34" s="83" t="s">
        <v>209</v>
      </c>
      <c r="B34" s="19" t="str">
        <f t="shared" si="0"/>
        <v>05010003</v>
      </c>
      <c r="C34" s="82" t="s">
        <v>211</v>
      </c>
      <c r="D34" s="38"/>
    </row>
    <row r="35" spans="1:4" ht="15" customHeight="1">
      <c r="A35" s="83" t="s">
        <v>210</v>
      </c>
      <c r="B35" s="19" t="str">
        <f t="shared" si="0"/>
        <v>05010004</v>
      </c>
      <c r="C35" s="95" t="s">
        <v>212</v>
      </c>
      <c r="D35" s="38"/>
    </row>
    <row r="36" spans="1:4" ht="15" customHeight="1">
      <c r="A36" s="78" t="s">
        <v>216</v>
      </c>
      <c r="B36" s="19" t="str">
        <f t="shared" si="0"/>
        <v>05005575</v>
      </c>
      <c r="C36" s="81" t="s">
        <v>213</v>
      </c>
      <c r="D36" s="38"/>
    </row>
    <row r="37" spans="1:4" ht="15" customHeight="1">
      <c r="A37" s="78" t="s">
        <v>215</v>
      </c>
      <c r="B37" s="19" t="str">
        <f t="shared" si="0"/>
        <v>05004337</v>
      </c>
      <c r="C37" s="81" t="s">
        <v>214</v>
      </c>
      <c r="D37" s="38"/>
    </row>
    <row r="38" spans="1:4" ht="15" customHeight="1">
      <c r="A38" s="78" t="s">
        <v>219</v>
      </c>
      <c r="B38" s="19" t="str">
        <f t="shared" si="0"/>
        <v>05058722</v>
      </c>
      <c r="C38" s="81" t="s">
        <v>224</v>
      </c>
      <c r="D38" s="38"/>
    </row>
    <row r="39" spans="1:4" ht="15" customHeight="1">
      <c r="A39" s="78" t="s">
        <v>220</v>
      </c>
      <c r="B39" s="19" t="str">
        <f t="shared" si="0"/>
        <v>05005580</v>
      </c>
      <c r="C39" s="81" t="s">
        <v>223</v>
      </c>
      <c r="D39" s="38"/>
    </row>
    <row r="40" spans="1:4" ht="15" customHeight="1">
      <c r="A40" s="78" t="s">
        <v>222</v>
      </c>
      <c r="B40" s="19" t="str">
        <f t="shared" si="0"/>
        <v>05015893</v>
      </c>
      <c r="C40" s="78" t="s">
        <v>221</v>
      </c>
      <c r="D40" s="38"/>
    </row>
    <row r="41" spans="1:4" ht="15" customHeight="1">
      <c r="A41" s="78" t="s">
        <v>226</v>
      </c>
      <c r="B41" s="19" t="str">
        <f t="shared" si="0"/>
        <v>05015894</v>
      </c>
      <c r="C41" s="81" t="s">
        <v>225</v>
      </c>
      <c r="D41" s="38"/>
    </row>
    <row r="42" spans="1:4" ht="15" customHeight="1">
      <c r="A42" s="78" t="s">
        <v>235</v>
      </c>
      <c r="B42" s="19" t="str">
        <f t="shared" si="0"/>
        <v>05051488</v>
      </c>
      <c r="C42" s="78" t="s">
        <v>228</v>
      </c>
      <c r="D42" s="38"/>
    </row>
    <row r="43" spans="1:4" ht="15" customHeight="1">
      <c r="A43" s="78" t="s">
        <v>236</v>
      </c>
      <c r="B43" s="19" t="str">
        <f t="shared" si="0"/>
        <v>05005576</v>
      </c>
      <c r="C43" s="78" t="s">
        <v>229</v>
      </c>
      <c r="D43" s="38"/>
    </row>
    <row r="44" spans="1:4" ht="15" customHeight="1">
      <c r="A44" s="78" t="s">
        <v>237</v>
      </c>
      <c r="B44" s="19" t="str">
        <f t="shared" si="0"/>
        <v>05003664</v>
      </c>
      <c r="C44" s="81" t="s">
        <v>230</v>
      </c>
      <c r="D44" s="38"/>
    </row>
    <row r="45" spans="1:4" ht="15" customHeight="1">
      <c r="A45" s="78" t="s">
        <v>238</v>
      </c>
      <c r="B45" s="19" t="str">
        <f t="shared" si="0"/>
        <v>05003333</v>
      </c>
      <c r="C45" s="81" t="s">
        <v>231</v>
      </c>
      <c r="D45" s="38"/>
    </row>
    <row r="46" spans="1:4" ht="15" customHeight="1">
      <c r="A46" s="78" t="s">
        <v>239</v>
      </c>
      <c r="B46" s="19" t="str">
        <f t="shared" si="0"/>
        <v>05003334</v>
      </c>
      <c r="C46" s="78" t="s">
        <v>232</v>
      </c>
      <c r="D46" s="38"/>
    </row>
    <row r="47" spans="1:4" ht="15" customHeight="1">
      <c r="A47" s="78" t="s">
        <v>240</v>
      </c>
      <c r="B47" s="19" t="str">
        <f t="shared" si="0"/>
        <v>05004091</v>
      </c>
      <c r="C47" s="81" t="s">
        <v>233</v>
      </c>
      <c r="D47" s="38"/>
    </row>
    <row r="48" spans="1:4" ht="15" customHeight="1">
      <c r="A48" s="78" t="s">
        <v>241</v>
      </c>
      <c r="B48" s="19" t="str">
        <f t="shared" si="0"/>
        <v>05010408</v>
      </c>
      <c r="C48" s="81" t="s">
        <v>234</v>
      </c>
      <c r="D48" s="38"/>
    </row>
    <row r="49" spans="1:4" ht="15" customHeight="1">
      <c r="A49" s="78" t="s">
        <v>149</v>
      </c>
      <c r="B49" s="19" t="str">
        <f t="shared" si="0"/>
        <v>02002369</v>
      </c>
      <c r="C49" s="79" t="s">
        <v>243</v>
      </c>
      <c r="D49" s="38"/>
    </row>
    <row r="50" spans="1:4" ht="15" customHeight="1">
      <c r="A50" s="78" t="s">
        <v>247</v>
      </c>
      <c r="B50" s="19" t="str">
        <f t="shared" si="0"/>
        <v>02003797</v>
      </c>
      <c r="C50" s="10" t="s">
        <v>246</v>
      </c>
      <c r="D50" s="38"/>
    </row>
    <row r="51" spans="1:4" ht="15" customHeight="1">
      <c r="A51" s="19" t="s">
        <v>250</v>
      </c>
      <c r="B51" s="19" t="str">
        <f t="shared" si="0"/>
        <v>02000880</v>
      </c>
      <c r="C51" s="20" t="s">
        <v>252</v>
      </c>
      <c r="D51" s="38"/>
    </row>
    <row r="52" spans="1:4" ht="15" customHeight="1">
      <c r="A52" s="19" t="s">
        <v>249</v>
      </c>
      <c r="B52" s="19" t="str">
        <f t="shared" si="0"/>
        <v>02000882</v>
      </c>
      <c r="C52" s="20" t="s">
        <v>253</v>
      </c>
      <c r="D52" s="38"/>
    </row>
    <row r="53" spans="1:4" ht="15" customHeight="1">
      <c r="A53" s="23" t="s">
        <v>254</v>
      </c>
      <c r="B53" s="19" t="str">
        <f t="shared" si="0"/>
        <v>02003967</v>
      </c>
      <c r="C53" s="20" t="s">
        <v>251</v>
      </c>
      <c r="D53" s="38"/>
    </row>
    <row r="54" spans="1:4" ht="15" customHeight="1">
      <c r="A54" s="78" t="s">
        <v>256</v>
      </c>
      <c r="B54" s="19" t="str">
        <f t="shared" si="0"/>
        <v>02000885</v>
      </c>
      <c r="C54" s="79" t="s">
        <v>255</v>
      </c>
      <c r="D54" s="38"/>
    </row>
    <row r="55" spans="1:4" ht="15" customHeight="1">
      <c r="A55" s="78" t="s">
        <v>259</v>
      </c>
      <c r="B55" s="19" t="str">
        <f t="shared" si="0"/>
        <v>92000509</v>
      </c>
      <c r="C55" s="13" t="s">
        <v>258</v>
      </c>
      <c r="D55" s="38"/>
    </row>
    <row r="56" spans="1:4" ht="15" customHeight="1">
      <c r="A56" s="19" t="s">
        <v>265</v>
      </c>
      <c r="B56" s="19" t="str">
        <f t="shared" si="0"/>
        <v>02055541</v>
      </c>
      <c r="C56" s="81" t="s">
        <v>263</v>
      </c>
      <c r="D56" s="38"/>
    </row>
    <row r="57" spans="1:4" ht="15" customHeight="1">
      <c r="A57" s="19" t="s">
        <v>266</v>
      </c>
      <c r="B57" s="19" t="str">
        <f t="shared" si="0"/>
        <v>90054324</v>
      </c>
      <c r="C57" s="78" t="s">
        <v>264</v>
      </c>
      <c r="D57" s="38"/>
    </row>
    <row r="58" spans="1:4" ht="15" customHeight="1">
      <c r="A58" s="19" t="s">
        <v>311</v>
      </c>
      <c r="B58" s="19" t="str">
        <f t="shared" si="0"/>
        <v>05058734</v>
      </c>
      <c r="C58" s="38" t="s">
        <v>313</v>
      </c>
      <c r="D58" s="38"/>
    </row>
    <row r="59" spans="1:4" ht="15" customHeight="1">
      <c r="A59" s="19" t="s">
        <v>312</v>
      </c>
      <c r="B59" s="19" t="str">
        <f t="shared" si="0"/>
        <v>05058733</v>
      </c>
      <c r="C59" s="38" t="s">
        <v>314</v>
      </c>
      <c r="D59" s="38"/>
    </row>
    <row r="60" spans="1:4" ht="15" customHeight="1">
      <c r="B60" s="19" t="str">
        <f t="shared" si="0"/>
        <v/>
      </c>
      <c r="C60" s="38"/>
      <c r="D60" s="38"/>
    </row>
    <row r="61" spans="1:4" ht="15" customHeight="1">
      <c r="B61" s="19" t="str">
        <f t="shared" si="0"/>
        <v/>
      </c>
      <c r="C61" s="38"/>
      <c r="D61" s="38"/>
    </row>
    <row r="62" spans="1:4" ht="15" customHeight="1">
      <c r="B62" s="19" t="str">
        <f t="shared" si="0"/>
        <v/>
      </c>
      <c r="C62" s="38"/>
      <c r="D62" s="38"/>
    </row>
    <row r="63" spans="1:4" ht="15" customHeight="1">
      <c r="B63" s="19" t="str">
        <f t="shared" si="0"/>
        <v/>
      </c>
      <c r="C63" s="38"/>
      <c r="D63" s="38"/>
    </row>
    <row r="64" spans="1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7"/>
      <c r="D68" s="38"/>
    </row>
    <row r="69" spans="1:4" ht="15" customHeight="1">
      <c r="B69" s="19" t="str">
        <f t="shared" si="0"/>
        <v/>
      </c>
      <c r="C69" s="77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5"/>
  <sheetViews>
    <sheetView tabSelected="1"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O102" sqref="O102"/>
    </sheetView>
  </sheetViews>
  <sheetFormatPr baseColWidth="10"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100" customWidth="1" collapsed="1"/>
    <col min="5" max="5" width="32.28515625" hidden="1" customWidth="1" outlineLevel="1"/>
    <col min="6" max="6" width="54" hidden="1" customWidth="1" outlineLevel="1"/>
    <col min="7" max="7" width="7.7109375" bestFit="1" customWidth="1"/>
    <col min="8" max="11" width="3.5703125" style="8" customWidth="1"/>
    <col min="12" max="12" width="36.5703125" style="19" customWidth="1" collapsed="1"/>
    <col min="13" max="13" width="60.42578125" hidden="1" customWidth="1" outlineLevel="1"/>
    <col min="14" max="14" width="11.28515625" style="19" customWidth="1"/>
    <col min="15" max="15" width="70.140625" style="19" bestFit="1" customWidth="1" collapsed="1"/>
    <col min="16" max="23" width="26.42578125" style="19" hidden="1" customWidth="1" outlineLevel="1"/>
    <col min="24" max="24" width="14.28515625" style="19" hidden="1" customWidth="1" outlineLevel="1"/>
    <col min="25" max="25" width="71" style="19" customWidth="1" collapsed="1"/>
    <col min="26" max="34" width="16.5703125" style="19" hidden="1" customWidth="1" outlineLevel="1"/>
    <col min="35" max="36" width="7.85546875" style="19" hidden="1" customWidth="1"/>
    <col min="37" max="37" width="54.425781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9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96"/>
      <c r="E2" s="46"/>
      <c r="F2" s="46"/>
      <c r="G2" s="47"/>
      <c r="H2" s="47"/>
      <c r="I2" s="48"/>
      <c r="J2" s="48"/>
      <c r="K2" s="48"/>
      <c r="L2" s="49"/>
      <c r="N2" s="49"/>
      <c r="O2" s="71" t="s">
        <v>52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53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54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55</v>
      </c>
      <c r="B3" s="52" t="s">
        <v>56</v>
      </c>
      <c r="C3" s="53" t="s">
        <v>57</v>
      </c>
      <c r="D3" s="96" t="s">
        <v>55</v>
      </c>
      <c r="E3" s="46" t="s">
        <v>56</v>
      </c>
      <c r="F3" s="53" t="s">
        <v>58</v>
      </c>
      <c r="G3" s="54" t="s">
        <v>59</v>
      </c>
      <c r="H3" s="55" t="s">
        <v>143</v>
      </c>
      <c r="I3" s="53" t="s">
        <v>60</v>
      </c>
      <c r="J3" s="53" t="s">
        <v>61</v>
      </c>
      <c r="K3" s="56" t="s">
        <v>62</v>
      </c>
      <c r="L3" s="57" t="s">
        <v>55</v>
      </c>
      <c r="M3" s="53" t="s">
        <v>63</v>
      </c>
      <c r="N3" s="58" t="s">
        <v>64</v>
      </c>
      <c r="O3" s="72" t="s">
        <v>65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66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9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67</v>
      </c>
      <c r="B5" s="64" t="s">
        <v>68</v>
      </c>
      <c r="C5" s="65" t="s">
        <v>69</v>
      </c>
      <c r="D5" s="96" t="s">
        <v>70</v>
      </c>
      <c r="E5" s="47" t="s">
        <v>71</v>
      </c>
      <c r="F5" s="47" t="s">
        <v>72</v>
      </c>
      <c r="G5" s="47" t="s">
        <v>59</v>
      </c>
      <c r="H5" s="66" t="s">
        <v>142</v>
      </c>
      <c r="I5" s="67" t="s">
        <v>73</v>
      </c>
      <c r="J5" s="67" t="s">
        <v>74</v>
      </c>
      <c r="K5" s="67" t="s">
        <v>62</v>
      </c>
      <c r="L5" s="68" t="s">
        <v>75</v>
      </c>
      <c r="M5" s="64" t="s">
        <v>76</v>
      </c>
      <c r="N5" s="68" t="s">
        <v>77</v>
      </c>
      <c r="O5" s="73" t="s">
        <v>52</v>
      </c>
      <c r="P5" s="68" t="s">
        <v>52</v>
      </c>
      <c r="Q5" s="68" t="s">
        <v>52</v>
      </c>
      <c r="R5" s="68" t="s">
        <v>52</v>
      </c>
      <c r="S5" s="68" t="s">
        <v>52</v>
      </c>
      <c r="T5" s="68" t="s">
        <v>52</v>
      </c>
      <c r="U5" s="68" t="s">
        <v>52</v>
      </c>
      <c r="V5" s="68" t="s">
        <v>52</v>
      </c>
      <c r="W5" s="68" t="s">
        <v>52</v>
      </c>
      <c r="X5" s="68" t="s">
        <v>52</v>
      </c>
      <c r="Y5" s="68" t="s">
        <v>53</v>
      </c>
      <c r="Z5" s="68" t="s">
        <v>53</v>
      </c>
      <c r="AA5" s="68" t="s">
        <v>53</v>
      </c>
      <c r="AB5" s="68" t="s">
        <v>53</v>
      </c>
      <c r="AC5" s="68" t="s">
        <v>53</v>
      </c>
      <c r="AD5" s="68" t="s">
        <v>53</v>
      </c>
      <c r="AE5" s="68" t="s">
        <v>53</v>
      </c>
      <c r="AF5" s="68" t="s">
        <v>53</v>
      </c>
      <c r="AG5" s="68" t="s">
        <v>53</v>
      </c>
      <c r="AH5" s="68" t="s">
        <v>53</v>
      </c>
      <c r="AI5" s="68"/>
      <c r="AJ5" s="68"/>
      <c r="AK5" s="68" t="s">
        <v>78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79</v>
      </c>
      <c r="B6" s="2" t="str">
        <f>IF(A6="",B5,A6)</f>
        <v>Machine</v>
      </c>
      <c r="C6" s="2" t="str">
        <f>SUBSTITUTE(IF(A6="","",'Root Material'!$C$2&amp;"_Group_"&amp;A6)," ","_")</f>
        <v>Blocker-2000-2_Group_Machine</v>
      </c>
      <c r="D6" s="97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80</v>
      </c>
      <c r="BY6" s="12"/>
      <c r="BZ6" s="9"/>
    </row>
    <row r="7" spans="1:81" ht="15" customHeight="1">
      <c r="B7" s="2" t="str">
        <f t="shared" ref="B7" si="1">IF(A7="",B6,A7)</f>
        <v>Machine</v>
      </c>
      <c r="C7" s="2" t="str">
        <f>SUBSTITUTE(IF(A7="","",'Root Material'!$C$2&amp;"_Group_"&amp;A7)," ","_")</f>
        <v/>
      </c>
      <c r="D7" s="97" t="s">
        <v>81</v>
      </c>
      <c r="E7" s="3" t="str">
        <f t="shared" ref="E7" si="2">IF(D7="",E6,D7)</f>
        <v>Voltage</v>
      </c>
      <c r="F7" s="3" t="str">
        <f>SUBSTITUTE(IF(D7="","",'Root Material'!$C$2&amp;"_"&amp;B7&amp;"_"&amp;D7)," ","_")</f>
        <v>Blocker-2000-2_Machine_Voltage</v>
      </c>
      <c r="G7" s="3" t="s">
        <v>82</v>
      </c>
      <c r="H7" s="12"/>
      <c r="I7" s="14" t="s">
        <v>83</v>
      </c>
      <c r="J7" s="14" t="s">
        <v>83</v>
      </c>
      <c r="K7" s="36"/>
      <c r="M7" s="4" t="str">
        <f>SUBSTITUTE(IF(L7="","",'Root Material'!$C$2&amp;"_"&amp;B7&amp;"_"&amp;E7&amp;"_"&amp;L7)," ","_")</f>
        <v/>
      </c>
      <c r="BV7" s="5" t="str">
        <f t="shared" ref="BV7:BV35" si="3">IF(AND(L7&lt;&gt;"true",L7&lt;&gt;"false"),A7&amp;D7&amp;L7,"")</f>
        <v>Voltage</v>
      </c>
      <c r="BW7" s="18" t="s">
        <v>84</v>
      </c>
      <c r="BZ7" s="12"/>
    </row>
    <row r="8" spans="1:81" ht="15" customHeight="1">
      <c r="A8" s="9"/>
      <c r="B8" s="2" t="str">
        <f t="shared" ref="B8:B77" si="4">IF(A8="",B7,A8)</f>
        <v>Machine</v>
      </c>
      <c r="C8" s="2" t="str">
        <f>SUBSTITUTE(IF(A8="","",'Root Material'!$C$2&amp;"_Group_"&amp;A8)," ","_")</f>
        <v/>
      </c>
      <c r="D8" s="97"/>
      <c r="E8" s="3" t="str">
        <f t="shared" ref="E8:E37" si="5">IF(D8="",E7,D8)</f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144</v>
      </c>
      <c r="M8" s="4" t="str">
        <f>SUBSTITUTE(IF(L8="","",'Root Material'!$C$2&amp;"_"&amp;B8&amp;"_"&amp;E8&amp;"_"&amp;L8)," ","_")</f>
        <v>Blocker-2000-2_Machine_Voltage_200-220V</v>
      </c>
      <c r="N8" s="19" t="s">
        <v>147</v>
      </c>
      <c r="AK8" s="19" t="s">
        <v>280</v>
      </c>
      <c r="BV8" s="5" t="str">
        <f t="shared" si="3"/>
        <v>200-220V</v>
      </c>
      <c r="BW8" s="18"/>
      <c r="BY8" s="9"/>
      <c r="BZ8" s="9"/>
    </row>
    <row r="9" spans="1:81" ht="15" customHeight="1">
      <c r="B9" s="2" t="str">
        <f t="shared" si="4"/>
        <v>Machine</v>
      </c>
      <c r="C9" s="2" t="str">
        <f>SUBSTITUTE(IF(A9="","",'Root Material'!$C$2&amp;"_Group_"&amp;A9)," ","_")</f>
        <v/>
      </c>
      <c r="D9" s="97"/>
      <c r="E9" s="3" t="str">
        <f t="shared" si="5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145</v>
      </c>
      <c r="M9" s="4" t="str">
        <f>SUBSTITUTE(IF(L9="","",'Root Material'!$C$2&amp;"_"&amp;B9&amp;"_"&amp;E9&amp;"_"&amp;L9)," ","_")</f>
        <v>Blocker-2000-2_Machine_Voltage_380-420V,_3_phase</v>
      </c>
      <c r="N9" s="19" t="s">
        <v>146</v>
      </c>
      <c r="AK9" s="19" t="s">
        <v>281</v>
      </c>
      <c r="BV9" s="5" t="str">
        <f t="shared" si="3"/>
        <v>380-420V, 3 phase</v>
      </c>
      <c r="BW9" s="18"/>
      <c r="BY9" s="9"/>
    </row>
    <row r="10" spans="1:81" ht="15" customHeight="1">
      <c r="A10" s="8" t="s">
        <v>148</v>
      </c>
      <c r="B10" s="2" t="str">
        <f t="shared" si="4"/>
        <v>Options</v>
      </c>
      <c r="C10" s="2" t="str">
        <f>SUBSTITUTE(IF(A10="","",'Root Material'!$C$2&amp;"_Group_"&amp;A10)," ","_")</f>
        <v>Blocker-2000-2_Group_Options</v>
      </c>
      <c r="D10" s="97"/>
      <c r="E10" s="3" t="str">
        <f t="shared" si="5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M10" s="4" t="str">
        <f>SUBSTITUTE(IF(L10="","",'Root Material'!$C$2&amp;"_"&amp;B10&amp;"_"&amp;E10&amp;"_"&amp;L10)," ","_")</f>
        <v/>
      </c>
      <c r="BV10" s="5" t="str">
        <f t="shared" si="3"/>
        <v>Options</v>
      </c>
      <c r="BW10" s="18"/>
      <c r="BY10" s="9"/>
    </row>
    <row r="11" spans="1:81" ht="15" customHeight="1">
      <c r="B11" s="2" t="str">
        <f t="shared" si="4"/>
        <v>Options</v>
      </c>
      <c r="C11" s="2" t="str">
        <f>SUBSTITUTE(IF(A11="","",'Root Material'!$C$2&amp;"_Group_"&amp;A11)," ","_")</f>
        <v/>
      </c>
      <c r="D11" s="97" t="s">
        <v>150</v>
      </c>
      <c r="E11" s="3" t="str">
        <f>IF(D11="",#REF!,D11)</f>
        <v>Pneumatic Chucking Cylinder</v>
      </c>
      <c r="F11" s="3" t="str">
        <f>SUBSTITUTE(IF(D11="","",'Root Material'!$C$2&amp;"_"&amp;B11&amp;"_"&amp;D11)," ","_")</f>
        <v>Blocker-2000-2_Options_Pneumatic_Chucking_Cylinder</v>
      </c>
      <c r="G11" s="3" t="s">
        <v>82</v>
      </c>
      <c r="H11" s="12"/>
      <c r="I11" s="14"/>
      <c r="J11" s="14" t="s">
        <v>83</v>
      </c>
      <c r="K11" s="14"/>
      <c r="M11" s="4" t="str">
        <f>SUBSTITUTE(IF(L11="","",'Root Material'!$C$2&amp;"_"&amp;B11&amp;"_"&amp;E11&amp;"_"&amp;L11)," ","_")</f>
        <v/>
      </c>
      <c r="N11" s="20"/>
      <c r="BV11" s="5" t="str">
        <f t="shared" si="3"/>
        <v>Pneumatic Chucking Cylinder</v>
      </c>
      <c r="BW11" s="18" t="s">
        <v>85</v>
      </c>
      <c r="BY11" s="9"/>
    </row>
    <row r="12" spans="1:81" ht="15" customHeight="1">
      <c r="B12" s="2" t="str">
        <f t="shared" si="4"/>
        <v>Options</v>
      </c>
      <c r="C12" s="2" t="str">
        <f>SUBSTITUTE(IF(A12="","",'Root Material'!$C$2&amp;"_Group_"&amp;A12)," ","_")</f>
        <v/>
      </c>
      <c r="D12" s="97"/>
      <c r="E12" s="3" t="str">
        <f>IF(D12="",E11,D12)</f>
        <v>Pneumatic Chucking Cylinder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78" t="s">
        <v>244</v>
      </c>
      <c r="M12" s="4" t="str">
        <f>SUBSTITUTE(IF(L12="","",'Root Material'!$C$2&amp;"_"&amp;B12&amp;"_"&amp;E12&amp;"_"&amp;L12)," ","_")</f>
        <v>Blocker-2000-2_Options_Pneumatic_Chucking_Cylinder_Yes</v>
      </c>
      <c r="N12" s="19" t="s">
        <v>151</v>
      </c>
      <c r="AK12" s="19" t="s">
        <v>280</v>
      </c>
      <c r="BV12" s="5" t="str">
        <f t="shared" si="3"/>
        <v>Yes</v>
      </c>
      <c r="BW12" s="18"/>
      <c r="BY12" s="9"/>
    </row>
    <row r="13" spans="1:81" ht="15" customHeight="1">
      <c r="B13" s="2" t="str">
        <f t="shared" si="4"/>
        <v>Options</v>
      </c>
      <c r="C13" s="2" t="str">
        <f>SUBSTITUTE(IF(A13="","",'Root Material'!$C$2&amp;"_Group_"&amp;A13)," ","_")</f>
        <v/>
      </c>
      <c r="D13" s="97"/>
      <c r="E13" s="3" t="str">
        <f t="shared" si="5"/>
        <v>Pneumatic Chucking Cylinder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80"/>
      <c r="L13" s="78" t="s">
        <v>245</v>
      </c>
      <c r="M13" s="4" t="str">
        <f>SUBSTITUTE(IF(L13="","",'Root Material'!$C$2&amp;"_"&amp;B13&amp;"_"&amp;E13&amp;"_"&amp;L13)," ","_")</f>
        <v>Blocker-2000-2_Options_Pneumatic_Chucking_Cylinder_No</v>
      </c>
      <c r="AK13" s="19" t="s">
        <v>280</v>
      </c>
      <c r="BV13" s="5" t="str">
        <f t="shared" si="3"/>
        <v>No</v>
      </c>
      <c r="BW13" s="18"/>
      <c r="BY13" s="9"/>
    </row>
    <row r="14" spans="1:81" ht="15" customHeight="1">
      <c r="B14" s="2" t="str">
        <f t="shared" si="4"/>
        <v>Options</v>
      </c>
      <c r="C14" s="2" t="str">
        <f>SUBSTITUTE(IF(A14="","",'Root Material'!$C$2&amp;"_Group_"&amp;A14)," ","_")</f>
        <v/>
      </c>
      <c r="D14" s="97" t="s">
        <v>152</v>
      </c>
      <c r="E14" s="3" t="str">
        <f t="shared" si="5"/>
        <v>Camera w/monitor for blocking</v>
      </c>
      <c r="F14" s="3" t="str">
        <f>SUBSTITUTE(IF(D14="","",'Root Material'!$C$2&amp;"_"&amp;B14&amp;"_"&amp;D14)," ","_")</f>
        <v>Blocker-2000-2_Options_Camera_w/monitor_for_blocking</v>
      </c>
      <c r="G14" s="3" t="s">
        <v>82</v>
      </c>
      <c r="H14" s="12"/>
      <c r="I14" s="14"/>
      <c r="J14" s="14" t="s">
        <v>83</v>
      </c>
      <c r="K14" s="14"/>
      <c r="M14" s="4" t="str">
        <f>SUBSTITUTE(IF(L14="","",'Root Material'!$C$2&amp;"_"&amp;B14&amp;"_"&amp;E14&amp;"_"&amp;L14)," ","_")</f>
        <v/>
      </c>
      <c r="BV14" s="5" t="str">
        <f t="shared" si="3"/>
        <v>Camera w/monitor for blocking</v>
      </c>
      <c r="BW14" s="18"/>
      <c r="BY14" s="9"/>
    </row>
    <row r="15" spans="1:81" ht="15" customHeight="1">
      <c r="B15" s="2" t="str">
        <f t="shared" si="4"/>
        <v>Options</v>
      </c>
      <c r="C15" s="2" t="str">
        <f>SUBSTITUTE(IF(A15="","",'Root Material'!$C$2&amp;"_Group_"&amp;A15)," ","_")</f>
        <v/>
      </c>
      <c r="D15" s="97"/>
      <c r="E15" s="3" t="str">
        <f t="shared" si="5"/>
        <v>Camera w/monitor for blocking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22" t="s">
        <v>244</v>
      </c>
      <c r="M15" s="4" t="str">
        <f>SUBSTITUTE(IF(L15="","",'Root Material'!$C$2&amp;"_"&amp;B15&amp;"_"&amp;E15&amp;"_"&amp;L15)," ","_")</f>
        <v>Blocker-2000-2_Options_Camera_w/monitor_for_blocking_Yes</v>
      </c>
      <c r="N15" s="19" t="s">
        <v>153</v>
      </c>
      <c r="AK15" s="19" t="s">
        <v>280</v>
      </c>
      <c r="BV15" s="5" t="str">
        <f t="shared" si="3"/>
        <v>Yes</v>
      </c>
      <c r="BW15" s="18"/>
      <c r="BY15" s="9"/>
    </row>
    <row r="16" spans="1:81" ht="15" customHeight="1">
      <c r="B16" s="2" t="str">
        <f t="shared" si="4"/>
        <v>Options</v>
      </c>
      <c r="C16" s="2" t="str">
        <f>SUBSTITUTE(IF(A16="","",'Root Material'!$C$2&amp;"_Group_"&amp;A16)," ","_")</f>
        <v/>
      </c>
      <c r="D16" s="98"/>
      <c r="E16" s="3" t="str">
        <f t="shared" si="5"/>
        <v>Camera w/monitor for blocking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80"/>
      <c r="L16" s="78" t="s">
        <v>245</v>
      </c>
      <c r="M16" s="4" t="str">
        <f>SUBSTITUTE(IF(L16="","",'Root Material'!$C$2&amp;"_"&amp;B16&amp;"_"&amp;E16&amp;"_"&amp;L16)," ","_")</f>
        <v>Blocker-2000-2_Options_Camera_w/monitor_for_blocking_No</v>
      </c>
      <c r="AK16" s="19" t="s">
        <v>280</v>
      </c>
      <c r="BV16" s="5" t="str">
        <f t="shared" si="3"/>
        <v>No</v>
      </c>
      <c r="BW16" s="18"/>
      <c r="BY16" s="10"/>
    </row>
    <row r="17" spans="1:77" ht="15" customHeight="1">
      <c r="B17" s="2" t="str">
        <f t="shared" si="4"/>
        <v>Options</v>
      </c>
      <c r="C17" s="2" t="str">
        <f>SUBSTITUTE(IF(A17="","",'Root Material'!$C$2&amp;"_Group_"&amp;A17)," ","_")</f>
        <v/>
      </c>
      <c r="D17" s="98" t="s">
        <v>271</v>
      </c>
      <c r="E17" s="3" t="str">
        <f t="shared" si="5"/>
        <v>Cooling Plate</v>
      </c>
      <c r="F17" s="3" t="str">
        <f>SUBSTITUTE(IF(D17="","",'Root Material'!$C$2&amp;"_"&amp;B17&amp;"_"&amp;D17)," ","_")</f>
        <v>Blocker-2000-2_Options_Cooling_Plate</v>
      </c>
      <c r="G17" s="3" t="s">
        <v>82</v>
      </c>
      <c r="H17" s="12"/>
      <c r="I17" s="14"/>
      <c r="J17" s="14" t="s">
        <v>83</v>
      </c>
      <c r="K17" s="14"/>
      <c r="M17" s="4" t="str">
        <f>SUBSTITUTE(IF(L17="","",'Root Material'!$C$2&amp;"_"&amp;B17&amp;"_"&amp;E17&amp;"_"&amp;L17)," ","_")</f>
        <v/>
      </c>
      <c r="BV17" s="5" t="str">
        <f t="shared" si="3"/>
        <v>Cooling Plate</v>
      </c>
      <c r="BW17" s="18"/>
      <c r="BY17" s="10"/>
    </row>
    <row r="18" spans="1:77" ht="15" customHeight="1">
      <c r="B18" s="2" t="str">
        <f t="shared" si="4"/>
        <v>Options</v>
      </c>
      <c r="C18" s="2" t="str">
        <f>SUBSTITUTE(IF(A18="","",'Root Material'!$C$2&amp;"_Group_"&amp;A18)," ","_")</f>
        <v/>
      </c>
      <c r="D18" s="97"/>
      <c r="E18" s="3" t="str">
        <f t="shared" si="5"/>
        <v>Cooling Plate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78" t="s">
        <v>272</v>
      </c>
      <c r="M18" s="4" t="str">
        <f>SUBSTITUTE(IF(L18="","",'Root Material'!$C$2&amp;"_"&amp;B18&amp;"_"&amp;E18&amp;"_"&amp;L18)," ","_")</f>
        <v>Blocker-2000-2_Options_Cooling_Plate_340mm_x_350mm</v>
      </c>
      <c r="N18" s="78" t="s">
        <v>156</v>
      </c>
      <c r="AK18" s="19" t="s">
        <v>280</v>
      </c>
      <c r="BV18" s="5" t="str">
        <f t="shared" si="3"/>
        <v>340mm x 350mm</v>
      </c>
      <c r="BW18" s="18"/>
      <c r="BY18" s="9"/>
    </row>
    <row r="19" spans="1:77" ht="15" customHeight="1">
      <c r="B19" s="2" t="str">
        <f t="shared" si="4"/>
        <v>Options</v>
      </c>
      <c r="C19" s="2" t="str">
        <f>SUBSTITUTE(IF(A19="","",'Root Material'!$C$2&amp;"_Group_"&amp;A19)," ","_")</f>
        <v/>
      </c>
      <c r="D19" s="97"/>
      <c r="E19" s="3" t="str">
        <f t="shared" si="5"/>
        <v>Cooling Plate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78" t="s">
        <v>273</v>
      </c>
      <c r="M19" s="4" t="str">
        <f>SUBSTITUTE(IF(L19="","",'Root Material'!$C$2&amp;"_"&amp;B19&amp;"_"&amp;E19&amp;"_"&amp;L19)," ","_")</f>
        <v>Blocker-2000-2_Options_Cooling_Plate_350mm_x_520mm</v>
      </c>
      <c r="N19" s="78" t="s">
        <v>157</v>
      </c>
      <c r="AK19" s="19" t="s">
        <v>280</v>
      </c>
      <c r="BV19" s="5" t="str">
        <f t="shared" si="3"/>
        <v>350mm x 520mm</v>
      </c>
      <c r="BW19" s="18"/>
      <c r="BY19" s="9"/>
    </row>
    <row r="20" spans="1:77" ht="15" customHeight="1">
      <c r="B20" s="2" t="str">
        <f t="shared" ref="B20" si="6">IF(A20="",B19,A20)</f>
        <v>Options</v>
      </c>
      <c r="C20" s="2" t="str">
        <f>SUBSTITUTE(IF(A20="","",'Root Material'!$C$2&amp;"_Group_"&amp;A20)," ","_")</f>
        <v/>
      </c>
      <c r="D20" s="97"/>
      <c r="E20" s="3" t="str">
        <f t="shared" ref="E20" si="7">IF(D20="",E19,D20)</f>
        <v>Cooling Plate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78" t="s">
        <v>158</v>
      </c>
      <c r="M20" s="4" t="str">
        <f>SUBSTITUTE(IF(L20="","",'Root Material'!$C$2&amp;"_"&amp;B20&amp;"_"&amp;E20&amp;"_"&amp;L20)," ","_")</f>
        <v>Blocker-2000-2_Options_Cooling_Plate_None</v>
      </c>
      <c r="N20" s="78"/>
      <c r="AK20" s="19" t="s">
        <v>280</v>
      </c>
      <c r="BV20" s="5" t="str">
        <f t="shared" ref="BV20" si="8">IF(AND(L20&lt;&gt;"true",L20&lt;&gt;"false"),A20&amp;D20&amp;L20,"")</f>
        <v>None</v>
      </c>
      <c r="BW20" s="18"/>
      <c r="BY20" s="9"/>
    </row>
    <row r="21" spans="1:77" ht="15" customHeight="1">
      <c r="B21" s="2" t="str">
        <f>IF(A21="",B19,A21)</f>
        <v>Options</v>
      </c>
      <c r="C21" s="2" t="str">
        <f>SUBSTITUTE(IF(A21="","",'Root Material'!$C$2&amp;"_Group_"&amp;A21)," ","_")</f>
        <v/>
      </c>
      <c r="D21" s="97" t="s">
        <v>160</v>
      </c>
      <c r="E21" s="3" t="str">
        <f>IF(D21="",E19,D21)</f>
        <v>Prism ring stand</v>
      </c>
      <c r="F21" s="3" t="str">
        <f>SUBSTITUTE(IF(D21="","",'Root Material'!$C$2&amp;"_"&amp;B21&amp;"_"&amp;D21)," ","_")</f>
        <v>Blocker-2000-2_Options_Prism_ring_stand</v>
      </c>
      <c r="G21" s="3" t="s">
        <v>82</v>
      </c>
      <c r="H21" s="12"/>
      <c r="I21" s="14"/>
      <c r="J21" s="14" t="s">
        <v>83</v>
      </c>
      <c r="K21" s="14"/>
      <c r="M21" s="4" t="str">
        <f>SUBSTITUTE(IF(L21="","",'Root Material'!$C$2&amp;"_"&amp;B21&amp;"_"&amp;E21&amp;"_"&amp;L21)," ","_")</f>
        <v/>
      </c>
      <c r="BV21" s="5" t="str">
        <f t="shared" si="3"/>
        <v>Prism ring stand</v>
      </c>
      <c r="BW21" s="18"/>
      <c r="BY21" s="9"/>
    </row>
    <row r="22" spans="1:77" ht="15" customHeight="1">
      <c r="B22" s="2" t="str">
        <f t="shared" si="4"/>
        <v>Options</v>
      </c>
      <c r="C22" s="2" t="str">
        <f>SUBSTITUTE(IF(A22="","",'Root Material'!$C$2&amp;"_Group_"&amp;A22)," ","_")</f>
        <v/>
      </c>
      <c r="D22" s="97"/>
      <c r="E22" s="3" t="str">
        <f t="shared" si="5"/>
        <v>Prism ring stand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78" t="s">
        <v>244</v>
      </c>
      <c r="M22" s="4" t="str">
        <f>SUBSTITUTE(IF(L22="","",'Root Material'!$C$2&amp;"_"&amp;B22&amp;"_"&amp;E22&amp;"_"&amp;L22)," ","_")</f>
        <v>Blocker-2000-2_Options_Prism_ring_stand_Yes</v>
      </c>
      <c r="N22" s="19" t="s">
        <v>161</v>
      </c>
      <c r="AK22" s="19" t="s">
        <v>280</v>
      </c>
      <c r="BV22" s="5" t="str">
        <f t="shared" si="3"/>
        <v>Yes</v>
      </c>
      <c r="BW22" s="18"/>
      <c r="BY22" s="9"/>
    </row>
    <row r="23" spans="1:77" ht="15" customHeight="1">
      <c r="B23" s="2" t="str">
        <f t="shared" si="4"/>
        <v>Options</v>
      </c>
      <c r="C23" s="2" t="str">
        <f>SUBSTITUTE(IF(A23="","",'Root Material'!$C$2&amp;"_Group_"&amp;A23)," ","_")</f>
        <v/>
      </c>
      <c r="D23" s="98"/>
      <c r="E23" s="3" t="str">
        <f t="shared" si="5"/>
        <v>Prism ring stand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80"/>
      <c r="L23" s="78" t="s">
        <v>245</v>
      </c>
      <c r="M23" s="4" t="str">
        <f>SUBSTITUTE(IF(L23="","",'Root Material'!$C$2&amp;"_"&amp;B23&amp;"_"&amp;E23&amp;"_"&amp;L23)," ","_")</f>
        <v>Blocker-2000-2_Options_Prism_ring_stand_No</v>
      </c>
      <c r="AK23" s="19" t="s">
        <v>280</v>
      </c>
      <c r="BV23" s="5" t="str">
        <f t="shared" si="3"/>
        <v>No</v>
      </c>
      <c r="BW23" s="18"/>
      <c r="BY23" s="9"/>
    </row>
    <row r="24" spans="1:77" ht="15" customHeight="1">
      <c r="B24" s="2" t="str">
        <f t="shared" si="4"/>
        <v>Options</v>
      </c>
      <c r="C24" s="2" t="str">
        <f>SUBSTITUTE(IF(A24="","",'Root Material'!$C$2&amp;"_Group_"&amp;A24)," ","_")</f>
        <v/>
      </c>
      <c r="D24" s="98" t="s">
        <v>164</v>
      </c>
      <c r="E24" s="3" t="str">
        <f t="shared" si="5"/>
        <v>Deblocking tank</v>
      </c>
      <c r="F24" s="3" t="str">
        <f>SUBSTITUTE(IF(D24="","",'Root Material'!$C$2&amp;"_"&amp;B24&amp;"_"&amp;D24)," ","_")</f>
        <v>Blocker-2000-2_Options_Deblocking_tank</v>
      </c>
      <c r="G24" s="3" t="s">
        <v>82</v>
      </c>
      <c r="H24" s="12" t="s">
        <v>83</v>
      </c>
      <c r="I24" s="14"/>
      <c r="J24" s="14" t="s">
        <v>83</v>
      </c>
      <c r="K24" s="14"/>
      <c r="M24" s="4" t="str">
        <f>SUBSTITUTE(IF(L24="","",'Root Material'!$C$2&amp;"_"&amp;B24&amp;"_"&amp;E24&amp;"_"&amp;L24)," ","_")</f>
        <v/>
      </c>
      <c r="BV24" s="5" t="str">
        <f t="shared" si="3"/>
        <v>Deblocking tank</v>
      </c>
      <c r="BW24" s="18"/>
      <c r="BY24" s="9"/>
    </row>
    <row r="25" spans="1:77" ht="15" customHeight="1">
      <c r="B25" s="2" t="str">
        <f>IF(A25="",B23,A25)</f>
        <v>Options</v>
      </c>
      <c r="C25" s="2" t="str">
        <f>SUBSTITUTE(IF(A25="","",'Root Material'!$C$2&amp;"_Group_"&amp;A25)," ","_")</f>
        <v/>
      </c>
      <c r="D25" s="97"/>
      <c r="E25" s="3" t="str">
        <f>IF(D25="",E23,D25)</f>
        <v>Prism ring stand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8" t="s">
        <v>158</v>
      </c>
      <c r="M25" s="4" t="str">
        <f>SUBSTITUTE(IF(L25="","",'Root Material'!$C$2&amp;"_"&amp;B25&amp;"_"&amp;E25&amp;"_"&amp;L25)," ","_")</f>
        <v>Blocker-2000-2_Options_Prism_ring_stand_None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K25" s="19" t="s">
        <v>281</v>
      </c>
      <c r="BV25" s="5" t="str">
        <f t="shared" ref="BV25" si="9">IF(AND(L25&lt;&gt;"true",L25&lt;&gt;"false"),A25&amp;D25&amp;L25,"")</f>
        <v>None</v>
      </c>
      <c r="BW25" s="18"/>
      <c r="BY25" s="9"/>
    </row>
    <row r="26" spans="1:77" ht="15" customHeight="1">
      <c r="B26" s="2" t="str">
        <f>IF(A26="",B24,A26)</f>
        <v>Options</v>
      </c>
      <c r="C26" s="2" t="str">
        <f>SUBSTITUTE(IF(A26="","",'Root Material'!$C$2&amp;"_Group_"&amp;A26)," ","_")</f>
        <v/>
      </c>
      <c r="D26" s="97"/>
      <c r="E26" s="3" t="str">
        <f>IF(D26="",E24,D26)</f>
        <v>Deblocking tank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19" t="s">
        <v>163</v>
      </c>
      <c r="M26" s="4" t="str">
        <f>SUBSTITUTE(IF(L26="","",'Root Material'!$C$2&amp;"_"&amp;B26&amp;"_"&amp;E26&amp;"_"&amp;L26)," ","_")</f>
        <v>Blocker-2000-2_Options_Deblocking_tank_Deblocking_tank,_compact</v>
      </c>
      <c r="N26" s="19" t="s">
        <v>165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K26" s="19" t="s">
        <v>281</v>
      </c>
      <c r="BV26" s="5" t="str">
        <f t="shared" si="3"/>
        <v>Deblocking tank, compact</v>
      </c>
      <c r="BW26" s="18"/>
      <c r="BY26" s="9"/>
    </row>
    <row r="27" spans="1:77" ht="15" customHeight="1">
      <c r="B27" s="2" t="str">
        <f t="shared" si="4"/>
        <v>Options</v>
      </c>
      <c r="C27" s="2" t="str">
        <f>SUBSTITUTE(IF(A27="","",'Root Material'!$C$2&amp;"_Group_"&amp;A27)," ","_")</f>
        <v/>
      </c>
      <c r="D27" s="97"/>
      <c r="E27" s="3" t="str">
        <f t="shared" si="5"/>
        <v>Deblocking tank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78" t="s">
        <v>166</v>
      </c>
      <c r="M27" s="4" t="str">
        <f>SUBSTITUTE(IF(L27="","",'Root Material'!$C$2&amp;"_"&amp;B27&amp;"_"&amp;E27&amp;"_"&amp;L27)," ","_")</f>
        <v>Blocker-2000-2_Options_Deblocking_tank_Deblocking_tank,_US_Model_FS-20</v>
      </c>
      <c r="N27" s="19" t="s">
        <v>286</v>
      </c>
      <c r="AK27" s="19" t="s">
        <v>168</v>
      </c>
      <c r="BV27" s="5" t="str">
        <f t="shared" si="3"/>
        <v>Deblocking tank, US Model FS-20</v>
      </c>
      <c r="BW27" s="18"/>
      <c r="BY27" s="9"/>
    </row>
    <row r="28" spans="1:77" ht="15" customHeight="1">
      <c r="A28" s="8" t="s">
        <v>162</v>
      </c>
      <c r="B28" s="2" t="str">
        <f>IF(A28="",#REF!,A28)</f>
        <v>Tools</v>
      </c>
      <c r="C28" s="2" t="str">
        <f>SUBSTITUTE(IF(A28="","",'Root Material'!$C$2&amp;"_Group_"&amp;A28)," ","_")</f>
        <v>Blocker-2000-2_Group_Tools</v>
      </c>
      <c r="D28" s="97"/>
      <c r="E28" s="3" t="e">
        <f>IF(D28="",#REF!,D28)</f>
        <v>#REF!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M28" s="4" t="str">
        <f>SUBSTITUTE(IF(L28="","",'Root Material'!$C$2&amp;"_"&amp;B28&amp;"_"&amp;E28&amp;"_"&amp;L28)," ","_")</f>
        <v/>
      </c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BV28" s="5" t="str">
        <f t="shared" si="3"/>
        <v>Tools</v>
      </c>
      <c r="BW28" s="18"/>
      <c r="BY28" s="9"/>
    </row>
    <row r="29" spans="1:77" ht="15" customHeight="1">
      <c r="B29" s="2" t="str">
        <f t="shared" si="4"/>
        <v>Tools</v>
      </c>
      <c r="C29" s="2" t="str">
        <f>SUBSTITUTE(IF(A29="","",'Root Material'!$C$2&amp;"_Group_"&amp;A29)," ","_")</f>
        <v/>
      </c>
      <c r="D29" s="97" t="s">
        <v>169</v>
      </c>
      <c r="E29" s="3" t="str">
        <f t="shared" si="5"/>
        <v>Block rings, plano</v>
      </c>
      <c r="F29" s="3" t="str">
        <f>SUBSTITUTE(IF(D29="","",'Root Material'!$C$2&amp;"_"&amp;B29&amp;"_"&amp;D29)," ","_")</f>
        <v>Blocker-2000-2_Tools_Block_rings,_plano</v>
      </c>
      <c r="G29" s="3" t="s">
        <v>82</v>
      </c>
      <c r="H29" s="12" t="s">
        <v>83</v>
      </c>
      <c r="I29" s="14"/>
      <c r="J29" s="14" t="s">
        <v>83</v>
      </c>
      <c r="K29" s="14"/>
      <c r="M29" s="4" t="str">
        <f>SUBSTITUTE(IF(L29="","",'Root Material'!$C$2&amp;"_"&amp;B29&amp;"_"&amp;E29&amp;"_"&amp;L29)," ","_")</f>
        <v/>
      </c>
      <c r="BV29" s="5" t="str">
        <f t="shared" si="3"/>
        <v>Block rings, plano</v>
      </c>
      <c r="BW29" s="18"/>
      <c r="BY29" s="9"/>
    </row>
    <row r="30" spans="1:77" ht="15" customHeight="1">
      <c r="B30" s="2" t="str">
        <f t="shared" si="4"/>
        <v>Tools</v>
      </c>
      <c r="C30" s="2" t="str">
        <f>SUBSTITUTE(IF(A30="","",'Root Material'!$C$2&amp;"_Group_"&amp;A30)," ","_")</f>
        <v/>
      </c>
      <c r="D30" s="97"/>
      <c r="E30" s="3" t="str">
        <f t="shared" si="5"/>
        <v>Block rings, plano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4" t="s">
        <v>170</v>
      </c>
      <c r="M30" s="85" t="str">
        <f>SUBSTITUTE(IF(L30="","",'Root Material'!$C$2&amp;"_"&amp;B30&amp;"_"&amp;E30&amp;"_"&amp;L30)," ","_")</f>
        <v>Blocker-2000-2_Tools_Block_rings,_plano_44x7x35</v>
      </c>
      <c r="N30" s="86" t="s">
        <v>185</v>
      </c>
      <c r="AK30" s="19" t="s">
        <v>280</v>
      </c>
      <c r="BV30" s="5" t="str">
        <f t="shared" si="3"/>
        <v>44x7x35</v>
      </c>
      <c r="BW30" s="18"/>
      <c r="BY30" s="9"/>
    </row>
    <row r="31" spans="1:77" ht="15" customHeight="1">
      <c r="B31" s="2" t="str">
        <f t="shared" si="4"/>
        <v>Tools</v>
      </c>
      <c r="C31" s="2" t="str">
        <f>SUBSTITUTE(IF(A31="","",'Root Material'!$C$2&amp;"_Group_"&amp;A31)," ","_")</f>
        <v/>
      </c>
      <c r="D31" s="97"/>
      <c r="E31" s="3" t="str">
        <f t="shared" si="5"/>
        <v>Block rings, plano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4" t="s">
        <v>171</v>
      </c>
      <c r="M31" s="85" t="str">
        <f>SUBSTITUTE(IF(L31="","",'Root Material'!$C$2&amp;"_"&amp;B31&amp;"_"&amp;E31&amp;"_"&amp;L31)," ","_")</f>
        <v>Blocker-2000-2_Tools_Block_rings,_plano_44x10x28</v>
      </c>
      <c r="N31" s="86" t="s">
        <v>186</v>
      </c>
      <c r="AK31" s="19" t="s">
        <v>280</v>
      </c>
      <c r="BV31" s="5" t="str">
        <f t="shared" si="3"/>
        <v>44x10x28</v>
      </c>
      <c r="BW31" s="18"/>
      <c r="BY31" s="9"/>
    </row>
    <row r="32" spans="1:77" ht="15" customHeight="1">
      <c r="B32" s="2" t="str">
        <f t="shared" si="4"/>
        <v>Tools</v>
      </c>
      <c r="C32" s="2" t="str">
        <f>SUBSTITUTE(IF(A32="","",'Root Material'!$C$2&amp;"_Group_"&amp;A32)," ","_")</f>
        <v/>
      </c>
      <c r="D32" s="97"/>
      <c r="E32" s="3" t="str">
        <f t="shared" si="5"/>
        <v>Block rings, plano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4" t="s">
        <v>172</v>
      </c>
      <c r="M32" s="85" t="str">
        <f>SUBSTITUTE(IF(L32="","",'Root Material'!$C$2&amp;"_"&amp;B32&amp;"_"&amp;E32&amp;"_"&amp;L32)," ","_")</f>
        <v>Blocker-2000-2_Tools_Block_rings,_plano_48x4x51</v>
      </c>
      <c r="N32" s="86" t="s">
        <v>187</v>
      </c>
      <c r="AK32" s="19" t="s">
        <v>280</v>
      </c>
      <c r="BV32" s="5" t="str">
        <f t="shared" si="3"/>
        <v>48x4x51</v>
      </c>
      <c r="BW32" s="18"/>
      <c r="BY32" s="9"/>
    </row>
    <row r="33" spans="1:78" ht="15" customHeight="1">
      <c r="B33" s="2" t="str">
        <f t="shared" si="4"/>
        <v>Tools</v>
      </c>
      <c r="C33" s="2" t="str">
        <f>SUBSTITUTE(IF(A33="","",'Root Material'!$C$2&amp;"_Group_"&amp;A33)," ","_")</f>
        <v/>
      </c>
      <c r="D33" s="98"/>
      <c r="E33" s="3" t="str">
        <f t="shared" si="5"/>
        <v>Block rings, plano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4" t="s">
        <v>173</v>
      </c>
      <c r="M33" s="85" t="str">
        <f>SUBSTITUTE(IF(L33="","",'Root Material'!$C$2&amp;"_"&amp;B33&amp;"_"&amp;E33&amp;"_"&amp;L33)," ","_")</f>
        <v>Blocker-2000-2_Tools_Block_rings,_plano_48x7x36.5</v>
      </c>
      <c r="N33" s="86" t="s">
        <v>188</v>
      </c>
      <c r="AK33" s="19" t="s">
        <v>280</v>
      </c>
      <c r="BV33" s="5" t="str">
        <f t="shared" si="3"/>
        <v>48x7x36.5</v>
      </c>
      <c r="BW33" s="18"/>
      <c r="BY33" s="10"/>
    </row>
    <row r="34" spans="1:78" ht="15" customHeight="1">
      <c r="B34" s="2" t="str">
        <f t="shared" si="4"/>
        <v>Tools</v>
      </c>
      <c r="C34" s="2" t="str">
        <f>SUBSTITUTE(IF(A34="","",'Root Material'!$C$2&amp;"_Group_"&amp;A34)," ","_")</f>
        <v/>
      </c>
      <c r="D34" s="97"/>
      <c r="E34" s="3" t="str">
        <f t="shared" si="5"/>
        <v>Block rings, plano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4" t="s">
        <v>174</v>
      </c>
      <c r="M34" s="85" t="str">
        <f>SUBSTITUTE(IF(L34="","",'Root Material'!$C$2&amp;"_"&amp;B34&amp;"_"&amp;E34&amp;"_"&amp;L34)," ","_")</f>
        <v>Blocker-2000-2_Tools_Block_rings,_plano_48x10x30</v>
      </c>
      <c r="N34" s="86" t="s">
        <v>189</v>
      </c>
      <c r="AK34" s="19" t="s">
        <v>280</v>
      </c>
      <c r="BV34" s="5" t="str">
        <f t="shared" si="3"/>
        <v>48x10x30</v>
      </c>
      <c r="BW34" s="18"/>
      <c r="BY34" s="9"/>
    </row>
    <row r="35" spans="1:78" ht="15" customHeight="1">
      <c r="B35" s="2" t="str">
        <f t="shared" si="4"/>
        <v>Tools</v>
      </c>
      <c r="C35" s="2" t="str">
        <f>SUBSTITUTE(IF(A35="","",'Root Material'!$C$2&amp;"_Group_"&amp;A35)," ","_")</f>
        <v/>
      </c>
      <c r="D35" s="97"/>
      <c r="E35" s="3" t="str">
        <f t="shared" si="5"/>
        <v>Block rings, plano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84" t="s">
        <v>175</v>
      </c>
      <c r="M35" s="85" t="str">
        <f>SUBSTITUTE(IF(L35="","",'Root Material'!$C$2&amp;"_"&amp;B35&amp;"_"&amp;E35&amp;"_"&amp;L35)," ","_")</f>
        <v>Blocker-2000-2_Tools_Block_rings,_plano_53x4x61.5</v>
      </c>
      <c r="N35" s="86" t="s">
        <v>190</v>
      </c>
      <c r="AK35" s="19" t="s">
        <v>280</v>
      </c>
      <c r="BV35" s="5" t="str">
        <f t="shared" si="3"/>
        <v>53x4x61.5</v>
      </c>
      <c r="BW35" s="18"/>
      <c r="BY35" s="9"/>
    </row>
    <row r="36" spans="1:78" ht="15" customHeight="1">
      <c r="B36" s="2" t="str">
        <f t="shared" si="4"/>
        <v>Tools</v>
      </c>
      <c r="C36" s="2" t="str">
        <f>SUBSTITUTE(IF(A36="","",'Root Material'!$C$2&amp;"_Group_"&amp;A36)," ","_")</f>
        <v/>
      </c>
      <c r="D36" s="98"/>
      <c r="E36" s="3" t="str">
        <f t="shared" si="5"/>
        <v>Block rings, plano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84" t="s">
        <v>176</v>
      </c>
      <c r="M36" s="85" t="str">
        <f>SUBSTITUTE(IF(L36="","",'Root Material'!$C$2&amp;"_"&amp;B36&amp;"_"&amp;E36&amp;"_"&amp;L36)," ","_")</f>
        <v>Blocker-2000-2_Tools_Block_rings,_plano_53x5x52.5</v>
      </c>
      <c r="N36" s="86" t="s">
        <v>191</v>
      </c>
      <c r="AK36" s="19" t="s">
        <v>280</v>
      </c>
      <c r="BV36" s="5" t="str">
        <f t="shared" ref="BV36" si="10">IF(AND(L36&lt;&gt;"true",L36&lt;&gt;"false"),A36&amp;D36&amp;L36,"")</f>
        <v>53x5x52.5</v>
      </c>
      <c r="BW36" s="18"/>
      <c r="BY36" s="10"/>
    </row>
    <row r="37" spans="1:78" ht="15" customHeight="1">
      <c r="B37" s="2" t="str">
        <f t="shared" si="4"/>
        <v>Tools</v>
      </c>
      <c r="C37" s="2" t="str">
        <f>SUBSTITUTE(IF(A37="","",'Root Material'!$C$2&amp;"_Group_"&amp;A37)," ","_")</f>
        <v/>
      </c>
      <c r="D37" s="97"/>
      <c r="E37" s="3" t="str">
        <f t="shared" si="5"/>
        <v>Block rings, plano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84" t="s">
        <v>177</v>
      </c>
      <c r="M37" s="85" t="str">
        <f>SUBSTITUTE(IF(L37="","",'Root Material'!$C$2&amp;"_"&amp;B37&amp;"_"&amp;E37&amp;"_"&amp;L37)," ","_")</f>
        <v>Blocker-2000-2_Tools_Block_rings,_plano_53x7x43.5</v>
      </c>
      <c r="N37" s="86" t="s">
        <v>192</v>
      </c>
      <c r="AK37" s="19" t="s">
        <v>280</v>
      </c>
      <c r="BV37" s="5" t="str">
        <f t="shared" ref="BV37:BV72" si="11">IF(AND(L37&lt;&gt;"true",L37&lt;&gt;"false"),A37&amp;D37&amp;L37,"")</f>
        <v>53x7x43.5</v>
      </c>
      <c r="BW37" s="18"/>
      <c r="BY37" s="9"/>
    </row>
    <row r="38" spans="1:78" ht="15" customHeight="1">
      <c r="B38" s="2" t="str">
        <f t="shared" si="4"/>
        <v>Tools</v>
      </c>
      <c r="C38" s="2" t="str">
        <f>SUBSTITUTE(IF(A38="","",'Root Material'!$C$2&amp;"_Group_"&amp;A38)," ","_")</f>
        <v/>
      </c>
      <c r="D38" s="97"/>
      <c r="E38" s="3" t="str">
        <f t="shared" ref="E38:E73" si="12">IF(D38="",E37,D38)</f>
        <v>Block rings, plano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4" t="s">
        <v>178</v>
      </c>
      <c r="M38" s="85" t="str">
        <f>SUBSTITUTE(IF(L38="","",'Root Material'!$C$2&amp;"_"&amp;B38&amp;"_"&amp;E38&amp;"_"&amp;L38)," ","_")</f>
        <v>Blocker-2000-2_Tools_Block_rings,_plano_53x10x36</v>
      </c>
      <c r="N38" s="86" t="s">
        <v>193</v>
      </c>
      <c r="AK38" s="19" t="s">
        <v>280</v>
      </c>
      <c r="BV38" s="5" t="str">
        <f t="shared" si="11"/>
        <v>53x10x36</v>
      </c>
      <c r="BW38" s="18"/>
      <c r="BY38" s="9"/>
    </row>
    <row r="39" spans="1:78" ht="15" customHeight="1">
      <c r="A39" s="9"/>
      <c r="B39" s="2" t="str">
        <f t="shared" si="4"/>
        <v>Tools</v>
      </c>
      <c r="C39" s="2" t="str">
        <f>SUBSTITUTE(IF(A39="","",'Root Material'!$C$2&amp;"_Group_"&amp;A39)," ","_")</f>
        <v/>
      </c>
      <c r="D39" s="97"/>
      <c r="E39" s="3" t="str">
        <f t="shared" si="12"/>
        <v>Block rings, plano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4" t="s">
        <v>179</v>
      </c>
      <c r="M39" s="85" t="str">
        <f>SUBSTITUTE(IF(L39="","",'Root Material'!$C$2&amp;"_"&amp;B39&amp;"_"&amp;E39&amp;"_"&amp;L39)," ","_")</f>
        <v>Blocker-2000-2_Tools_Block_rings,_plano_53x13x31</v>
      </c>
      <c r="N39" s="86" t="s">
        <v>194</v>
      </c>
      <c r="AK39" s="19" t="s">
        <v>280</v>
      </c>
      <c r="BV39" s="5" t="str">
        <f t="shared" si="11"/>
        <v>53x13x31</v>
      </c>
      <c r="BW39" s="18" t="s">
        <v>86</v>
      </c>
      <c r="BY39" s="9"/>
      <c r="BZ39" s="9"/>
    </row>
    <row r="40" spans="1:78" ht="15" customHeight="1">
      <c r="B40" s="2" t="str">
        <f t="shared" si="4"/>
        <v>Tools</v>
      </c>
      <c r="C40" s="2" t="str">
        <f>SUBSTITUTE(IF(A40="","",'Root Material'!$C$2&amp;"_Group_"&amp;A40)," ","_")</f>
        <v/>
      </c>
      <c r="D40" s="97"/>
      <c r="E40" s="3" t="str">
        <f t="shared" si="12"/>
        <v>Block rings, plano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4" t="s">
        <v>180</v>
      </c>
      <c r="M40" s="85" t="str">
        <f>SUBSTITUTE(IF(L40="","",'Root Material'!$C$2&amp;"_"&amp;B40&amp;"_"&amp;E40&amp;"_"&amp;L40)," ","_")</f>
        <v>Blocker-2000-2_Tools_Block_rings,_plano_58x4x73</v>
      </c>
      <c r="N40" s="86" t="s">
        <v>195</v>
      </c>
      <c r="AK40" s="19" t="s">
        <v>280</v>
      </c>
      <c r="BV40" s="5" t="str">
        <f t="shared" si="11"/>
        <v>58x4x73</v>
      </c>
      <c r="BW40" s="18"/>
      <c r="BY40" s="12"/>
    </row>
    <row r="41" spans="1:78" ht="15" customHeight="1">
      <c r="B41" s="2" t="str">
        <f t="shared" si="4"/>
        <v>Tools</v>
      </c>
      <c r="C41" s="2" t="str">
        <f>SUBSTITUTE(IF(A41="","",'Root Material'!$C$2&amp;"_Group_"&amp;A41)," ","_")</f>
        <v/>
      </c>
      <c r="D41" s="97"/>
      <c r="E41" s="3" t="str">
        <f t="shared" si="12"/>
        <v>Block rings, plano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4" t="s">
        <v>181</v>
      </c>
      <c r="M41" s="85" t="str">
        <f>SUBSTITUTE(IF(L41="","",'Root Material'!$C$2&amp;"_"&amp;B41&amp;"_"&amp;E41&amp;"_"&amp;L41)," ","_")</f>
        <v>Blocker-2000-2_Tools_Block_rings,_plano_58x5x58</v>
      </c>
      <c r="N41" s="86" t="s">
        <v>196</v>
      </c>
      <c r="AK41" s="19" t="s">
        <v>280</v>
      </c>
      <c r="BV41" s="5" t="str">
        <f t="shared" si="11"/>
        <v>58x5x58</v>
      </c>
      <c r="BW41" s="18"/>
      <c r="BY41" s="9"/>
    </row>
    <row r="42" spans="1:78" ht="15" customHeight="1">
      <c r="B42" s="2" t="str">
        <f t="shared" si="4"/>
        <v>Tools</v>
      </c>
      <c r="C42" s="2" t="str">
        <f>SUBSTITUTE(IF(A42="","",'Root Material'!$C$2&amp;"_Group_"&amp;A42)," ","_")</f>
        <v/>
      </c>
      <c r="D42" s="97"/>
      <c r="E42" s="3" t="str">
        <f t="shared" si="12"/>
        <v>Block rings, plano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84" t="s">
        <v>182</v>
      </c>
      <c r="M42" s="85" t="str">
        <f>SUBSTITUTE(IF(L42="","",'Root Material'!$C$2&amp;"_"&amp;B42&amp;"_"&amp;E42&amp;"_"&amp;L42)," ","_")</f>
        <v>Blocker-2000-2_Tools_Block_rings,_plano_58x7x51</v>
      </c>
      <c r="N42" s="86" t="s">
        <v>197</v>
      </c>
      <c r="AK42" s="19" t="s">
        <v>280</v>
      </c>
      <c r="BV42" s="5" t="str">
        <f t="shared" si="11"/>
        <v>58x7x51</v>
      </c>
      <c r="BW42" s="18"/>
      <c r="BY42" s="9"/>
    </row>
    <row r="43" spans="1:78" ht="15" customHeight="1">
      <c r="B43" s="2" t="str">
        <f t="shared" si="4"/>
        <v>Tools</v>
      </c>
      <c r="C43" s="2" t="str">
        <f>SUBSTITUTE(IF(A43="","",'Root Material'!$C$2&amp;"_Group_"&amp;A43)," ","_")</f>
        <v/>
      </c>
      <c r="D43" s="97"/>
      <c r="E43" s="3" t="str">
        <f t="shared" si="12"/>
        <v>Block rings, plano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84" t="s">
        <v>183</v>
      </c>
      <c r="M43" s="85" t="str">
        <f>SUBSTITUTE(IF(L43="","",'Root Material'!$C$2&amp;"_"&amp;B43&amp;"_"&amp;E43&amp;"_"&amp;L43)," ","_")</f>
        <v>Blocker-2000-2_Tools_Block_rings,_plano_58x10x41</v>
      </c>
      <c r="N43" s="86" t="s">
        <v>198</v>
      </c>
      <c r="AK43" s="19" t="s">
        <v>280</v>
      </c>
      <c r="BV43" s="5" t="str">
        <f t="shared" si="11"/>
        <v>58x10x41</v>
      </c>
      <c r="BW43" s="18"/>
      <c r="BY43" s="12"/>
    </row>
    <row r="44" spans="1:78" ht="15" customHeight="1">
      <c r="B44" s="2" t="str">
        <f>IF(A44="",B42,A44)</f>
        <v>Tools</v>
      </c>
      <c r="C44" s="2" t="str">
        <f>SUBSTITUTE(IF(A44="","",'Root Material'!$C$2&amp;"_Group_"&amp;A44)," ","_")</f>
        <v/>
      </c>
      <c r="D44" s="97"/>
      <c r="E44" s="3" t="str">
        <f>IF(D44="",E42,D44)</f>
        <v>Block rings, plano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84" t="s">
        <v>184</v>
      </c>
      <c r="M44" s="85" t="str">
        <f>SUBSTITUTE(IF(L44="","",'Root Material'!$C$2&amp;"_"&amp;B44&amp;"_"&amp;E44&amp;"_"&amp;L44)," ","_")</f>
        <v>Blocker-2000-2_Tools_Block_rings,_plano_58x13x35.5</v>
      </c>
      <c r="N44" s="86" t="s">
        <v>199</v>
      </c>
      <c r="AK44" s="19" t="s">
        <v>280</v>
      </c>
      <c r="BV44" s="5" t="str">
        <f t="shared" ref="BV44" si="13">IF(AND(L44&lt;&gt;"true",L44&lt;&gt;"false"),A44&amp;D44&amp;L44,"")</f>
        <v>58x13x35.5</v>
      </c>
      <c r="BW44" s="18"/>
      <c r="BY44" s="9"/>
    </row>
    <row r="45" spans="1:78" ht="15" customHeight="1">
      <c r="B45" s="2" t="str">
        <f>IF(A45="",B43,A45)</f>
        <v>Tools</v>
      </c>
      <c r="C45" s="2" t="str">
        <f>SUBSTITUTE(IF(A45="","",'Root Material'!$C$2&amp;"_Group_"&amp;A45)," ","_")</f>
        <v/>
      </c>
      <c r="D45" s="97"/>
      <c r="E45" s="3" t="str">
        <f>IF(D45="",E43,D45)</f>
        <v>Block rings, plano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4" t="s">
        <v>158</v>
      </c>
      <c r="M45" s="85" t="str">
        <f>SUBSTITUTE(IF(L45="","",'Root Material'!$C$2&amp;"_"&amp;B45&amp;"_"&amp;E45&amp;"_"&amp;L45)," ","_")</f>
        <v>Blocker-2000-2_Tools_Block_rings,_plano_None</v>
      </c>
      <c r="N45" s="86"/>
      <c r="AK45" s="19" t="s">
        <v>280</v>
      </c>
      <c r="BV45" s="5" t="str">
        <f t="shared" si="11"/>
        <v>None</v>
      </c>
      <c r="BW45" s="18"/>
      <c r="BY45" s="9"/>
    </row>
    <row r="46" spans="1:78" ht="15" customHeight="1">
      <c r="B46" s="2" t="str">
        <f t="shared" si="4"/>
        <v>Tools</v>
      </c>
      <c r="C46" s="2" t="str">
        <f>SUBSTITUTE(IF(A46="","",'Root Material'!$C$2&amp;"_Group_"&amp;A46)," ","_")</f>
        <v/>
      </c>
      <c r="D46" s="97" t="s">
        <v>200</v>
      </c>
      <c r="E46" s="3" t="str">
        <f t="shared" si="12"/>
        <v>Prism rings, 58x7</v>
      </c>
      <c r="F46" s="3" t="str">
        <f>SUBSTITUTE(IF(D46="","",'Root Material'!$C$2&amp;"_"&amp;B46&amp;"_"&amp;D46)," ","_")</f>
        <v>Blocker-2000-2_Tools_Prism_rings,_58x7</v>
      </c>
      <c r="G46" s="3" t="s">
        <v>82</v>
      </c>
      <c r="H46" s="12" t="s">
        <v>83</v>
      </c>
      <c r="I46" s="14"/>
      <c r="J46" s="80" t="s">
        <v>83</v>
      </c>
      <c r="K46" s="14"/>
      <c r="L46" s="82"/>
      <c r="M46" s="85" t="str">
        <f>SUBSTITUTE(IF(L46="","",'Root Material'!$C$2&amp;"_"&amp;B46&amp;"_"&amp;E46&amp;"_"&amp;L46)," ","_")</f>
        <v/>
      </c>
      <c r="N46" s="83"/>
      <c r="BV46" s="5" t="str">
        <f t="shared" si="11"/>
        <v>Prism rings, 58x7</v>
      </c>
      <c r="BW46" s="18"/>
      <c r="BY46" s="9"/>
    </row>
    <row r="47" spans="1:78" ht="15" customHeight="1">
      <c r="B47" s="2" t="str">
        <f t="shared" si="4"/>
        <v>Tools</v>
      </c>
      <c r="C47" s="2" t="str">
        <f>SUBSTITUTE(IF(A47="","",'Root Material'!$C$2&amp;"_Group_"&amp;A47)," ","_")</f>
        <v/>
      </c>
      <c r="D47" s="98"/>
      <c r="E47" s="3" t="str">
        <f t="shared" si="12"/>
        <v>Prism rings, 58x7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7" t="s">
        <v>201</v>
      </c>
      <c r="M47" s="85" t="str">
        <f>SUBSTITUTE(IF(L47="","",'Root Material'!$C$2&amp;"_"&amp;B47&amp;"_"&amp;E47&amp;"_"&amp;L47)," ","_")</f>
        <v>Blocker-2000-2_Tools_Prism_rings,_58x7_0.1º_to_2.0º_in_0.1º_steps_and_2.2º_to_6.0º_in_0.2º_steps_</v>
      </c>
      <c r="N47" s="83" t="s">
        <v>202</v>
      </c>
      <c r="AK47" s="19" t="s">
        <v>280</v>
      </c>
      <c r="BV47" s="5" t="str">
        <f t="shared" si="11"/>
        <v xml:space="preserve">0.1º to 2.0º in 0.1º steps and 2.2º to 6.0º in 0.2º steps </v>
      </c>
      <c r="BW47" s="18"/>
      <c r="BY47" s="10"/>
    </row>
    <row r="48" spans="1:78" ht="15" customHeight="1">
      <c r="B48" s="2" t="str">
        <f t="shared" si="4"/>
        <v>Tools</v>
      </c>
      <c r="C48" s="2" t="str">
        <f>SUBSTITUTE(IF(A48="","",'Root Material'!$C$2&amp;"_Group_"&amp;A48)," ","_")</f>
        <v/>
      </c>
      <c r="D48" s="97"/>
      <c r="E48" s="3" t="str">
        <f t="shared" si="12"/>
        <v>Prism rings, 58x7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7" t="s">
        <v>203</v>
      </c>
      <c r="M48" s="85" t="str">
        <f>SUBSTITUTE(IF(L48="","",'Root Material'!$C$2&amp;"_"&amp;B48&amp;"_"&amp;E48&amp;"_"&amp;L48)," ","_")</f>
        <v>Blocker-2000-2_Tools_Prism_rings,_58x7_6.5º_to_8.0º_in_0.5º_steps_</v>
      </c>
      <c r="N48" s="83" t="s">
        <v>206</v>
      </c>
      <c r="AK48" s="19" t="s">
        <v>280</v>
      </c>
      <c r="BV48" s="5" t="str">
        <f t="shared" si="11"/>
        <v xml:space="preserve">6.5º to 8.0º in 0.5º steps </v>
      </c>
      <c r="BW48" s="18"/>
      <c r="BY48" s="9"/>
    </row>
    <row r="49" spans="1:78" ht="15" customHeight="1">
      <c r="B49" s="2" t="str">
        <f t="shared" si="4"/>
        <v>Tools</v>
      </c>
      <c r="C49" s="2" t="str">
        <f>SUBSTITUTE(IF(A49="","",'Root Material'!$C$2&amp;"_Group_"&amp;A49)," ","_")</f>
        <v/>
      </c>
      <c r="D49" s="97"/>
      <c r="E49" s="3" t="str">
        <f t="shared" si="12"/>
        <v>Prism rings, 58x7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7" t="s">
        <v>204</v>
      </c>
      <c r="M49" s="85" t="str">
        <f>SUBSTITUTE(IF(L49="","",'Root Material'!$C$2&amp;"_"&amp;B49&amp;"_"&amp;E49&amp;"_"&amp;L49)," ","_")</f>
        <v>Blocker-2000-2_Tools_Prism_rings,_58x7_8.5º_to_10.0º_in_0.5º_steps_</v>
      </c>
      <c r="N49" s="83" t="s">
        <v>207</v>
      </c>
      <c r="AK49" s="19" t="s">
        <v>280</v>
      </c>
      <c r="BV49" s="5" t="str">
        <f t="shared" si="11"/>
        <v xml:space="preserve">8.5º to 10.0º in 0.5º steps </v>
      </c>
      <c r="BW49" s="18"/>
      <c r="BY49" s="9"/>
    </row>
    <row r="50" spans="1:78" ht="15" customHeight="1">
      <c r="B50" s="2" t="str">
        <f t="shared" si="4"/>
        <v>Tools</v>
      </c>
      <c r="C50" s="2" t="str">
        <f>SUBSTITUTE(IF(A50="","",'Root Material'!$C$2&amp;"_Group_"&amp;A50)," ","_")</f>
        <v/>
      </c>
      <c r="D50" s="98"/>
      <c r="E50" s="3" t="str">
        <f t="shared" si="12"/>
        <v>Prism rings, 58x7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88" t="s">
        <v>205</v>
      </c>
      <c r="M50" s="85" t="str">
        <f>SUBSTITUTE(IF(L50="","",'Root Material'!$C$2&amp;"_"&amp;B50&amp;"_"&amp;E50&amp;"_"&amp;L50)," ","_")</f>
        <v>Blocker-2000-2_Tools_Prism_rings,_58x7_Prism_Ring_for_Blocking__5°__58/7</v>
      </c>
      <c r="N50" s="83" t="s">
        <v>208</v>
      </c>
      <c r="AK50" s="19" t="s">
        <v>280</v>
      </c>
      <c r="BV50" s="5" t="str">
        <f t="shared" si="11"/>
        <v>Prism Ring for Blocking  5°  58/7</v>
      </c>
      <c r="BW50" s="18"/>
      <c r="BY50" s="10"/>
    </row>
    <row r="51" spans="1:78" ht="15" customHeight="1">
      <c r="B51" s="2" t="str">
        <f t="shared" si="4"/>
        <v>Tools</v>
      </c>
      <c r="C51" s="2" t="str">
        <f>SUBSTITUTE(IF(A51="","",'Root Material'!$C$2&amp;"_Group_"&amp;A51)," ","_")</f>
        <v/>
      </c>
      <c r="D51" s="97"/>
      <c r="E51" s="3" t="str">
        <f t="shared" si="12"/>
        <v>Prism rings, 58x7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82" t="s">
        <v>211</v>
      </c>
      <c r="M51" s="85" t="str">
        <f>SUBSTITUTE(IF(L51="","",'Root Material'!$C$2&amp;"_"&amp;B51&amp;"_"&amp;E51&amp;"_"&amp;L51)," ","_")</f>
        <v>Blocker-2000-2_Tools_Prism_rings,_58x7_Adapter_ring_for_small_lenses</v>
      </c>
      <c r="N51" s="83" t="s">
        <v>209</v>
      </c>
      <c r="AK51" s="19" t="s">
        <v>280</v>
      </c>
      <c r="BV51" s="5" t="str">
        <f t="shared" si="11"/>
        <v>Adapter ring for small lenses</v>
      </c>
      <c r="BW51" s="18"/>
      <c r="BY51" s="9"/>
    </row>
    <row r="52" spans="1:78" ht="15" customHeight="1">
      <c r="B52" s="2" t="str">
        <f>IF(A52="",B50,A52)</f>
        <v>Tools</v>
      </c>
      <c r="C52" s="2" t="str">
        <f>SUBSTITUTE(IF(A52="","",'Root Material'!$C$2&amp;"_Group_"&amp;A52)," ","_")</f>
        <v/>
      </c>
      <c r="D52" s="97"/>
      <c r="E52" s="3" t="str">
        <f>IF(D52="",E50,D52)</f>
        <v>Prism rings, 58x7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89" t="s">
        <v>212</v>
      </c>
      <c r="M52" s="85" t="str">
        <f>SUBSTITUTE(IF(L52="","",'Root Material'!$C$2&amp;"_"&amp;B52&amp;"_"&amp;E52&amp;"_"&amp;L52)," ","_")</f>
        <v>Blocker-2000-2_Tools_Prism_rings,_58x7_Adapter_ring_D_33_for_small_bifocals</v>
      </c>
      <c r="N52" s="83" t="s">
        <v>210</v>
      </c>
      <c r="P52" s="20"/>
      <c r="Q52" s="20"/>
      <c r="R52" s="20"/>
      <c r="S52" s="20"/>
      <c r="T52" s="20"/>
      <c r="U52" s="20"/>
      <c r="V52" s="20"/>
      <c r="W52" s="20"/>
      <c r="X52" s="20"/>
      <c r="AK52" s="19" t="s">
        <v>280</v>
      </c>
      <c r="BV52" s="5" t="str">
        <f t="shared" ref="BV52" si="14">IF(AND(L52&lt;&gt;"true",L52&lt;&gt;"false"),A52&amp;D52&amp;L52,"")</f>
        <v>Adapter ring D 33 for small bifocals</v>
      </c>
      <c r="BW52" s="18"/>
      <c r="BY52" s="9"/>
    </row>
    <row r="53" spans="1:78" ht="15" customHeight="1">
      <c r="B53" s="2" t="str">
        <f>IF(A53="",B51,A53)</f>
        <v>Tools</v>
      </c>
      <c r="C53" s="2" t="str">
        <f>SUBSTITUTE(IF(A53="","",'Root Material'!$C$2&amp;"_Group_"&amp;A53)," ","_")</f>
        <v/>
      </c>
      <c r="D53" s="97"/>
      <c r="E53" s="3" t="str">
        <f>IF(D53="",E51,D53)</f>
        <v>Prism rings, 58x7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89" t="s">
        <v>158</v>
      </c>
      <c r="M53" s="85" t="str">
        <f>SUBSTITUTE(IF(L53="","",'Root Material'!$C$2&amp;"_"&amp;B53&amp;"_"&amp;E53&amp;"_"&amp;L53)," ","_")</f>
        <v>Blocker-2000-2_Tools_Prism_rings,_58x7_None</v>
      </c>
      <c r="N53" s="83"/>
      <c r="P53" s="20"/>
      <c r="Q53" s="20"/>
      <c r="R53" s="20"/>
      <c r="S53" s="20"/>
      <c r="T53" s="20"/>
      <c r="U53" s="20"/>
      <c r="V53" s="20"/>
      <c r="W53" s="20"/>
      <c r="X53" s="20"/>
      <c r="AK53" s="19" t="s">
        <v>280</v>
      </c>
      <c r="BV53" s="5" t="str">
        <f t="shared" si="11"/>
        <v>None</v>
      </c>
      <c r="BW53" s="18"/>
      <c r="BY53" s="9"/>
    </row>
    <row r="54" spans="1:78" ht="15" customHeight="1">
      <c r="A54" s="9"/>
      <c r="B54" s="2" t="str">
        <f t="shared" si="4"/>
        <v>Tools</v>
      </c>
      <c r="C54" s="2" t="str">
        <f>SUBSTITUTE(IF(A54="","",'Root Material'!$C$2&amp;"_Group_"&amp;A54)," ","_")</f>
        <v/>
      </c>
      <c r="D54" s="98" t="s">
        <v>217</v>
      </c>
      <c r="E54" s="3" t="str">
        <f t="shared" si="12"/>
        <v>Adapter ring for extended dia.</v>
      </c>
      <c r="F54" s="3" t="str">
        <f>SUBSTITUTE(IF(D54="","",'Root Material'!$C$2&amp;"_"&amp;B54&amp;"_"&amp;D54)," ","_")</f>
        <v>Blocker-2000-2_Tools_Adapter_ring_for_extended_dia.</v>
      </c>
      <c r="G54" s="3" t="s">
        <v>82</v>
      </c>
      <c r="H54" s="12" t="s">
        <v>83</v>
      </c>
      <c r="I54" s="14"/>
      <c r="J54" s="80" t="s">
        <v>83</v>
      </c>
      <c r="K54" s="14"/>
      <c r="M54" s="4" t="str">
        <f>SUBSTITUTE(IF(L54="","",'Root Material'!$C$2&amp;"_"&amp;B54&amp;"_"&amp;E54&amp;"_"&amp;L54)," ","_")</f>
        <v/>
      </c>
      <c r="BV54" s="5" t="str">
        <f t="shared" si="11"/>
        <v>Adapter ring for extended dia.</v>
      </c>
      <c r="BW54" s="18"/>
      <c r="BY54" s="10"/>
      <c r="BZ54" s="9"/>
    </row>
    <row r="55" spans="1:78" ht="15" customHeight="1">
      <c r="B55" s="2" t="str">
        <f t="shared" si="4"/>
        <v>Tools</v>
      </c>
      <c r="C55" s="2" t="str">
        <f>SUBSTITUTE(IF(A55="","",'Root Material'!$C$2&amp;"_Group_"&amp;A55)," ","_")</f>
        <v/>
      </c>
      <c r="D55" s="97"/>
      <c r="E55" s="3" t="str">
        <f t="shared" si="12"/>
        <v>Adapter ring for extended dia.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81" t="s">
        <v>213</v>
      </c>
      <c r="M55" s="4" t="str">
        <f>SUBSTITUTE(IF(L55="","",'Root Material'!$C$2&amp;"_"&amp;B55&amp;"_"&amp;E55&amp;"_"&amp;L55)," ","_")</f>
        <v>Blocker-2000-2_Tools_Adapter_ring_for_extended_dia._58x6</v>
      </c>
      <c r="N55" s="78" t="s">
        <v>216</v>
      </c>
      <c r="AK55" s="19" t="s">
        <v>280</v>
      </c>
      <c r="BV55" s="5" t="str">
        <f t="shared" si="11"/>
        <v>58x6</v>
      </c>
      <c r="BW55" s="18"/>
      <c r="BY55" s="9"/>
    </row>
    <row r="56" spans="1:78" ht="15" customHeight="1">
      <c r="B56" s="2" t="str">
        <f>IF(A56="",B54,A56)</f>
        <v>Tools</v>
      </c>
      <c r="C56" s="2" t="str">
        <f>SUBSTITUTE(IF(A56="","",'Root Material'!$C$2&amp;"_Group_"&amp;A56)," ","_")</f>
        <v/>
      </c>
      <c r="D56" s="97"/>
      <c r="E56" s="3" t="str">
        <f>IF(D56="",E54,D56)</f>
        <v>Adapter ring for extended dia.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81" t="s">
        <v>214</v>
      </c>
      <c r="M56" s="4" t="str">
        <f>SUBSTITUTE(IF(L56="","",'Root Material'!$C$2&amp;"_"&amp;B56&amp;"_"&amp;E56&amp;"_"&amp;L56)," ","_")</f>
        <v>Blocker-2000-2_Tools_Adapter_ring_for_extended_dia._63x3</v>
      </c>
      <c r="N56" s="78" t="s">
        <v>215</v>
      </c>
      <c r="AK56" s="19" t="s">
        <v>280</v>
      </c>
      <c r="BV56" s="5" t="str">
        <f t="shared" ref="BV56" si="15">IF(AND(L56&lt;&gt;"true",L56&lt;&gt;"false"),A56&amp;D56&amp;L56,"")</f>
        <v>63x3</v>
      </c>
      <c r="BW56" s="18"/>
      <c r="BY56" s="9"/>
    </row>
    <row r="57" spans="1:78" ht="15" customHeight="1">
      <c r="B57" s="2" t="str">
        <f>IF(A57="",B55,A57)</f>
        <v>Tools</v>
      </c>
      <c r="C57" s="2" t="str">
        <f>SUBSTITUTE(IF(A57="","",'Root Material'!$C$2&amp;"_Group_"&amp;A57)," ","_")</f>
        <v/>
      </c>
      <c r="D57" s="97"/>
      <c r="E57" s="3" t="str">
        <f>IF(D57="",E55,D57)</f>
        <v>Adapter ring for extended dia.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80"/>
      <c r="L57" s="81" t="s">
        <v>158</v>
      </c>
      <c r="M57" s="4" t="str">
        <f>SUBSTITUTE(IF(L57="","",'Root Material'!$C$2&amp;"_"&amp;B57&amp;"_"&amp;E57&amp;"_"&amp;L57)," ","_")</f>
        <v>Blocker-2000-2_Tools_Adapter_ring_for_extended_dia._None</v>
      </c>
      <c r="N57" s="78"/>
      <c r="AK57" s="19" t="s">
        <v>280</v>
      </c>
      <c r="BV57" s="5" t="str">
        <f t="shared" si="11"/>
        <v>None</v>
      </c>
      <c r="BW57" s="18"/>
      <c r="BY57" s="9"/>
    </row>
    <row r="58" spans="1:78" ht="15" customHeight="1">
      <c r="B58" s="2" t="str">
        <f t="shared" si="4"/>
        <v>Tools</v>
      </c>
      <c r="C58" s="2" t="str">
        <f>SUBSTITUTE(IF(A58="","",'Root Material'!$C$2&amp;"_Group_"&amp;A58)," ","_")</f>
        <v/>
      </c>
      <c r="D58" s="98" t="s">
        <v>218</v>
      </c>
      <c r="E58" s="3" t="str">
        <f t="shared" si="12"/>
        <v>Block piece</v>
      </c>
      <c r="F58" s="3" t="str">
        <f>SUBSTITUTE(IF(D58="","",'Root Material'!$C$2&amp;"_"&amp;B58&amp;"_"&amp;D58)," ","_")</f>
        <v>Blocker-2000-2_Tools_Block_piece</v>
      </c>
      <c r="G58" s="3" t="s">
        <v>82</v>
      </c>
      <c r="H58" s="12" t="s">
        <v>83</v>
      </c>
      <c r="I58" s="14"/>
      <c r="J58" s="80" t="s">
        <v>83</v>
      </c>
      <c r="K58" s="14"/>
      <c r="M58" s="4" t="str">
        <f>SUBSTITUTE(IF(L58="","",'Root Material'!$C$2&amp;"_"&amp;B58&amp;"_"&amp;E58&amp;"_"&amp;L58)," ","_")</f>
        <v/>
      </c>
      <c r="BV58" s="5" t="str">
        <f t="shared" si="11"/>
        <v>Block piece</v>
      </c>
      <c r="BW58" s="18"/>
      <c r="BY58" s="10"/>
    </row>
    <row r="59" spans="1:78" ht="15" customHeight="1">
      <c r="B59" s="2" t="str">
        <f t="shared" si="4"/>
        <v>Tools</v>
      </c>
      <c r="C59" s="2" t="str">
        <f>SUBSTITUTE(IF(A59="","",'Root Material'!$C$2&amp;"_Group_"&amp;A59)," ","_")</f>
        <v/>
      </c>
      <c r="D59" s="97"/>
      <c r="E59" s="3" t="str">
        <f t="shared" si="12"/>
        <v>Block piece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81" t="s">
        <v>276</v>
      </c>
      <c r="M59" s="4" t="str">
        <f>SUBSTITUTE(IF(L59="","",'Root Material'!$C$2&amp;"_"&amp;B59&amp;"_"&amp;E59&amp;"_"&amp;L59)," ","_")</f>
        <v>Blocker-2000-2_Tools_Block_piece_Standard,_AL</v>
      </c>
      <c r="N59" s="78" t="s">
        <v>219</v>
      </c>
      <c r="AK59" s="19" t="s">
        <v>280</v>
      </c>
      <c r="BV59" s="5" t="str">
        <f t="shared" si="11"/>
        <v>Standard, AL</v>
      </c>
      <c r="BW59" s="18"/>
      <c r="BY59" s="9"/>
    </row>
    <row r="60" spans="1:78" ht="15" customHeight="1">
      <c r="B60" s="2" t="str">
        <f t="shared" si="4"/>
        <v>Tools</v>
      </c>
      <c r="C60" s="2" t="str">
        <f>SUBSTITUTE(IF(A60="","",'Root Material'!$C$2&amp;"_Group_"&amp;A60)," ","_")</f>
        <v/>
      </c>
      <c r="D60" s="97"/>
      <c r="E60" s="3" t="str">
        <f t="shared" si="12"/>
        <v>Block piece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81" t="s">
        <v>277</v>
      </c>
      <c r="M60" s="4" t="str">
        <f>SUBSTITUTE(IF(L60="","",'Root Material'!$C$2&amp;"_"&amp;B60&amp;"_"&amp;E60&amp;"_"&amp;L60)," ","_")</f>
        <v>Blocker-2000-2_Tools_Block_piece_Standard,_Stainless_Steel</v>
      </c>
      <c r="N60" s="78" t="s">
        <v>311</v>
      </c>
      <c r="AK60" s="19" t="s">
        <v>280</v>
      </c>
      <c r="BV60" s="5" t="str">
        <f t="shared" si="11"/>
        <v>Standard, Stainless Steel</v>
      </c>
      <c r="BW60" s="18"/>
      <c r="BY60" s="9"/>
    </row>
    <row r="61" spans="1:78" ht="15" customHeight="1">
      <c r="B61" s="2" t="str">
        <f t="shared" si="4"/>
        <v>Tools</v>
      </c>
      <c r="C61" s="2" t="str">
        <f>SUBSTITUTE(IF(A61="","",'Root Material'!$C$2&amp;"_Group_"&amp;A61)," ","_")</f>
        <v/>
      </c>
      <c r="D61" s="98"/>
      <c r="E61" s="3" t="str">
        <f t="shared" si="12"/>
        <v>Block piece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8" t="s">
        <v>278</v>
      </c>
      <c r="M61" s="4" t="str">
        <f>SUBSTITUTE(IF(L61="","",'Root Material'!$C$2&amp;"_"&amp;B61&amp;"_"&amp;E61&amp;"_"&amp;L61)," ","_")</f>
        <v>Blocker-2000-2_Tools_Block_piece_Notched,_AL,_freeform</v>
      </c>
      <c r="N61" s="78" t="s">
        <v>222</v>
      </c>
      <c r="AK61" s="19" t="s">
        <v>280</v>
      </c>
      <c r="BV61" s="5" t="str">
        <f t="shared" si="11"/>
        <v>Notched, AL, freeform</v>
      </c>
      <c r="BW61" s="18"/>
      <c r="BY61" s="10"/>
    </row>
    <row r="62" spans="1:78" ht="15" customHeight="1">
      <c r="B62" s="2" t="str">
        <f t="shared" si="4"/>
        <v>Tools</v>
      </c>
      <c r="C62" s="2" t="str">
        <f>SUBSTITUTE(IF(A62="","",'Root Material'!$C$2&amp;"_Group_"&amp;A62)," ","_")</f>
        <v/>
      </c>
      <c r="D62" s="97"/>
      <c r="E62" s="3" t="str">
        <f t="shared" si="12"/>
        <v>Block piece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81" t="s">
        <v>279</v>
      </c>
      <c r="M62" s="4" t="str">
        <f>SUBSTITUTE(IF(L62="","",'Root Material'!$C$2&amp;"_"&amp;B62&amp;"_"&amp;E62&amp;"_"&amp;L62)," ","_")</f>
        <v>Blocker-2000-2_Tools_Block_piece_Notched,_stainless_steel,_freeform</v>
      </c>
      <c r="N62" s="78" t="s">
        <v>312</v>
      </c>
      <c r="AK62" s="19" t="s">
        <v>280</v>
      </c>
      <c r="BV62" s="5" t="str">
        <f t="shared" si="11"/>
        <v>Notched, stainless steel, freeform</v>
      </c>
      <c r="BW62" s="18"/>
      <c r="BY62" s="9"/>
    </row>
    <row r="63" spans="1:78" ht="15" customHeight="1">
      <c r="B63" s="2" t="str">
        <f t="shared" ref="B63" si="16">IF(A63="",B62,A63)</f>
        <v>Tools</v>
      </c>
      <c r="C63" s="2" t="str">
        <f>SUBSTITUTE(IF(A63="","",'Root Material'!$C$2&amp;"_Group_"&amp;A63)," ","_")</f>
        <v/>
      </c>
      <c r="D63" s="97"/>
      <c r="E63" s="3" t="str">
        <f t="shared" ref="E63" si="17">IF(D63="",E62,D63)</f>
        <v>Block piece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80"/>
      <c r="L63" s="81" t="s">
        <v>158</v>
      </c>
      <c r="M63" s="4" t="str">
        <f>SUBSTITUTE(IF(L63="","",'Root Material'!$C$2&amp;"_"&amp;B63&amp;"_"&amp;E63&amp;"_"&amp;L63)," ","_")</f>
        <v>Blocker-2000-2_Tools_Block_piece_None</v>
      </c>
      <c r="N63" s="78"/>
      <c r="AK63" s="19" t="s">
        <v>280</v>
      </c>
      <c r="BV63" s="5" t="str">
        <f t="shared" ref="BV63" si="18">IF(AND(L63&lt;&gt;"true",L63&lt;&gt;"false"),A63&amp;D63&amp;L63,"")</f>
        <v>None</v>
      </c>
      <c r="BW63" s="18"/>
      <c r="BY63" s="9"/>
    </row>
    <row r="64" spans="1:78" ht="15" customHeight="1">
      <c r="B64" s="2" t="str">
        <f>IF(A64="",B62,A64)</f>
        <v>Tools</v>
      </c>
      <c r="C64" s="2" t="str">
        <f>SUBSTITUTE(IF(A64="","",'Root Material'!$C$2&amp;"_Group_"&amp;A64)," ","_")</f>
        <v/>
      </c>
      <c r="D64" s="97" t="s">
        <v>227</v>
      </c>
      <c r="E64" s="3" t="str">
        <f>IF(D64="",E62,D64)</f>
        <v>Deblocking rings</v>
      </c>
      <c r="F64" s="3" t="str">
        <f>SUBSTITUTE(IF(D64="","",'Root Material'!$C$2&amp;"_"&amp;B64&amp;"_"&amp;D64)," ","_")</f>
        <v>Blocker-2000-2_Tools_Deblocking_rings</v>
      </c>
      <c r="G64" s="3" t="s">
        <v>82</v>
      </c>
      <c r="H64" s="12" t="s">
        <v>83</v>
      </c>
      <c r="I64" s="14"/>
      <c r="J64" s="80" t="s">
        <v>83</v>
      </c>
      <c r="K64" s="14"/>
      <c r="L64" s="20"/>
      <c r="M64" s="4" t="str">
        <f>SUBSTITUTE(IF(L64="","",'Root Material'!$C$2&amp;"_"&amp;B64&amp;"_"&amp;E64&amp;"_"&amp;L64)," ","_")</f>
        <v/>
      </c>
      <c r="BV64" s="5" t="str">
        <f t="shared" si="11"/>
        <v>Deblocking rings</v>
      </c>
      <c r="BW64" s="18"/>
      <c r="BY64" s="9"/>
    </row>
    <row r="65" spans="1:78" ht="15" customHeight="1">
      <c r="A65" s="9"/>
      <c r="B65" s="2" t="str">
        <f t="shared" si="4"/>
        <v>Tools</v>
      </c>
      <c r="C65" s="2" t="str">
        <f>SUBSTITUTE(IF(A65="","",'Root Material'!$C$2&amp;"_Group_"&amp;A65)," ","_")</f>
        <v/>
      </c>
      <c r="D65" s="97"/>
      <c r="E65" s="3" t="str">
        <f t="shared" si="12"/>
        <v>Deblocking rings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78" t="s">
        <v>228</v>
      </c>
      <c r="M65" s="4" t="str">
        <f>SUBSTITUTE(IF(L65="","",'Root Material'!$C$2&amp;"_"&amp;B65&amp;"_"&amp;E65&amp;"_"&amp;L65)," ","_")</f>
        <v>Blocker-2000-2_Tools_Deblocking_rings_44.5_mm</v>
      </c>
      <c r="N65" s="78" t="s">
        <v>235</v>
      </c>
      <c r="AK65" s="19" t="s">
        <v>280</v>
      </c>
      <c r="BV65" s="5" t="str">
        <f t="shared" si="11"/>
        <v>44.5 mm</v>
      </c>
      <c r="BW65" s="18"/>
      <c r="BY65" s="9"/>
      <c r="BZ65" s="9"/>
    </row>
    <row r="66" spans="1:78" ht="15" customHeight="1">
      <c r="A66" s="9"/>
      <c r="B66" s="2" t="str">
        <f t="shared" si="4"/>
        <v>Tools</v>
      </c>
      <c r="C66" s="2" t="str">
        <f>SUBSTITUTE(IF(A66="","",'Root Material'!$C$2&amp;"_Group_"&amp;A66)," ","_")</f>
        <v/>
      </c>
      <c r="D66" s="98"/>
      <c r="E66" s="3" t="str">
        <f t="shared" si="12"/>
        <v>Deblocking rings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78" t="s">
        <v>229</v>
      </c>
      <c r="M66" s="4" t="str">
        <f>SUBSTITUTE(IF(L66="","",'Root Material'!$C$2&amp;"_"&amp;B66&amp;"_"&amp;E66&amp;"_"&amp;L66)," ","_")</f>
        <v>Blocker-2000-2_Tools_Deblocking_rings_48.5mm</v>
      </c>
      <c r="N66" s="78" t="s">
        <v>236</v>
      </c>
      <c r="AK66" s="19" t="s">
        <v>280</v>
      </c>
      <c r="BV66" s="5" t="str">
        <f t="shared" si="11"/>
        <v>48.5mm</v>
      </c>
      <c r="BW66" s="18"/>
      <c r="BY66" s="10"/>
      <c r="BZ66" s="9"/>
    </row>
    <row r="67" spans="1:78" ht="15" customHeight="1">
      <c r="B67" s="2" t="str">
        <f t="shared" si="4"/>
        <v>Tools</v>
      </c>
      <c r="C67" s="2" t="str">
        <f>SUBSTITUTE(IF(A67="","",'Root Material'!$C$2&amp;"_Group_"&amp;A67)," ","_")</f>
        <v/>
      </c>
      <c r="D67" s="97"/>
      <c r="E67" s="3" t="str">
        <f t="shared" si="12"/>
        <v>Deblocking rings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81" t="s">
        <v>230</v>
      </c>
      <c r="M67" s="4" t="str">
        <f>SUBSTITUTE(IF(L67="","",'Root Material'!$C$2&amp;"_"&amp;B67&amp;"_"&amp;E67&amp;"_"&amp;L67)," ","_")</f>
        <v>Blocker-2000-2_Tools_Deblocking_rings_53.5mm</v>
      </c>
      <c r="N67" s="78" t="s">
        <v>237</v>
      </c>
      <c r="AK67" s="19" t="s">
        <v>280</v>
      </c>
      <c r="BV67" s="5" t="str">
        <f t="shared" si="11"/>
        <v>53.5mm</v>
      </c>
      <c r="BW67" s="18"/>
      <c r="BY67" s="9"/>
    </row>
    <row r="68" spans="1:78" ht="15" customHeight="1">
      <c r="B68" s="2" t="str">
        <f t="shared" si="4"/>
        <v>Tools</v>
      </c>
      <c r="C68" s="2" t="str">
        <f>SUBSTITUTE(IF(A68="","",'Root Material'!$C$2&amp;"_Group_"&amp;A68)," ","_")</f>
        <v/>
      </c>
      <c r="D68" s="97"/>
      <c r="E68" s="3" t="str">
        <f t="shared" si="12"/>
        <v>Deblocking rings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81" t="s">
        <v>231</v>
      </c>
      <c r="M68" s="4" t="str">
        <f>SUBSTITUTE(IF(L68="","",'Root Material'!$C$2&amp;"_"&amp;B68&amp;"_"&amp;E68&amp;"_"&amp;L68)," ","_")</f>
        <v>Blocker-2000-2_Tools_Deblocking_rings_58.5mm</v>
      </c>
      <c r="N68" s="78" t="s">
        <v>238</v>
      </c>
      <c r="AK68" s="19" t="s">
        <v>280</v>
      </c>
      <c r="BV68" s="5" t="str">
        <f t="shared" si="11"/>
        <v>58.5mm</v>
      </c>
      <c r="BW68" s="18"/>
      <c r="BY68" s="9"/>
    </row>
    <row r="69" spans="1:78" ht="15" customHeight="1">
      <c r="B69" s="2" t="str">
        <f t="shared" si="4"/>
        <v>Tools</v>
      </c>
      <c r="C69" s="2" t="str">
        <f>SUBSTITUTE(IF(A69="","",'Root Material'!$C$2&amp;"_Group_"&amp;A69)," ","_")</f>
        <v/>
      </c>
      <c r="D69" s="98"/>
      <c r="E69" s="3" t="str">
        <f t="shared" si="12"/>
        <v>Deblocking rings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78" t="s">
        <v>232</v>
      </c>
      <c r="M69" s="4" t="str">
        <f>SUBSTITUTE(IF(L69="","",'Root Material'!$C$2&amp;"_"&amp;B69&amp;"_"&amp;E69&amp;"_"&amp;L69)," ","_")</f>
        <v>Blocker-2000-2_Tools_Deblocking_rings_63.5mm</v>
      </c>
      <c r="N69" s="78" t="s">
        <v>239</v>
      </c>
      <c r="AK69" s="19" t="s">
        <v>280</v>
      </c>
      <c r="BV69" s="5" t="str">
        <f t="shared" si="11"/>
        <v>63.5mm</v>
      </c>
      <c r="BW69" s="18"/>
      <c r="BY69" s="10"/>
    </row>
    <row r="70" spans="1:78" ht="15" customHeight="1">
      <c r="B70" s="2" t="str">
        <f t="shared" si="4"/>
        <v>Tools</v>
      </c>
      <c r="C70" s="2" t="str">
        <f>SUBSTITUTE(IF(A70="","",'Root Material'!$C$2&amp;"_Group_"&amp;A70)," ","_")</f>
        <v/>
      </c>
      <c r="D70" s="97"/>
      <c r="E70" s="3" t="str">
        <f t="shared" si="12"/>
        <v>Deblocking rings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81" t="s">
        <v>233</v>
      </c>
      <c r="M70" s="4" t="str">
        <f>SUBSTITUTE(IF(L70="","",'Root Material'!$C$2&amp;"_"&amp;B70&amp;"_"&amp;E70&amp;"_"&amp;L70)," ","_")</f>
        <v>Blocker-2000-2_Tools_Deblocking_rings_68.5mm</v>
      </c>
      <c r="N70" s="78" t="s">
        <v>240</v>
      </c>
      <c r="AK70" s="19" t="s">
        <v>280</v>
      </c>
      <c r="BV70" s="5" t="str">
        <f t="shared" si="11"/>
        <v>68.5mm</v>
      </c>
      <c r="BW70" s="18"/>
      <c r="BY70" s="9"/>
    </row>
    <row r="71" spans="1:78" ht="15" customHeight="1">
      <c r="B71" s="2" t="str">
        <f>IF(A71="",B69,A71)</f>
        <v>Tools</v>
      </c>
      <c r="C71" s="2" t="str">
        <f>SUBSTITUTE(IF(A71="","",'Root Material'!$C$2&amp;"_Group_"&amp;A71)," ","_")</f>
        <v/>
      </c>
      <c r="D71" s="97"/>
      <c r="E71" s="3" t="str">
        <f>IF(D71="",E69,D71)</f>
        <v>Deblocking rings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81" t="s">
        <v>234</v>
      </c>
      <c r="M71" s="4" t="str">
        <f>SUBSTITUTE(IF(L71="","",'Root Material'!$C$2&amp;"_"&amp;B71&amp;"_"&amp;E71&amp;"_"&amp;L71)," ","_")</f>
        <v>Blocker-2000-2_Tools_Deblocking_rings_73.5mm</v>
      </c>
      <c r="N71" s="78" t="s">
        <v>241</v>
      </c>
      <c r="AK71" s="19" t="s">
        <v>280</v>
      </c>
      <c r="BV71" s="5" t="str">
        <f t="shared" ref="BV71" si="19">IF(AND(L71&lt;&gt;"true",L71&lt;&gt;"false"),A71&amp;D71&amp;L71,"")</f>
        <v>73.5mm</v>
      </c>
      <c r="BW71" s="18"/>
      <c r="BY71" s="9"/>
    </row>
    <row r="72" spans="1:78" ht="15" customHeight="1">
      <c r="B72" s="2" t="str">
        <f>IF(A72="",B70,A72)</f>
        <v>Tools</v>
      </c>
      <c r="C72" s="2" t="str">
        <f>SUBSTITUTE(IF(A72="","",'Root Material'!$C$2&amp;"_Group_"&amp;A72)," ","_")</f>
        <v/>
      </c>
      <c r="D72" s="97"/>
      <c r="E72" s="3" t="str">
        <f>IF(D72="",E70,D72)</f>
        <v>Deblocking rings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80"/>
      <c r="L72" s="81" t="s">
        <v>158</v>
      </c>
      <c r="M72" s="4" t="str">
        <f>SUBSTITUTE(IF(L72="","",'Root Material'!$C$2&amp;"_"&amp;B72&amp;"_"&amp;E72&amp;"_"&amp;L72)," ","_")</f>
        <v>Blocker-2000-2_Tools_Deblocking_rings_None</v>
      </c>
      <c r="N72" s="78"/>
      <c r="AK72" s="19" t="s">
        <v>280</v>
      </c>
      <c r="BV72" s="5" t="str">
        <f t="shared" si="11"/>
        <v>None</v>
      </c>
      <c r="BW72" s="18"/>
      <c r="BY72" s="9"/>
    </row>
    <row r="73" spans="1:78" ht="15" customHeight="1">
      <c r="A73" s="90" t="s">
        <v>242</v>
      </c>
      <c r="B73" s="2" t="str">
        <f t="shared" si="4"/>
        <v>Calibration</v>
      </c>
      <c r="C73" s="2" t="str">
        <f>SUBSTITUTE(IF(A73="","",'Root Material'!$C$2&amp;"_Group_"&amp;A73)," ","_")</f>
        <v>Blocker-2000-2_Group_Calibration</v>
      </c>
      <c r="D73" s="98"/>
      <c r="E73" s="3" t="str">
        <f t="shared" si="12"/>
        <v>Deblocking rings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ref="BV73" si="20">IF(AND(L73&lt;&gt;"true",L73&lt;&gt;"false"),A73&amp;D73&amp;L73,"")</f>
        <v>Calibration</v>
      </c>
      <c r="BW73" s="18"/>
      <c r="BY73" s="10"/>
    </row>
    <row r="74" spans="1:78" ht="15" customHeight="1">
      <c r="B74" s="2" t="str">
        <f t="shared" si="4"/>
        <v>Calibration</v>
      </c>
      <c r="C74" s="2" t="str">
        <f>SUBSTITUTE(IF(A74="","",'Root Material'!$C$2&amp;"_Group_"&amp;A74)," ","_")</f>
        <v/>
      </c>
      <c r="D74" s="97" t="s">
        <v>243</v>
      </c>
      <c r="E74" s="3" t="str">
        <f t="shared" ref="E74" si="21">IF(D74="",E73,D74)</f>
        <v>Adjusting device</v>
      </c>
      <c r="F74" s="3" t="str">
        <f>SUBSTITUTE(IF(D74="","",'Root Material'!$C$2&amp;"_"&amp;B74&amp;"_"&amp;D74)," ","_")</f>
        <v>Blocker-2000-2_Calibration_Adjusting_device</v>
      </c>
      <c r="G74" s="3" t="s">
        <v>82</v>
      </c>
      <c r="H74" s="12"/>
      <c r="I74" s="80" t="s">
        <v>83</v>
      </c>
      <c r="J74" s="80" t="s">
        <v>83</v>
      </c>
      <c r="K74" s="14"/>
      <c r="L74" s="20"/>
      <c r="M74" s="4" t="str">
        <f>SUBSTITUTE(IF(L74="","",'Root Material'!$C$2&amp;"_"&amp;B74&amp;"_"&amp;E74&amp;"_"&amp;L74)," ","_")</f>
        <v/>
      </c>
      <c r="Q74" s="20"/>
      <c r="R74" s="20"/>
      <c r="S74" s="20"/>
      <c r="T74" s="20"/>
      <c r="U74" s="20"/>
      <c r="V74" s="20"/>
      <c r="W74" s="20"/>
      <c r="X74" s="20"/>
      <c r="Z74" s="20"/>
      <c r="AA74" s="20"/>
      <c r="AB74" s="20"/>
      <c r="AC74" s="20"/>
      <c r="AD74" s="20"/>
      <c r="AE74" s="20"/>
      <c r="AF74" s="20"/>
      <c r="AG74" s="20"/>
      <c r="AH74" s="20"/>
      <c r="BV74" s="5" t="str">
        <f t="shared" ref="BV74:BV108" si="22">IF(AND(L74&lt;&gt;"true",L74&lt;&gt;"false"),A74&amp;D74&amp;L74,"")</f>
        <v>Adjusting device</v>
      </c>
      <c r="BW74" s="18"/>
      <c r="BY74" s="9"/>
    </row>
    <row r="75" spans="1:78" ht="15" customHeight="1">
      <c r="B75" s="2" t="str">
        <f t="shared" si="4"/>
        <v>Calibration</v>
      </c>
      <c r="C75" s="2" t="str">
        <f>SUBSTITUTE(IF(A75="","",'Root Material'!$C$2&amp;"_Group_"&amp;A75)," ","_")</f>
        <v/>
      </c>
      <c r="D75" s="97"/>
      <c r="E75" s="3" t="str">
        <f t="shared" ref="E75:E138" si="23">IF(D75="",E74,D75)</f>
        <v>Adjusting device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80"/>
      <c r="L75" s="81" t="s">
        <v>244</v>
      </c>
      <c r="M75" s="4" t="str">
        <f>SUBSTITUTE(IF(L75="","",'Root Material'!$C$2&amp;"_"&amp;B75&amp;"_"&amp;E75&amp;"_"&amp;L75)," ","_")</f>
        <v>Blocker-2000-2_Calibration_Adjusting_device_Yes</v>
      </c>
      <c r="N75" s="78" t="s">
        <v>149</v>
      </c>
      <c r="P75" s="20"/>
      <c r="Q75" s="20"/>
      <c r="R75" s="20"/>
      <c r="S75" s="20"/>
      <c r="T75" s="20"/>
      <c r="U75" s="20"/>
      <c r="V75" s="20"/>
      <c r="W75" s="20"/>
      <c r="X75" s="20"/>
      <c r="AK75" s="19" t="s">
        <v>280</v>
      </c>
      <c r="BV75" s="5" t="str">
        <f t="shared" si="22"/>
        <v>Yes</v>
      </c>
      <c r="BW75" s="18"/>
      <c r="BY75" s="9"/>
    </row>
    <row r="76" spans="1:78" ht="15" customHeight="1">
      <c r="B76" s="2" t="str">
        <f t="shared" si="4"/>
        <v>Calibration</v>
      </c>
      <c r="C76" s="2" t="str">
        <f>SUBSTITUTE(IF(A76="","",'Root Material'!$C$2&amp;"_Group_"&amp;A76)," ","_")</f>
        <v/>
      </c>
      <c r="D76" s="97"/>
      <c r="E76" s="3" t="str">
        <f t="shared" si="23"/>
        <v>Adjusting device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78" t="s">
        <v>245</v>
      </c>
      <c r="M76" s="4" t="str">
        <f>SUBSTITUTE(IF(L76="","",'Root Material'!$C$2&amp;"_"&amp;B76&amp;"_"&amp;E76&amp;"_"&amp;L76)," ","_")</f>
        <v>Blocker-2000-2_Calibration_Adjusting_device_No</v>
      </c>
      <c r="AK76" s="19" t="s">
        <v>280</v>
      </c>
      <c r="BV76" s="5" t="str">
        <f t="shared" si="22"/>
        <v>No</v>
      </c>
      <c r="BW76" s="18"/>
      <c r="BY76" s="9"/>
    </row>
    <row r="77" spans="1:78" ht="15" customHeight="1">
      <c r="B77" s="2" t="str">
        <f t="shared" si="4"/>
        <v>Calibration</v>
      </c>
      <c r="C77" s="2" t="str">
        <f>SUBSTITUTE(IF(A77="","",'Root Material'!$C$2&amp;"_Group_"&amp;A77)," ","_")</f>
        <v/>
      </c>
      <c r="D77" s="98" t="s">
        <v>246</v>
      </c>
      <c r="E77" s="3" t="str">
        <f t="shared" si="23"/>
        <v>Setting gauge with dial and ring</v>
      </c>
      <c r="F77" s="3" t="str">
        <f>SUBSTITUTE(IF(D77="","",'Root Material'!$C$2&amp;"_"&amp;B77&amp;"_"&amp;D77)," ","_")</f>
        <v>Blocker-2000-2_Calibration_Setting_gauge_with_dial_and_ring</v>
      </c>
      <c r="G77" s="3" t="s">
        <v>82</v>
      </c>
      <c r="H77" s="12"/>
      <c r="I77" s="14"/>
      <c r="J77" s="80" t="s">
        <v>83</v>
      </c>
      <c r="K77" s="14"/>
      <c r="M77" s="4" t="str">
        <f>SUBSTITUTE(IF(L77="","",'Root Material'!$C$2&amp;"_"&amp;B77&amp;"_"&amp;E77&amp;"_"&amp;L77)," ","_")</f>
        <v/>
      </c>
      <c r="BV77" s="5" t="str">
        <f t="shared" si="22"/>
        <v>Setting gauge with dial and ring</v>
      </c>
      <c r="BW77" s="18"/>
      <c r="BY77" s="10"/>
    </row>
    <row r="78" spans="1:78" ht="15" customHeight="1">
      <c r="B78" s="2" t="str">
        <f t="shared" ref="B78:B140" si="24">IF(A78="",B77,A78)</f>
        <v>Calibration</v>
      </c>
      <c r="C78" s="2" t="str">
        <f>SUBSTITUTE(IF(A78="","",'Root Material'!$C$2&amp;"_Group_"&amp;A78)," ","_")</f>
        <v/>
      </c>
      <c r="D78" s="97"/>
      <c r="E78" s="3" t="str">
        <f t="shared" si="23"/>
        <v>Setting gauge with dial and ring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81" t="s">
        <v>244</v>
      </c>
      <c r="M78" s="4" t="str">
        <f>SUBSTITUTE(IF(L78="","",'Root Material'!$C$2&amp;"_"&amp;B78&amp;"_"&amp;E78&amp;"_"&amp;L78)," ","_")</f>
        <v>Blocker-2000-2_Calibration_Setting_gauge_with_dial_and_ring_Yes</v>
      </c>
      <c r="N78" s="78" t="s">
        <v>247</v>
      </c>
      <c r="AK78" s="19" t="s">
        <v>280</v>
      </c>
      <c r="BV78" s="5" t="str">
        <f t="shared" si="22"/>
        <v>Yes</v>
      </c>
      <c r="BW78" s="18"/>
      <c r="BY78" s="9"/>
    </row>
    <row r="79" spans="1:78" ht="15" customHeight="1">
      <c r="B79" s="2" t="str">
        <f t="shared" si="24"/>
        <v>Calibration</v>
      </c>
      <c r="C79" s="2" t="str">
        <f>SUBSTITUTE(IF(A79="","",'Root Material'!$C$2&amp;"_Group_"&amp;A79)," ","_")</f>
        <v/>
      </c>
      <c r="D79" s="97"/>
      <c r="E79" s="3" t="str">
        <f t="shared" si="23"/>
        <v>Setting gauge with dial and ring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80"/>
      <c r="L79" s="81" t="s">
        <v>245</v>
      </c>
      <c r="M79" s="4" t="str">
        <f>SUBSTITUTE(IF(L79="","",'Root Material'!$C$2&amp;"_"&amp;B79&amp;"_"&amp;E79&amp;"_"&amp;L79)," ","_")</f>
        <v>Blocker-2000-2_Calibration_Setting_gauge_with_dial_and_ring_No</v>
      </c>
      <c r="AK79" s="19" t="s">
        <v>280</v>
      </c>
      <c r="BV79" s="5" t="str">
        <f t="shared" si="22"/>
        <v>No</v>
      </c>
      <c r="BW79" s="18"/>
      <c r="BY79" s="9"/>
    </row>
    <row r="80" spans="1:78" ht="15" customHeight="1">
      <c r="B80" s="2" t="str">
        <f t="shared" si="24"/>
        <v>Calibration</v>
      </c>
      <c r="C80" s="2" t="str">
        <f>SUBSTITUTE(IF(A80="","",'Root Material'!$C$2&amp;"_Group_"&amp;A80)," ","_")</f>
        <v/>
      </c>
      <c r="D80" s="98" t="s">
        <v>248</v>
      </c>
      <c r="E80" s="3" t="str">
        <f t="shared" si="23"/>
        <v>Thickness gauge</v>
      </c>
      <c r="F80" s="3" t="str">
        <f>SUBSTITUTE(IF(D80="","",'Root Material'!$C$2&amp;"_"&amp;B80&amp;"_"&amp;D80)," ","_")</f>
        <v>Blocker-2000-2_Calibration_Thickness_gauge</v>
      </c>
      <c r="G80" s="3" t="s">
        <v>82</v>
      </c>
      <c r="H80" s="12" t="s">
        <v>83</v>
      </c>
      <c r="I80" s="14"/>
      <c r="J80" s="80" t="s">
        <v>83</v>
      </c>
      <c r="K80" s="14"/>
      <c r="M80" s="4" t="str">
        <f>SUBSTITUTE(IF(L80="","",'Root Material'!$C$2&amp;"_"&amp;B80&amp;"_"&amp;E80&amp;"_"&amp;L80)," ","_")</f>
        <v/>
      </c>
      <c r="BV80" s="5" t="str">
        <f t="shared" si="22"/>
        <v>Thickness gauge</v>
      </c>
      <c r="BW80" s="18"/>
      <c r="BY80" s="10"/>
    </row>
    <row r="81" spans="1:77" ht="15" customHeight="1">
      <c r="B81" s="2" t="str">
        <f t="shared" si="24"/>
        <v>Calibration</v>
      </c>
      <c r="C81" s="2" t="str">
        <f>SUBSTITUTE(IF(A81="","",'Root Material'!$C$2&amp;"_Group_"&amp;A81)," ","_")</f>
        <v/>
      </c>
      <c r="D81" s="97"/>
      <c r="E81" s="3" t="str">
        <f t="shared" si="23"/>
        <v>Thickness gauge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 t="s">
        <v>252</v>
      </c>
      <c r="M81" s="4" t="str">
        <f>SUBSTITUTE(IF(L81="","",'Root Material'!$C$2&amp;"_"&amp;B81&amp;"_"&amp;E81&amp;"_"&amp;L81)," ","_")</f>
        <v>Blocker-2000-2_Calibration_Thickness_gauge_Blocked_lenses</v>
      </c>
      <c r="N81" s="19" t="s">
        <v>250</v>
      </c>
      <c r="AK81" s="19" t="s">
        <v>280</v>
      </c>
      <c r="BV81" s="5" t="str">
        <f t="shared" si="22"/>
        <v>Blocked lenses</v>
      </c>
      <c r="BW81" s="18"/>
      <c r="BY81" s="9"/>
    </row>
    <row r="82" spans="1:77" ht="15" customHeight="1">
      <c r="B82" s="2" t="str">
        <f t="shared" si="24"/>
        <v>Calibration</v>
      </c>
      <c r="C82" s="2" t="str">
        <f>SUBSTITUTE(IF(A82="","",'Root Material'!$C$2&amp;"_Group_"&amp;A82)," ","_")</f>
        <v/>
      </c>
      <c r="D82" s="97"/>
      <c r="E82" s="3" t="str">
        <f t="shared" si="23"/>
        <v>Thickness gauge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 t="s">
        <v>253</v>
      </c>
      <c r="M82" s="4" t="str">
        <f>SUBSTITUTE(IF(L82="","",'Root Material'!$C$2&amp;"_"&amp;B82&amp;"_"&amp;E82&amp;"_"&amp;L82)," ","_")</f>
        <v>Blocker-2000-2_Calibration_Thickness_gauge_Blocked_&amp;_unblocked_lenses</v>
      </c>
      <c r="N82" s="19" t="s">
        <v>249</v>
      </c>
      <c r="AK82" s="19" t="s">
        <v>280</v>
      </c>
      <c r="BV82" s="5" t="str">
        <f t="shared" si="22"/>
        <v>Blocked &amp; unblocked lenses</v>
      </c>
      <c r="BW82" s="18"/>
      <c r="BY82" s="9"/>
    </row>
    <row r="83" spans="1:77" ht="15" customHeight="1">
      <c r="B83" s="2" t="str">
        <f t="shared" si="24"/>
        <v>Calibration</v>
      </c>
      <c r="C83" s="2" t="str">
        <f>SUBSTITUTE(IF(A83="","",'Root Material'!$C$2&amp;"_Group_"&amp;A83)," ","_")</f>
        <v/>
      </c>
      <c r="D83" s="98"/>
      <c r="E83" s="3" t="str">
        <f t="shared" si="23"/>
        <v>Thickness gauge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 t="s">
        <v>251</v>
      </c>
      <c r="M83" s="4" t="str">
        <f>SUBSTITUTE(IF(L83="","",'Root Material'!$C$2&amp;"_"&amp;B83&amp;"_"&amp;E83&amp;"_"&amp;L83)," ","_")</f>
        <v>Blocker-2000-2_Calibration_Thickness_gauge_Lap_tools</v>
      </c>
      <c r="N83" s="23" t="s">
        <v>254</v>
      </c>
      <c r="AK83" s="19" t="s">
        <v>280</v>
      </c>
      <c r="BV83" s="5" t="str">
        <f t="shared" si="22"/>
        <v>Lap tools</v>
      </c>
      <c r="BW83" s="18"/>
      <c r="BY83" s="10"/>
    </row>
    <row r="84" spans="1:77" ht="15" customHeight="1">
      <c r="B84" s="2" t="str">
        <f t="shared" si="24"/>
        <v>Calibration</v>
      </c>
      <c r="C84" s="2" t="str">
        <f>SUBSTITUTE(IF(A84="","",'Root Material'!$C$2&amp;"_Group_"&amp;A84)," ","_")</f>
        <v/>
      </c>
      <c r="D84" s="97"/>
      <c r="E84" s="3" t="str">
        <f t="shared" si="23"/>
        <v>Thickness gauge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80"/>
      <c r="L84" s="81" t="s">
        <v>158</v>
      </c>
      <c r="M84" s="4" t="str">
        <f>SUBSTITUTE(IF(L84="","",'Root Material'!$C$2&amp;"_"&amp;B84&amp;"_"&amp;E84&amp;"_"&amp;L84)," ","_")</f>
        <v>Blocker-2000-2_Calibration_Thickness_gauge_None</v>
      </c>
      <c r="AK84" s="19" t="s">
        <v>280</v>
      </c>
      <c r="BV84" s="5" t="str">
        <f t="shared" si="22"/>
        <v>None</v>
      </c>
      <c r="BW84" s="18"/>
      <c r="BY84" s="9"/>
    </row>
    <row r="85" spans="1:77" ht="15" customHeight="1">
      <c r="B85" s="2" t="str">
        <f t="shared" si="24"/>
        <v>Calibration</v>
      </c>
      <c r="C85" s="2" t="str">
        <f>SUBSTITUTE(IF(A85="","",'Root Material'!$C$2&amp;"_Group_"&amp;A85)," ","_")</f>
        <v/>
      </c>
      <c r="D85" s="97" t="s">
        <v>255</v>
      </c>
      <c r="E85" s="3" t="str">
        <f t="shared" si="23"/>
        <v>Torometer</v>
      </c>
      <c r="F85" s="3" t="str">
        <f>SUBSTITUTE(IF(D85="","",'Root Material'!$C$2&amp;"_"&amp;B85&amp;"_"&amp;D85)," ","_")</f>
        <v>Blocker-2000-2_Calibration_Torometer</v>
      </c>
      <c r="G85" s="3" t="s">
        <v>82</v>
      </c>
      <c r="H85" s="12"/>
      <c r="I85" s="14"/>
      <c r="J85" s="80" t="s">
        <v>83</v>
      </c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22"/>
        <v>Torometer</v>
      </c>
      <c r="BW85" s="18"/>
      <c r="BY85" s="9"/>
    </row>
    <row r="86" spans="1:77" ht="15" customHeight="1">
      <c r="B86" s="2" t="str">
        <f t="shared" si="24"/>
        <v>Calibration</v>
      </c>
      <c r="C86" s="2" t="str">
        <f>SUBSTITUTE(IF(A86="","",'Root Material'!$C$2&amp;"_Group_"&amp;A86)," ","_")</f>
        <v/>
      </c>
      <c r="D86" s="98"/>
      <c r="E86" s="3" t="str">
        <f t="shared" si="23"/>
        <v>Torometer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78" t="s">
        <v>244</v>
      </c>
      <c r="M86" s="4" t="str">
        <f>SUBSTITUTE(IF(L86="","",'Root Material'!$C$2&amp;"_"&amp;B86&amp;"_"&amp;E86&amp;"_"&amp;L86)," ","_")</f>
        <v>Blocker-2000-2_Calibration_Torometer_Yes</v>
      </c>
      <c r="N86" s="78" t="s">
        <v>256</v>
      </c>
      <c r="AK86" s="19" t="s">
        <v>280</v>
      </c>
      <c r="BV86" s="5" t="str">
        <f t="shared" si="22"/>
        <v>Yes</v>
      </c>
      <c r="BW86" s="18"/>
      <c r="BY86" s="10"/>
    </row>
    <row r="87" spans="1:77" ht="15" customHeight="1">
      <c r="B87" s="2" t="str">
        <f t="shared" si="24"/>
        <v>Calibration</v>
      </c>
      <c r="C87" s="2" t="str">
        <f>SUBSTITUTE(IF(A87="","",'Root Material'!$C$2&amp;"_Group_"&amp;A87)," ","_")</f>
        <v/>
      </c>
      <c r="D87" s="97"/>
      <c r="E87" s="3" t="str">
        <f t="shared" si="23"/>
        <v>Torometer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80"/>
      <c r="L87" s="81" t="s">
        <v>245</v>
      </c>
      <c r="M87" s="4" t="str">
        <f>SUBSTITUTE(IF(L87="","",'Root Material'!$C$2&amp;"_"&amp;B87&amp;"_"&amp;E87&amp;"_"&amp;L87)," ","_")</f>
        <v>Blocker-2000-2_Calibration_Torometer_No</v>
      </c>
      <c r="AK87" s="19" t="s">
        <v>280</v>
      </c>
      <c r="BV87" s="5" t="str">
        <f t="shared" si="22"/>
        <v>No</v>
      </c>
      <c r="BW87" s="18"/>
      <c r="BY87" s="9"/>
    </row>
    <row r="88" spans="1:77" ht="15" customHeight="1">
      <c r="A88" s="90" t="s">
        <v>257</v>
      </c>
      <c r="B88" s="2" t="str">
        <f t="shared" si="24"/>
        <v>Accessories</v>
      </c>
      <c r="C88" s="2" t="str">
        <f>SUBSTITUTE(IF(A88="","",'Root Material'!$C$2&amp;"_Group_"&amp;A88)," ","_")</f>
        <v>Blocker-2000-2_Group_Accessories</v>
      </c>
      <c r="D88" s="97"/>
      <c r="E88" s="3" t="str">
        <f t="shared" si="23"/>
        <v>Torometer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22"/>
        <v>Accessories</v>
      </c>
      <c r="BW88" s="18"/>
      <c r="BY88" s="9"/>
    </row>
    <row r="89" spans="1:77" ht="15" customHeight="1">
      <c r="B89" s="2" t="str">
        <f t="shared" si="24"/>
        <v>Accessories</v>
      </c>
      <c r="C89" s="2" t="str">
        <f>SUBSTITUTE(IF(A89="","",'Root Material'!$C$2&amp;"_Group_"&amp;A89)," ","_")</f>
        <v/>
      </c>
      <c r="D89" s="99" t="s">
        <v>258</v>
      </c>
      <c r="E89" s="3" t="str">
        <f t="shared" si="23"/>
        <v>Surface Saver Applicator 3M</v>
      </c>
      <c r="F89" s="3" t="str">
        <f>SUBSTITUTE(IF(D89="","",'Root Material'!$C$2&amp;"_"&amp;B89&amp;"_"&amp;D89)," ","_")</f>
        <v>Blocker-2000-2_Accessories_Surface_Saver_Applicator_3M</v>
      </c>
      <c r="G89" s="3" t="s">
        <v>82</v>
      </c>
      <c r="H89" s="12"/>
      <c r="I89" s="14"/>
      <c r="J89" s="80" t="s">
        <v>83</v>
      </c>
      <c r="K89" s="14"/>
      <c r="M89" s="4" t="str">
        <f>SUBSTITUTE(IF(L89="","",'Root Material'!$C$2&amp;"_"&amp;B89&amp;"_"&amp;E89&amp;"_"&amp;L89)," ","_")</f>
        <v/>
      </c>
      <c r="BV89" s="5" t="str">
        <f t="shared" si="22"/>
        <v>Surface Saver Applicator 3M</v>
      </c>
      <c r="BW89" s="18"/>
      <c r="BY89" s="13"/>
    </row>
    <row r="90" spans="1:77" ht="15" customHeight="1">
      <c r="B90" s="2" t="str">
        <f t="shared" si="24"/>
        <v>Accessories</v>
      </c>
      <c r="C90" s="2" t="str">
        <f>SUBSTITUTE(IF(A90="","",'Root Material'!$C$2&amp;"_Group_"&amp;A90)," ","_")</f>
        <v/>
      </c>
      <c r="D90" s="97"/>
      <c r="E90" s="3" t="str">
        <f t="shared" si="23"/>
        <v>Surface Saver Applicator 3M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81" t="s">
        <v>244</v>
      </c>
      <c r="M90" s="4" t="str">
        <f>SUBSTITUTE(IF(L90="","",'Root Material'!$C$2&amp;"_"&amp;B90&amp;"_"&amp;E90&amp;"_"&amp;L90)," ","_")</f>
        <v>Blocker-2000-2_Accessories_Surface_Saver_Applicator_3M_Yes</v>
      </c>
      <c r="N90" s="78" t="s">
        <v>259</v>
      </c>
      <c r="AK90" s="19" t="s">
        <v>280</v>
      </c>
      <c r="BV90" s="5" t="str">
        <f t="shared" si="22"/>
        <v>Yes</v>
      </c>
      <c r="BW90" s="18"/>
      <c r="BY90" s="9"/>
    </row>
    <row r="91" spans="1:77" ht="15" customHeight="1">
      <c r="B91" s="2" t="str">
        <f t="shared" si="24"/>
        <v>Accessories</v>
      </c>
      <c r="C91" s="2" t="str">
        <f>SUBSTITUTE(IF(A91="","",'Root Material'!$C$2&amp;"_Group_"&amp;A91)," ","_")</f>
        <v/>
      </c>
      <c r="D91" s="97"/>
      <c r="E91" s="3" t="str">
        <f t="shared" si="23"/>
        <v>Surface Saver Applicator 3M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80"/>
      <c r="L91" s="81" t="s">
        <v>245</v>
      </c>
      <c r="M91" s="4" t="str">
        <f>SUBSTITUTE(IF(L91="","",'Root Material'!$C$2&amp;"_"&amp;B91&amp;"_"&amp;E91&amp;"_"&amp;L91)," ","_")</f>
        <v>Blocker-2000-2_Accessories_Surface_Saver_Applicator_3M_No</v>
      </c>
      <c r="AK91" s="19" t="s">
        <v>280</v>
      </c>
      <c r="BV91" s="5" t="str">
        <f t="shared" si="22"/>
        <v>No</v>
      </c>
      <c r="BW91" s="18"/>
      <c r="BY91" s="9"/>
    </row>
    <row r="92" spans="1:77" ht="15" customHeight="1">
      <c r="A92" s="90" t="s">
        <v>260</v>
      </c>
      <c r="B92" s="2" t="str">
        <f t="shared" si="24"/>
        <v>Coolant System</v>
      </c>
      <c r="C92" s="2" t="str">
        <f>SUBSTITUTE(IF(A92="","",'Root Material'!$C$2&amp;"_Group_"&amp;A92)," ","_")</f>
        <v>Blocker-2000-2_Group_Coolant_System</v>
      </c>
      <c r="D92" s="98"/>
      <c r="E92" s="3" t="str">
        <f t="shared" si="23"/>
        <v>Surface Saver Applicator 3M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22"/>
        <v>Coolant System</v>
      </c>
      <c r="BW92" s="18"/>
      <c r="BY92" s="10"/>
    </row>
    <row r="93" spans="1:77" ht="15" customHeight="1">
      <c r="B93" s="2" t="str">
        <f t="shared" si="24"/>
        <v>Coolant System</v>
      </c>
      <c r="C93" s="2" t="str">
        <f>SUBSTITUTE(IF(A93="","",'Root Material'!$C$2&amp;"_Group_"&amp;A93)," ","_")</f>
        <v/>
      </c>
      <c r="D93" s="97" t="s">
        <v>261</v>
      </c>
      <c r="E93" s="3" t="str">
        <f t="shared" si="23"/>
        <v>Chiller</v>
      </c>
      <c r="F93" s="3" t="str">
        <f>SUBSTITUTE(IF(D93="","",'Root Material'!$C$2&amp;"_"&amp;B93&amp;"_"&amp;D93)," ","_")</f>
        <v>Blocker-2000-2_Coolant_System_Chiller</v>
      </c>
      <c r="G93" s="3" t="s">
        <v>82</v>
      </c>
      <c r="H93" s="12"/>
      <c r="I93" s="80" t="s">
        <v>83</v>
      </c>
      <c r="J93" s="80" t="s">
        <v>83</v>
      </c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22"/>
        <v>Chiller</v>
      </c>
      <c r="BW93" s="18"/>
      <c r="BY93" s="9"/>
    </row>
    <row r="94" spans="1:77" ht="15" customHeight="1">
      <c r="B94" s="2" t="str">
        <f t="shared" si="24"/>
        <v>Coolant System</v>
      </c>
      <c r="C94" s="2" t="str">
        <f>SUBSTITUTE(IF(A94="","",'Root Material'!$C$2&amp;"_Group_"&amp;A94)," ","_")</f>
        <v/>
      </c>
      <c r="D94" s="97"/>
      <c r="E94" s="3" t="str">
        <f t="shared" si="23"/>
        <v>Chiller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81" t="s">
        <v>262</v>
      </c>
      <c r="M94" s="4" t="str">
        <f>SUBSTITUTE(IF(L94="","",'Root Material'!$C$2&amp;"_"&amp;B94&amp;"_"&amp;E94&amp;"_"&amp;L94)," ","_")</f>
        <v>Blocker-2000-2_Coolant_System_Chiller_none</v>
      </c>
      <c r="AK94" s="19" t="s">
        <v>280</v>
      </c>
      <c r="BV94" s="5" t="str">
        <f t="shared" si="22"/>
        <v>none</v>
      </c>
      <c r="BW94" s="18"/>
      <c r="BY94" s="9"/>
    </row>
    <row r="95" spans="1:77" ht="15" customHeight="1">
      <c r="B95" s="2" t="str">
        <f t="shared" si="24"/>
        <v>Coolant System</v>
      </c>
      <c r="C95" s="2" t="str">
        <f>SUBSTITUTE(IF(A95="","",'Root Material'!$C$2&amp;"_Group_"&amp;A95)," ","_")</f>
        <v/>
      </c>
      <c r="D95" s="99"/>
      <c r="E95" s="3" t="str">
        <f t="shared" si="23"/>
        <v>Chiller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81" t="s">
        <v>263</v>
      </c>
      <c r="M95" s="4" t="str">
        <f>SUBSTITUTE(IF(L95="","",'Root Material'!$C$2&amp;"_"&amp;B95&amp;"_"&amp;E95&amp;"_"&amp;L95)," ","_")</f>
        <v>Blocker-2000-2_Coolant_System_Chiller_Chiller_unit_2.200_W_complete</v>
      </c>
      <c r="N95" s="19" t="s">
        <v>265</v>
      </c>
      <c r="AK95" s="19" t="s">
        <v>281</v>
      </c>
      <c r="BV95" s="5" t="str">
        <f t="shared" si="22"/>
        <v>Chiller unit 2.200 W complete</v>
      </c>
      <c r="BW95" s="18"/>
      <c r="BY95" s="13"/>
    </row>
    <row r="96" spans="1:77" ht="15" customHeight="1">
      <c r="B96" s="2" t="str">
        <f t="shared" si="24"/>
        <v>Coolant System</v>
      </c>
      <c r="C96" s="2" t="str">
        <f>SUBSTITUTE(IF(A96="","",'Root Material'!$C$2&amp;"_Group_"&amp;A96)," ","_")</f>
        <v/>
      </c>
      <c r="D96" s="97"/>
      <c r="E96" s="3" t="str">
        <f t="shared" si="23"/>
        <v>Chiller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78" t="s">
        <v>264</v>
      </c>
      <c r="M96" s="4" t="str">
        <f>SUBSTITUTE(IF(L96="","",'Root Material'!$C$2&amp;"_"&amp;B96&amp;"_"&amp;E96&amp;"_"&amp;L96)," ","_")</f>
        <v>Blocker-2000-2_Coolant_System_Chiller_ThermoChill_1</v>
      </c>
      <c r="N96" s="19" t="s">
        <v>308</v>
      </c>
      <c r="AK96" s="78" t="s">
        <v>168</v>
      </c>
      <c r="BV96" s="5" t="str">
        <f t="shared" si="22"/>
        <v>ThermoChill 1</v>
      </c>
      <c r="BW96" s="18"/>
      <c r="BY96" s="9"/>
    </row>
    <row r="97" spans="1:78" ht="15" customHeight="1">
      <c r="A97" s="8" t="s">
        <v>287</v>
      </c>
      <c r="B97" s="2" t="str">
        <f>IF(A97="",#REF!,A97)</f>
        <v>Consumables</v>
      </c>
      <c r="C97" s="2" t="str">
        <f>SUBSTITUTE(IF(A97="","",'Root Material'!$C$2&amp;"_Group_"&amp;A97)," ","_")</f>
        <v>Blocker-2000-2_Group_Consumables</v>
      </c>
      <c r="D97" s="97"/>
      <c r="E97" s="3" t="str">
        <f t="shared" si="23"/>
        <v>Chiller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SUBSTITUTE(IF(L97="","",'[1]Root Material'!$C$2&amp;"_"&amp;B97&amp;"_"&amp;E97&amp;"_"&amp;L97)," ","_")</f>
        <v/>
      </c>
      <c r="BV97" s="5" t="str">
        <f t="shared" si="22"/>
        <v>Consumables</v>
      </c>
      <c r="BW97" s="18"/>
      <c r="BY97" s="9"/>
    </row>
    <row r="98" spans="1:78" ht="15" customHeight="1">
      <c r="B98" s="2" t="str">
        <f t="shared" si="24"/>
        <v>Consumables</v>
      </c>
      <c r="C98" s="2" t="str">
        <f>SUBSTITUTE(IF(A98="","",'Root Material'!$C$2&amp;"_Group_"&amp;A98)," ","_")</f>
        <v/>
      </c>
      <c r="D98" s="98" t="s">
        <v>288</v>
      </c>
      <c r="E98" s="3" t="str">
        <f t="shared" si="23"/>
        <v>Alloy</v>
      </c>
      <c r="F98" s="3" t="str">
        <f>SUBSTITUTE(IF(D98="","",'Root Material'!$C$2&amp;"_"&amp;B98&amp;"_"&amp;D98)," ","_")</f>
        <v>Blocker-2000-2_Consumables_Alloy</v>
      </c>
      <c r="G98" s="3" t="s">
        <v>82</v>
      </c>
      <c r="H98" s="12"/>
      <c r="I98" s="14"/>
      <c r="J98" s="14" t="s">
        <v>83</v>
      </c>
      <c r="K98" s="14"/>
      <c r="M98" s="4" t="str">
        <f>SUBSTITUTE(IF(L98="","",'[1]Root Material'!$C$2&amp;"_"&amp;B98&amp;"_"&amp;E98&amp;"_"&amp;L98)," ","_")</f>
        <v/>
      </c>
      <c r="BV98" s="5" t="str">
        <f t="shared" si="22"/>
        <v>Alloy</v>
      </c>
      <c r="BW98" s="18"/>
      <c r="BY98" s="10"/>
    </row>
    <row r="99" spans="1:78" ht="15" customHeight="1">
      <c r="B99" s="2" t="str">
        <f t="shared" si="24"/>
        <v>Consumables</v>
      </c>
      <c r="C99" s="2" t="str">
        <f>SUBSTITUTE(IF(A99="","",'Root Material'!$C$2&amp;"_Group_"&amp;A99)," ","_")</f>
        <v/>
      </c>
      <c r="D99" s="97"/>
      <c r="E99" s="3" t="str">
        <f t="shared" si="23"/>
        <v>Alloy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78" t="s">
        <v>289</v>
      </c>
      <c r="M99" s="4" t="str">
        <f>SUBSTITUTE(IF(L99="","",'[1]Root Material'!$C$2&amp;"_"&amp;B99&amp;"_"&amp;E99&amp;"_"&amp;L99)," ","_")</f>
        <v>PRA_Consumables_Alloy_Alloy,_47_C_/_117_F_SOLD_IN_KGS_ONLY</v>
      </c>
      <c r="N99" s="19" t="s">
        <v>290</v>
      </c>
      <c r="AK99" s="19" t="s">
        <v>280</v>
      </c>
      <c r="BV99" s="5" t="str">
        <f t="shared" si="22"/>
        <v>Alloy, 47 C / 117 F SOLD IN KGS ONLY</v>
      </c>
      <c r="BW99" s="18"/>
      <c r="BY99" s="9"/>
    </row>
    <row r="100" spans="1:78" ht="15" customHeight="1">
      <c r="B100" s="2" t="str">
        <f t="shared" si="24"/>
        <v>Consumables</v>
      </c>
      <c r="C100" s="2" t="str">
        <f>SUBSTITUTE(IF(A100="","",'Root Material'!$C$2&amp;"_Group_"&amp;A100)," ","_")</f>
        <v/>
      </c>
      <c r="D100" s="97" t="s">
        <v>291</v>
      </c>
      <c r="E100" s="3" t="str">
        <f t="shared" si="23"/>
        <v>Taping</v>
      </c>
      <c r="F100" s="3" t="str">
        <f>SUBSTITUTE(IF(D100="","",'Root Material'!$C$2&amp;"_"&amp;B100&amp;"_"&amp;D100)," ","_")</f>
        <v>Blocker-2000-2_Consumables_Taping</v>
      </c>
      <c r="G100" s="3" t="s">
        <v>82</v>
      </c>
      <c r="H100" s="12" t="s">
        <v>83</v>
      </c>
      <c r="I100" s="14"/>
      <c r="J100" s="14" t="s">
        <v>83</v>
      </c>
      <c r="K100" s="14"/>
      <c r="L100" s="20"/>
      <c r="M100" s="4" t="str">
        <f>SUBSTITUTE(IF(L100="","",'[1]Root Material'!$C$2&amp;"_"&amp;B100&amp;"_"&amp;E100&amp;"_"&amp;L100)," ","_")</f>
        <v/>
      </c>
      <c r="BV100" s="5" t="str">
        <f t="shared" si="22"/>
        <v>Taping</v>
      </c>
      <c r="BW100" s="18"/>
      <c r="BY100" s="9"/>
    </row>
    <row r="101" spans="1:78" ht="15" customHeight="1">
      <c r="B101" s="2" t="str">
        <f t="shared" si="24"/>
        <v>Consumables</v>
      </c>
      <c r="C101" s="2" t="str">
        <f>SUBSTITUTE(IF(A101="","",'Root Material'!$C$2&amp;"_Group_"&amp;A101)," ","_")</f>
        <v/>
      </c>
      <c r="D101" s="98"/>
      <c r="E101" s="3" t="str">
        <f t="shared" si="23"/>
        <v>Taping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78" t="s">
        <v>292</v>
      </c>
      <c r="M101" s="4" t="str">
        <f>SUBSTITUTE(IF(L101="","",'[1]Root Material'!$C$2&amp;"_"&amp;B101&amp;"_"&amp;E101&amp;"_"&amp;L101)," ","_")</f>
        <v>PRA_Consumables_Taping_*AUTO_TAPE_1400__ROLL</v>
      </c>
      <c r="N101" s="101" t="s">
        <v>293</v>
      </c>
      <c r="AK101" s="19" t="s">
        <v>280</v>
      </c>
      <c r="BV101" s="5" t="str">
        <f t="shared" si="22"/>
        <v>*AUTO TAPE 1400  ROLL</v>
      </c>
      <c r="BW101" s="18"/>
      <c r="BY101" s="10"/>
    </row>
    <row r="102" spans="1:78" ht="15" customHeight="1">
      <c r="B102" s="2" t="str">
        <f t="shared" si="24"/>
        <v>Consumables</v>
      </c>
      <c r="C102" s="2" t="str">
        <f>SUBSTITUTE(IF(A102="","",'Root Material'!$C$2&amp;"_Group_"&amp;A102)," ","_")</f>
        <v/>
      </c>
      <c r="D102" s="97"/>
      <c r="E102" s="3" t="str">
        <f t="shared" si="23"/>
        <v>Taping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78" t="s">
        <v>294</v>
      </c>
      <c r="M102" s="4" t="str">
        <f>SUBSTITUTE(IF(L102="","",'[1]Root Material'!$C$2&amp;"_"&amp;B102&amp;"_"&amp;E102&amp;"_"&amp;L102)," ","_")</f>
        <v>PRA_Consumables_Taping_AUTO_TAPE_XL__99m_x_10cm_roll__</v>
      </c>
      <c r="N102" s="101" t="s">
        <v>295</v>
      </c>
      <c r="AK102" s="19" t="s">
        <v>280</v>
      </c>
      <c r="BV102" s="5" t="str">
        <f t="shared" si="22"/>
        <v xml:space="preserve">AUTO TAPE XL  99m x 10cm roll  </v>
      </c>
      <c r="BW102" s="18"/>
      <c r="BY102" s="9"/>
    </row>
    <row r="103" spans="1:78" ht="15" customHeight="1">
      <c r="B103" s="2" t="str">
        <f t="shared" si="24"/>
        <v>Consumables</v>
      </c>
      <c r="C103" s="2" t="str">
        <f>SUBSTITUTE(IF(A103="","",'Root Material'!$C$2&amp;"_Group_"&amp;A103)," ","_")</f>
        <v/>
      </c>
      <c r="D103" s="97"/>
      <c r="E103" s="3" t="str">
        <f t="shared" si="23"/>
        <v>Taping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19" t="s">
        <v>296</v>
      </c>
      <c r="M103" s="4" t="str">
        <f>SUBSTITUTE(IF(L103="","",'[1]Root Material'!$C$2&amp;"_"&amp;B103&amp;"_"&amp;E103&amp;"_"&amp;L103)," ","_")</f>
        <v>PRA_Consumables_Taping_Auto_Tape_Jumbo__5_roll_pack</v>
      </c>
      <c r="N103" s="101" t="s">
        <v>297</v>
      </c>
      <c r="AK103" s="19" t="s">
        <v>280</v>
      </c>
      <c r="BV103" s="5" t="str">
        <f t="shared" si="22"/>
        <v>Auto Tape Jumbo  5 roll pack</v>
      </c>
      <c r="BW103" s="18"/>
      <c r="BY103" s="9"/>
    </row>
    <row r="104" spans="1:78" ht="15" customHeight="1">
      <c r="B104" s="2" t="str">
        <f t="shared" si="24"/>
        <v>Consumables</v>
      </c>
      <c r="C104" s="2" t="str">
        <f>SUBSTITUTE(IF(A104="","",'Root Material'!$C$2&amp;"_Group_"&amp;A104)," ","_")</f>
        <v/>
      </c>
      <c r="D104" s="98"/>
      <c r="E104" s="3" t="str">
        <f t="shared" si="23"/>
        <v>Taping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78" t="s">
        <v>298</v>
      </c>
      <c r="M104" s="4" t="str">
        <f>SUBSTITUTE(IF(L104="","",'[1]Root Material'!$C$2&amp;"_"&amp;B104&amp;"_"&amp;E104&amp;"_"&amp;L104)," ","_")</f>
        <v>PRA_Consumables_Taping_Surface_Saver_Tape_3M_1640_50_yd_roll</v>
      </c>
      <c r="N104" s="101" t="s">
        <v>299</v>
      </c>
      <c r="AK104" s="19" t="s">
        <v>280</v>
      </c>
      <c r="BV104" s="5" t="str">
        <f t="shared" si="22"/>
        <v>Surface Saver Tape 3M 1640 50 yd roll</v>
      </c>
      <c r="BW104" s="18"/>
      <c r="BY104" s="10"/>
    </row>
    <row r="105" spans="1:78" ht="15" customHeight="1">
      <c r="B105" s="2" t="str">
        <f t="shared" si="24"/>
        <v>Consumables</v>
      </c>
      <c r="C105" s="2" t="str">
        <f>SUBSTITUTE(IF(A105="","",'Root Material'!$C$2&amp;"_Group_"&amp;A105)," ","_")</f>
        <v/>
      </c>
      <c r="D105" s="97"/>
      <c r="E105" s="3" t="str">
        <f t="shared" si="23"/>
        <v>Taping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78" t="s">
        <v>300</v>
      </c>
      <c r="M105" s="4" t="str">
        <f>SUBSTITUTE(IF(L105="","",'[1]Root Material'!$C$2&amp;"_"&amp;B105&amp;"_"&amp;E105&amp;"_"&amp;L105)," ","_")</f>
        <v>PRA_Consumables_Taping_Surface_Saver_Tape_3M_1641_50_yd_roll</v>
      </c>
      <c r="N105" s="101" t="s">
        <v>301</v>
      </c>
      <c r="AK105" s="19" t="s">
        <v>280</v>
      </c>
      <c r="BV105" s="5" t="str">
        <f t="shared" si="22"/>
        <v>Surface Saver Tape 3M 1641 50 yd roll</v>
      </c>
      <c r="BW105" s="18"/>
      <c r="BY105" s="9"/>
    </row>
    <row r="106" spans="1:78" ht="15" customHeight="1">
      <c r="B106" s="2" t="str">
        <f t="shared" si="24"/>
        <v>Consumables</v>
      </c>
      <c r="C106" s="2" t="str">
        <f>SUBSTITUTE(IF(A106="","",'Root Material'!$C$2&amp;"_Group_"&amp;A106)," ","_")</f>
        <v/>
      </c>
      <c r="D106" s="97"/>
      <c r="E106" s="3" t="str">
        <f t="shared" si="23"/>
        <v>Taping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78" t="s">
        <v>302</v>
      </c>
      <c r="M106" s="4" t="str">
        <f>SUBSTITUTE(IF(L106="","",'[1]Root Material'!$C$2&amp;"_"&amp;B106&amp;"_"&amp;E106&amp;"_"&amp;L106)," ","_")</f>
        <v>PRA_Consumables_Taping_Surface_Saver_Tape_Premium_MP_Superstick</v>
      </c>
      <c r="N106" s="101" t="s">
        <v>303</v>
      </c>
      <c r="AK106" s="19" t="s">
        <v>280</v>
      </c>
      <c r="BV106" s="5" t="str">
        <f t="shared" si="22"/>
        <v>Surface Saver Tape Premium MP Superstick</v>
      </c>
      <c r="BW106" s="18"/>
      <c r="BY106" s="9"/>
    </row>
    <row r="107" spans="1:78" ht="15" customHeight="1">
      <c r="A107" s="9"/>
      <c r="B107" s="2" t="str">
        <f t="shared" si="24"/>
        <v>Consumables</v>
      </c>
      <c r="C107" s="2" t="str">
        <f>SUBSTITUTE(IF(A107="","",'Root Material'!$C$2&amp;"_Group_"&amp;A107)," ","_")</f>
        <v/>
      </c>
      <c r="D107" s="97"/>
      <c r="E107" s="3" t="str">
        <f t="shared" si="23"/>
        <v>Taping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78" t="s">
        <v>304</v>
      </c>
      <c r="M107" s="4" t="str">
        <f>SUBSTITUTE(IF(L107="","",'[1]Root Material'!$C$2&amp;"_"&amp;B107&amp;"_"&amp;E107&amp;"_"&amp;L107)," ","_")</f>
        <v>PRA_Consumables_Taping_3M_Clear_Wax_Blocking_Tape,_70_yd_roll</v>
      </c>
      <c r="N107" s="101" t="s">
        <v>305</v>
      </c>
      <c r="AK107" s="19" t="s">
        <v>280</v>
      </c>
      <c r="BV107" s="5" t="str">
        <f t="shared" si="22"/>
        <v>3M Clear Wax Blocking Tape, 70 yd roll</v>
      </c>
      <c r="BW107" s="18"/>
      <c r="BY107" s="9"/>
      <c r="BZ107" s="9"/>
    </row>
    <row r="108" spans="1:78" ht="15" customHeight="1">
      <c r="A108" s="9"/>
      <c r="B108" s="2" t="str">
        <f t="shared" si="24"/>
        <v>Consumables</v>
      </c>
      <c r="C108" s="2" t="str">
        <f>SUBSTITUTE(IF(A108="","",'Root Material'!$C$2&amp;"_Group_"&amp;A108)," ","_")</f>
        <v/>
      </c>
      <c r="D108" s="98"/>
      <c r="E108" s="3" t="str">
        <f t="shared" si="23"/>
        <v>Taping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19" t="s">
        <v>306</v>
      </c>
      <c r="M108" s="4" t="str">
        <f>SUBSTITUTE(IF(L108="","",'[1]Root Material'!$C$2&amp;"_"&amp;B108&amp;"_"&amp;E108&amp;"_"&amp;L108)," ","_")</f>
        <v>PRA_Consumables_Taping_3M_Surface_Saver_Blades,_5_pk</v>
      </c>
      <c r="N108" s="101" t="s">
        <v>307</v>
      </c>
      <c r="AK108" s="19" t="s">
        <v>280</v>
      </c>
      <c r="BV108" s="5" t="str">
        <f t="shared" si="22"/>
        <v>3M Surface Saver Blades, 5 pk</v>
      </c>
      <c r="BW108" s="18"/>
      <c r="BY108" s="10"/>
      <c r="BZ108" s="9"/>
    </row>
    <row r="109" spans="1:78" ht="15" customHeight="1">
      <c r="B109" s="2" t="str">
        <f t="shared" si="24"/>
        <v>Consumables</v>
      </c>
      <c r="C109" s="2" t="str">
        <f>SUBSTITUTE(IF(A109="","",'Root Material'!$C$2&amp;"_Group_"&amp;A109)," ","_")</f>
        <v/>
      </c>
      <c r="E109" s="3" t="str">
        <f t="shared" si="23"/>
        <v>Taping</v>
      </c>
      <c r="F109" s="3" t="str">
        <f>SUBSTITUTE(IF(D109="","",'Root Material'!$C$2&amp;"_"&amp;B109&amp;"_"&amp;D109)," ","_")</f>
        <v/>
      </c>
      <c r="K109" s="14"/>
      <c r="L109" s="20"/>
      <c r="M109" s="4" t="str">
        <f>SUBSTITUTE(IF(L109="","",'Root Material'!$C$2&amp;"_"&amp;B109&amp;"_"&amp;E109&amp;"_"&amp;L109)," ","_")</f>
        <v/>
      </c>
      <c r="N109" s="23"/>
      <c r="BV109" s="5" t="str">
        <f t="shared" ref="BV109:BV135" si="25">IF(AND(L109&lt;&gt;"true",L109&lt;&gt;"false"),A109&amp;D109&amp;L109,"")</f>
        <v/>
      </c>
      <c r="BW109" s="18"/>
    </row>
    <row r="110" spans="1:78" ht="15" customHeight="1">
      <c r="B110" s="2" t="str">
        <f t="shared" si="24"/>
        <v>Consumables</v>
      </c>
      <c r="C110" s="2" t="str">
        <f>SUBSTITUTE(IF(A110="","",'Root Material'!$C$2&amp;"_Group_"&amp;A110)," ","_")</f>
        <v/>
      </c>
      <c r="D110" s="98"/>
      <c r="E110" s="3" t="str">
        <f t="shared" si="23"/>
        <v>Taping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M110" s="4" t="str">
        <f>SUBSTITUTE(IF(L110="","",'Root Material'!$C$2&amp;"_"&amp;B110&amp;"_"&amp;E110&amp;"_"&amp;L110)," ","_")</f>
        <v/>
      </c>
      <c r="BV110" s="5" t="str">
        <f t="shared" si="25"/>
        <v/>
      </c>
      <c r="BW110" s="18"/>
      <c r="BY110" s="10"/>
    </row>
    <row r="111" spans="1:78" ht="15" customHeight="1">
      <c r="B111" s="2" t="str">
        <f t="shared" si="24"/>
        <v>Consumables</v>
      </c>
      <c r="C111" s="2" t="str">
        <f>SUBSTITUTE(IF(A111="","",'Root Material'!$C$2&amp;"_Group_"&amp;A111)," ","_")</f>
        <v/>
      </c>
      <c r="D111" s="97"/>
      <c r="E111" s="3" t="str">
        <f t="shared" si="23"/>
        <v>Taping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25"/>
        <v/>
      </c>
      <c r="BW111" s="18"/>
      <c r="BY111" s="9"/>
    </row>
    <row r="112" spans="1:78" ht="15" customHeight="1">
      <c r="B112" s="2" t="str">
        <f t="shared" si="24"/>
        <v>Consumables</v>
      </c>
      <c r="C112" s="2" t="str">
        <f>SUBSTITUTE(IF(A112="","",'Root Material'!$C$2&amp;"_Group_"&amp;A112)," ","_")</f>
        <v/>
      </c>
      <c r="D112" s="97"/>
      <c r="E112" s="3" t="str">
        <f t="shared" si="23"/>
        <v>Taping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25"/>
        <v/>
      </c>
      <c r="BW112" s="18"/>
      <c r="BY112" s="9"/>
    </row>
    <row r="113" spans="2:77" ht="15" customHeight="1">
      <c r="B113" s="2" t="str">
        <f t="shared" si="24"/>
        <v>Consumables</v>
      </c>
      <c r="C113" s="2" t="str">
        <f>SUBSTITUTE(IF(A113="","",'Root Material'!$C$2&amp;"_Group_"&amp;A113)," ","_")</f>
        <v/>
      </c>
      <c r="D113" s="98"/>
      <c r="E113" s="3" t="str">
        <f t="shared" si="23"/>
        <v>Taping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M113" s="4" t="str">
        <f>SUBSTITUTE(IF(L113="","",'Root Material'!$C$2&amp;"_"&amp;B113&amp;"_"&amp;E113&amp;"_"&amp;L113)," ","_")</f>
        <v/>
      </c>
      <c r="BV113" s="5" t="str">
        <f t="shared" si="25"/>
        <v/>
      </c>
      <c r="BW113" s="18"/>
      <c r="BY113" s="10"/>
    </row>
    <row r="114" spans="2:77" ht="15" customHeight="1">
      <c r="B114" s="2" t="str">
        <f t="shared" si="24"/>
        <v>Consumables</v>
      </c>
      <c r="C114" s="2" t="str">
        <f>SUBSTITUTE(IF(A114="","",'Root Material'!$C$2&amp;"_Group_"&amp;A114)," ","_")</f>
        <v/>
      </c>
      <c r="D114" s="97"/>
      <c r="E114" s="3" t="str">
        <f t="shared" si="23"/>
        <v>Taping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25"/>
        <v/>
      </c>
      <c r="BW114" s="18"/>
      <c r="BY114" s="9"/>
    </row>
    <row r="115" spans="2:77" ht="15" customHeight="1">
      <c r="B115" s="2" t="str">
        <f t="shared" si="24"/>
        <v>Consumables</v>
      </c>
      <c r="C115" s="2" t="str">
        <f>SUBSTITUTE(IF(A115="","",'Root Material'!$C$2&amp;"_Group_"&amp;A115)," ","_")</f>
        <v/>
      </c>
      <c r="D115" s="97"/>
      <c r="E115" s="3" t="str">
        <f t="shared" si="23"/>
        <v>Taping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25"/>
        <v/>
      </c>
      <c r="BW115" s="18"/>
      <c r="BY115" s="9"/>
    </row>
    <row r="116" spans="2:77" ht="15" customHeight="1">
      <c r="B116" s="2" t="str">
        <f t="shared" si="24"/>
        <v>Consumables</v>
      </c>
      <c r="C116" s="2" t="str">
        <f>SUBSTITUTE(IF(A116="","",'Root Material'!$C$2&amp;"_Group_"&amp;A116)," ","_")</f>
        <v/>
      </c>
      <c r="D116" s="97"/>
      <c r="E116" s="3" t="str">
        <f t="shared" si="23"/>
        <v>Taping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25"/>
        <v/>
      </c>
      <c r="BW116" s="18"/>
      <c r="BY116" s="9"/>
    </row>
    <row r="117" spans="2:77" ht="15" customHeight="1">
      <c r="B117" s="2" t="str">
        <f t="shared" si="24"/>
        <v>Consumables</v>
      </c>
      <c r="C117" s="2" t="str">
        <f>SUBSTITUTE(IF(A117="","",'Root Material'!$C$2&amp;"_Group_"&amp;A117)," ","_")</f>
        <v/>
      </c>
      <c r="D117" s="97"/>
      <c r="E117" s="3" t="str">
        <f t="shared" si="23"/>
        <v>Taping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N117" s="23"/>
      <c r="BV117" s="5" t="str">
        <f t="shared" si="25"/>
        <v/>
      </c>
      <c r="BW117" s="18"/>
      <c r="BY117" s="9"/>
    </row>
    <row r="118" spans="2:77" ht="15" customHeight="1">
      <c r="B118" s="2" t="str">
        <f t="shared" si="24"/>
        <v>Consumables</v>
      </c>
      <c r="C118" s="2" t="str">
        <f>SUBSTITUTE(IF(A118="","",'Root Material'!$C$2&amp;"_Group_"&amp;A118)," ","_")</f>
        <v/>
      </c>
      <c r="D118" s="98"/>
      <c r="E118" s="3" t="str">
        <f t="shared" si="23"/>
        <v>Taping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M118" s="4" t="str">
        <f>SUBSTITUTE(IF(L118="","",'Root Material'!$C$2&amp;"_"&amp;B118&amp;"_"&amp;E118&amp;"_"&amp;L118)," ","_")</f>
        <v/>
      </c>
      <c r="BV118" s="5" t="str">
        <f t="shared" si="25"/>
        <v/>
      </c>
      <c r="BW118" s="18"/>
      <c r="BY118" s="10"/>
    </row>
    <row r="119" spans="2:77" ht="15" customHeight="1">
      <c r="B119" s="2" t="str">
        <f t="shared" si="24"/>
        <v>Consumables</v>
      </c>
      <c r="C119" s="2" t="str">
        <f>SUBSTITUTE(IF(A119="","",'Root Material'!$C$2&amp;"_Group_"&amp;A119)," ","_")</f>
        <v/>
      </c>
      <c r="D119" s="97"/>
      <c r="E119" s="3" t="str">
        <f t="shared" si="23"/>
        <v>Taping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25"/>
        <v/>
      </c>
      <c r="BW119" s="18"/>
      <c r="BY119" s="9"/>
    </row>
    <row r="120" spans="2:77" ht="15" customHeight="1">
      <c r="B120" s="2" t="str">
        <f t="shared" si="24"/>
        <v>Consumables</v>
      </c>
      <c r="C120" s="2" t="str">
        <f>SUBSTITUTE(IF(A120="","",'Root Material'!$C$2&amp;"_Group_"&amp;A120)," ","_")</f>
        <v/>
      </c>
      <c r="D120" s="97"/>
      <c r="E120" s="3" t="str">
        <f t="shared" si="23"/>
        <v>Taping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25"/>
        <v/>
      </c>
      <c r="BW120" s="18"/>
      <c r="BY120" s="9"/>
    </row>
    <row r="121" spans="2:77" ht="15" customHeight="1">
      <c r="B121" s="2" t="str">
        <f t="shared" si="24"/>
        <v>Consumables</v>
      </c>
      <c r="C121" s="2" t="str">
        <f>SUBSTITUTE(IF(A121="","",'Root Material'!$C$2&amp;"_Group_"&amp;A121)," ","_")</f>
        <v/>
      </c>
      <c r="D121" s="98"/>
      <c r="E121" s="3" t="str">
        <f t="shared" si="23"/>
        <v>Taping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M121" s="4" t="str">
        <f>SUBSTITUTE(IF(L121="","",'Root Material'!$C$2&amp;"_"&amp;B121&amp;"_"&amp;E121&amp;"_"&amp;L121)," ","_")</f>
        <v/>
      </c>
      <c r="BV121" s="5" t="str">
        <f t="shared" si="25"/>
        <v/>
      </c>
      <c r="BW121" s="18"/>
      <c r="BY121" s="10"/>
    </row>
    <row r="122" spans="2:77" ht="15" customHeight="1">
      <c r="B122" s="2" t="str">
        <f t="shared" si="24"/>
        <v>Consumables</v>
      </c>
      <c r="C122" s="2" t="str">
        <f>SUBSTITUTE(IF(A122="","",'Root Material'!$C$2&amp;"_Group_"&amp;A122)," ","_")</f>
        <v/>
      </c>
      <c r="D122" s="97"/>
      <c r="E122" s="3" t="str">
        <f t="shared" si="23"/>
        <v>Taping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25"/>
        <v/>
      </c>
      <c r="BW122" s="18"/>
      <c r="BY122" s="9"/>
    </row>
    <row r="123" spans="2:77" ht="15" customHeight="1">
      <c r="B123" s="2" t="str">
        <f t="shared" si="24"/>
        <v>Consumables</v>
      </c>
      <c r="C123" s="2" t="str">
        <f>SUBSTITUTE(IF(A123="","",'Root Material'!$C$2&amp;"_Group_"&amp;A123)," ","_")</f>
        <v/>
      </c>
      <c r="D123" s="97"/>
      <c r="E123" s="3" t="str">
        <f t="shared" si="23"/>
        <v>Taping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25"/>
        <v/>
      </c>
      <c r="BW123" s="18"/>
      <c r="BY123" s="9"/>
    </row>
    <row r="124" spans="2:77" ht="15" customHeight="1">
      <c r="B124" s="2" t="str">
        <f t="shared" si="24"/>
        <v>Consumables</v>
      </c>
      <c r="C124" s="2" t="str">
        <f>SUBSTITUTE(IF(A124="","",'Root Material'!$C$2&amp;"_Group_"&amp;A124)," ","_")</f>
        <v/>
      </c>
      <c r="D124" s="98"/>
      <c r="E124" s="3" t="str">
        <f t="shared" si="23"/>
        <v>Taping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M124" s="4" t="str">
        <f>SUBSTITUTE(IF(L124="","",'Root Material'!$C$2&amp;"_"&amp;B124&amp;"_"&amp;E124&amp;"_"&amp;L124)," ","_")</f>
        <v/>
      </c>
      <c r="BV124" s="5" t="str">
        <f t="shared" si="25"/>
        <v/>
      </c>
      <c r="BW124" s="18"/>
      <c r="BY124" s="10"/>
    </row>
    <row r="125" spans="2:77" ht="15" customHeight="1">
      <c r="B125" s="2" t="str">
        <f t="shared" si="24"/>
        <v>Consumables</v>
      </c>
      <c r="C125" s="2" t="str">
        <f>SUBSTITUTE(IF(A125="","",'Root Material'!$C$2&amp;"_Group_"&amp;A125)," ","_")</f>
        <v/>
      </c>
      <c r="D125" s="97"/>
      <c r="E125" s="3" t="str">
        <f t="shared" si="23"/>
        <v>Taping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25"/>
        <v/>
      </c>
      <c r="BW125" s="18"/>
      <c r="BY125" s="9"/>
    </row>
    <row r="126" spans="2:77" ht="15" customHeight="1">
      <c r="B126" s="2" t="str">
        <f t="shared" si="24"/>
        <v>Consumables</v>
      </c>
      <c r="C126" s="2" t="str">
        <f>SUBSTITUTE(IF(A126="","",'Root Material'!$C$2&amp;"_Group_"&amp;A126)," ","_")</f>
        <v/>
      </c>
      <c r="D126" s="97"/>
      <c r="E126" s="3" t="str">
        <f t="shared" si="23"/>
        <v>Taping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25"/>
        <v/>
      </c>
      <c r="BW126" s="18"/>
      <c r="BY126" s="9"/>
    </row>
    <row r="127" spans="2:77" ht="15" customHeight="1">
      <c r="B127" s="2" t="str">
        <f t="shared" si="24"/>
        <v>Consumables</v>
      </c>
      <c r="C127" s="2" t="str">
        <f>SUBSTITUTE(IF(A127="","",'Root Material'!$C$2&amp;"_Group_"&amp;A127)," ","_")</f>
        <v/>
      </c>
      <c r="D127" s="98"/>
      <c r="E127" s="3" t="str">
        <f t="shared" si="23"/>
        <v>Taping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M127" s="4" t="str">
        <f>SUBSTITUTE(IF(L127="","",'Root Material'!$C$2&amp;"_"&amp;B127&amp;"_"&amp;E127&amp;"_"&amp;L127)," ","_")</f>
        <v/>
      </c>
      <c r="BV127" s="5" t="str">
        <f t="shared" si="25"/>
        <v/>
      </c>
      <c r="BW127" s="18"/>
      <c r="BY127" s="10"/>
    </row>
    <row r="128" spans="2:77" ht="15" customHeight="1">
      <c r="B128" s="2" t="str">
        <f t="shared" si="24"/>
        <v>Consumables</v>
      </c>
      <c r="C128" s="2" t="str">
        <f>SUBSTITUTE(IF(A128="","",'Root Material'!$C$2&amp;"_Group_"&amp;A128)," ","_")</f>
        <v/>
      </c>
      <c r="D128" s="97"/>
      <c r="E128" s="3" t="str">
        <f t="shared" si="23"/>
        <v>Taping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25"/>
        <v/>
      </c>
      <c r="BW128" s="18"/>
      <c r="BY128" s="9"/>
    </row>
    <row r="129" spans="1:78" ht="15" customHeight="1">
      <c r="B129" s="2" t="str">
        <f t="shared" si="24"/>
        <v>Consumables</v>
      </c>
      <c r="C129" s="2" t="str">
        <f>SUBSTITUTE(IF(A129="","",'Root Material'!$C$2&amp;"_Group_"&amp;A129)," ","_")</f>
        <v/>
      </c>
      <c r="D129" s="97"/>
      <c r="E129" s="3" t="str">
        <f t="shared" si="23"/>
        <v>Taping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25"/>
        <v/>
      </c>
      <c r="BW129" s="18"/>
      <c r="BY129" s="9"/>
    </row>
    <row r="130" spans="1:78" ht="15" customHeight="1">
      <c r="B130" s="2" t="str">
        <f t="shared" si="24"/>
        <v>Consumables</v>
      </c>
      <c r="C130" s="2" t="str">
        <f>SUBSTITUTE(IF(A130="","",'Root Material'!$C$2&amp;"_Group_"&amp;A130)," ","_")</f>
        <v/>
      </c>
      <c r="D130" s="98"/>
      <c r="E130" s="3" t="str">
        <f t="shared" si="23"/>
        <v>Taping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M130" s="4" t="str">
        <f>SUBSTITUTE(IF(L130="","",'Root Material'!$C$2&amp;"_"&amp;B130&amp;"_"&amp;E130&amp;"_"&amp;L130)," ","_")</f>
        <v/>
      </c>
      <c r="BV130" s="5" t="str">
        <f t="shared" si="25"/>
        <v/>
      </c>
      <c r="BW130" s="18"/>
      <c r="BY130" s="10"/>
    </row>
    <row r="131" spans="1:78" ht="15" customHeight="1">
      <c r="B131" s="2" t="str">
        <f t="shared" si="24"/>
        <v>Consumables</v>
      </c>
      <c r="C131" s="2" t="str">
        <f>SUBSTITUTE(IF(A131="","",'Root Material'!$C$2&amp;"_Group_"&amp;A131)," ","_")</f>
        <v/>
      </c>
      <c r="D131" s="97"/>
      <c r="E131" s="3" t="str">
        <f t="shared" si="23"/>
        <v>Taping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25"/>
        <v/>
      </c>
      <c r="BW131" s="18"/>
      <c r="BY131" s="9"/>
    </row>
    <row r="132" spans="1:78" ht="15" customHeight="1">
      <c r="B132" s="2" t="str">
        <f t="shared" si="24"/>
        <v>Consumables</v>
      </c>
      <c r="C132" s="2" t="str">
        <f>SUBSTITUTE(IF(A132="","",'Root Material'!$C$2&amp;"_Group_"&amp;A132)," ","_")</f>
        <v/>
      </c>
      <c r="D132" s="97"/>
      <c r="E132" s="3" t="str">
        <f t="shared" si="23"/>
        <v>Taping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si="25"/>
        <v/>
      </c>
      <c r="BW132" s="18"/>
      <c r="BY132" s="9"/>
    </row>
    <row r="133" spans="1:78" ht="15" customHeight="1">
      <c r="A133" s="9"/>
      <c r="B133" s="2" t="str">
        <f t="shared" si="24"/>
        <v>Consumables</v>
      </c>
      <c r="C133" s="2" t="str">
        <f>SUBSTITUTE(IF(A133="","",'Root Material'!$C$2&amp;"_Group_"&amp;A133)," ","_")</f>
        <v/>
      </c>
      <c r="D133" s="97"/>
      <c r="E133" s="3" t="str">
        <f t="shared" si="23"/>
        <v>Taping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25"/>
        <v/>
      </c>
      <c r="BW133" s="18"/>
      <c r="BY133" s="9"/>
      <c r="BZ133" s="9"/>
    </row>
    <row r="134" spans="1:78" ht="15" customHeight="1">
      <c r="A134" s="9"/>
      <c r="B134" s="2" t="str">
        <f t="shared" si="24"/>
        <v>Consumables</v>
      </c>
      <c r="C134" s="2" t="str">
        <f>SUBSTITUTE(IF(A134="","",'Root Material'!$C$2&amp;"_Group_"&amp;A134)," ","_")</f>
        <v/>
      </c>
      <c r="D134" s="98"/>
      <c r="E134" s="3" t="str">
        <f t="shared" si="23"/>
        <v>Taping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4" t="str">
        <f>SUBSTITUTE(IF(L134="","",'Root Material'!$C$2&amp;"_"&amp;B134&amp;"_"&amp;E134&amp;"_"&amp;L134)," ","_")</f>
        <v/>
      </c>
      <c r="BV134" s="5" t="str">
        <f t="shared" si="25"/>
        <v/>
      </c>
      <c r="BW134" s="18"/>
      <c r="BY134" s="10"/>
      <c r="BZ134" s="9"/>
    </row>
    <row r="135" spans="1:78" ht="15" customHeight="1">
      <c r="B135" s="2" t="str">
        <f t="shared" si="24"/>
        <v>Consumables</v>
      </c>
      <c r="C135" s="2" t="str">
        <f>SUBSTITUTE(IF(A135="","",'Root Material'!$C$2&amp;"_Group_"&amp;A135)," ","_")</f>
        <v/>
      </c>
      <c r="D135" s="97"/>
      <c r="E135" s="3" t="str">
        <f t="shared" si="23"/>
        <v>Taping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25"/>
        <v/>
      </c>
      <c r="BW135" s="18"/>
      <c r="BY135" s="9"/>
    </row>
    <row r="136" spans="1:78" ht="15" customHeight="1">
      <c r="B136" s="2" t="str">
        <f t="shared" si="24"/>
        <v>Consumables</v>
      </c>
      <c r="C136" s="2" t="str">
        <f>SUBSTITUTE(IF(A136="","",'Root Material'!$C$2&amp;"_Group_"&amp;A136)," ","_")</f>
        <v/>
      </c>
      <c r="D136" s="97"/>
      <c r="E136" s="3" t="str">
        <f t="shared" si="23"/>
        <v>Taping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ref="BV136" si="26">IF(AND(L136&lt;&gt;"true",L136&lt;&gt;"false"),A136&amp;D136&amp;L136,"")</f>
        <v/>
      </c>
      <c r="BW136" s="18"/>
      <c r="BY136" s="9"/>
    </row>
    <row r="137" spans="1:78" ht="15" customHeight="1">
      <c r="B137" s="2" t="str">
        <f t="shared" si="24"/>
        <v>Consumables</v>
      </c>
      <c r="C137" s="2" t="str">
        <f>SUBSTITUTE(IF(A137="","",'Root Material'!$C$2&amp;"_Group_"&amp;A137)," ","_")</f>
        <v/>
      </c>
      <c r="D137" s="97"/>
      <c r="E137" s="3" t="str">
        <f t="shared" si="23"/>
        <v>Taping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ref="BV137:BV167" si="27">IF(AND(L137&lt;&gt;"true",L137&lt;&gt;"false"),A137&amp;D137&amp;L137,"")</f>
        <v/>
      </c>
      <c r="BW137" s="18"/>
      <c r="BY137" s="9"/>
    </row>
    <row r="138" spans="1:78" ht="15" customHeight="1">
      <c r="B138" s="2" t="str">
        <f t="shared" si="24"/>
        <v>Consumables</v>
      </c>
      <c r="C138" s="2" t="str">
        <f>SUBSTITUTE(IF(A138="","",'Root Material'!$C$2&amp;"_Group_"&amp;A138)," ","_")</f>
        <v/>
      </c>
      <c r="D138" s="97"/>
      <c r="E138" s="3" t="str">
        <f t="shared" si="23"/>
        <v>Taping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7"/>
        <v/>
      </c>
      <c r="BW138" s="18"/>
      <c r="BY138" s="9"/>
    </row>
    <row r="139" spans="1:78" ht="15" customHeight="1">
      <c r="B139" s="2" t="str">
        <f t="shared" si="24"/>
        <v>Consumables</v>
      </c>
      <c r="C139" s="2" t="str">
        <f>SUBSTITUTE(IF(A139="","",'Root Material'!$C$2&amp;"_Group_"&amp;A139)," ","_")</f>
        <v/>
      </c>
      <c r="D139" s="97"/>
      <c r="E139" s="3" t="str">
        <f t="shared" ref="E139:E202" si="28">IF(D139="",E138,D139)</f>
        <v>Taping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27"/>
        <v/>
      </c>
      <c r="BW139" s="18"/>
      <c r="BY139" s="9"/>
    </row>
    <row r="140" spans="1:78" ht="15" customHeight="1">
      <c r="B140" s="2" t="str">
        <f t="shared" si="24"/>
        <v>Consumables</v>
      </c>
      <c r="C140" s="2" t="str">
        <f>SUBSTITUTE(IF(A140="","",'Root Material'!$C$2&amp;"_Group_"&amp;A140)," ","_")</f>
        <v/>
      </c>
      <c r="D140" s="97"/>
      <c r="E140" s="3" t="str">
        <f t="shared" si="28"/>
        <v>Taping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7"/>
        <v/>
      </c>
      <c r="BW140" s="18"/>
      <c r="BY140" s="9"/>
    </row>
    <row r="141" spans="1:78" ht="15" customHeight="1">
      <c r="B141" s="2" t="str">
        <f t="shared" ref="B141:B204" si="29">IF(A141="",B140,A141)</f>
        <v>Consumables</v>
      </c>
      <c r="C141" s="2" t="str">
        <f>SUBSTITUTE(IF(A141="","",'Root Material'!$C$2&amp;"_Group_"&amp;A141)," ","_")</f>
        <v/>
      </c>
      <c r="D141" s="98"/>
      <c r="E141" s="3" t="str">
        <f t="shared" si="28"/>
        <v>Taping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4" t="str">
        <f>SUBSTITUTE(IF(L141="","",'Root Material'!$C$2&amp;"_"&amp;B141&amp;"_"&amp;E141&amp;"_"&amp;L141)," ","_")</f>
        <v/>
      </c>
      <c r="BV141" s="5" t="str">
        <f t="shared" si="27"/>
        <v/>
      </c>
      <c r="BW141" s="18"/>
      <c r="BY141" s="10"/>
    </row>
    <row r="142" spans="1:78" ht="15" customHeight="1">
      <c r="B142" s="2" t="str">
        <f t="shared" si="29"/>
        <v>Consumables</v>
      </c>
      <c r="C142" s="2" t="str">
        <f>SUBSTITUTE(IF(A142="","",'Root Material'!$C$2&amp;"_Group_"&amp;A142)," ","_")</f>
        <v/>
      </c>
      <c r="D142" s="97"/>
      <c r="E142" s="3" t="str">
        <f t="shared" si="28"/>
        <v>Taping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20"/>
      <c r="M142" s="4" t="str">
        <f>SUBSTITUTE(IF(L142="","",'Root Material'!$C$2&amp;"_"&amp;B142&amp;"_"&amp;E142&amp;"_"&amp;L142)," ","_")</f>
        <v/>
      </c>
      <c r="BV142" s="5" t="str">
        <f t="shared" si="27"/>
        <v/>
      </c>
      <c r="BW142" s="18"/>
      <c r="BY142" s="9"/>
    </row>
    <row r="143" spans="1:78" ht="15" customHeight="1">
      <c r="B143" s="2" t="str">
        <f t="shared" si="29"/>
        <v>Consumables</v>
      </c>
      <c r="C143" s="2" t="str">
        <f>SUBSTITUTE(IF(A143="","",'Root Material'!$C$2&amp;"_Group_"&amp;A143)," ","_")</f>
        <v/>
      </c>
      <c r="D143" s="97"/>
      <c r="E143" s="3" t="str">
        <f t="shared" si="28"/>
        <v>Taping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BV143" s="5" t="str">
        <f t="shared" si="27"/>
        <v/>
      </c>
      <c r="BW143" s="18"/>
      <c r="BY143" s="9"/>
    </row>
    <row r="144" spans="1:78" ht="15" customHeight="1">
      <c r="B144" s="2" t="str">
        <f t="shared" si="29"/>
        <v>Consumables</v>
      </c>
      <c r="C144" s="2" t="str">
        <f>SUBSTITUTE(IF(A144="","",'Root Material'!$C$2&amp;"_Group_"&amp;A144)," ","_")</f>
        <v/>
      </c>
      <c r="D144" s="97"/>
      <c r="E144" s="3" t="str">
        <f t="shared" si="28"/>
        <v>Taping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27"/>
        <v/>
      </c>
      <c r="BW144" s="18"/>
      <c r="BY144" s="9"/>
    </row>
    <row r="145" spans="1:78" ht="15" customHeight="1">
      <c r="B145" s="2" t="str">
        <f t="shared" si="29"/>
        <v>Consumables</v>
      </c>
      <c r="C145" s="2" t="str">
        <f>SUBSTITUTE(IF(A145="","",'Root Material'!$C$2&amp;"_Group_"&amp;A145)," ","_")</f>
        <v/>
      </c>
      <c r="D145" s="97"/>
      <c r="E145" s="3" t="str">
        <f t="shared" si="28"/>
        <v>Taping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/>
      <c r="M145" s="4" t="str">
        <f>SUBSTITUTE(IF(L145="","",'Root Material'!$C$2&amp;"_"&amp;B145&amp;"_"&amp;E145&amp;"_"&amp;L145)," ","_")</f>
        <v/>
      </c>
      <c r="BV145" s="5" t="str">
        <f t="shared" si="27"/>
        <v/>
      </c>
      <c r="BW145" s="18"/>
      <c r="BY145" s="9"/>
    </row>
    <row r="146" spans="1:78" ht="15" customHeight="1">
      <c r="B146" s="2" t="str">
        <f t="shared" si="29"/>
        <v>Consumables</v>
      </c>
      <c r="C146" s="2" t="str">
        <f>SUBSTITUTE(IF(A146="","",'Root Material'!$C$2&amp;"_Group_"&amp;A146)," ","_")</f>
        <v/>
      </c>
      <c r="D146" s="97"/>
      <c r="E146" s="3" t="str">
        <f t="shared" si="28"/>
        <v>Taping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Q146" s="20"/>
      <c r="R146" s="20"/>
      <c r="S146" s="20"/>
      <c r="T146" s="20"/>
      <c r="U146" s="20"/>
      <c r="V146" s="20"/>
      <c r="W146" s="20"/>
      <c r="X146" s="20"/>
      <c r="BV146" s="5" t="str">
        <f t="shared" si="27"/>
        <v/>
      </c>
      <c r="BW146" s="18"/>
      <c r="BY146" s="12"/>
    </row>
    <row r="147" spans="1:78" ht="15" customHeight="1">
      <c r="B147" s="2" t="str">
        <f t="shared" si="29"/>
        <v>Consumables</v>
      </c>
      <c r="C147" s="2" t="str">
        <f>SUBSTITUTE(IF(A147="","",'Root Material'!$C$2&amp;"_Group_"&amp;A147)," ","_")</f>
        <v/>
      </c>
      <c r="D147" s="97"/>
      <c r="E147" s="3" t="str">
        <f t="shared" si="28"/>
        <v>Taping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BV147" s="5" t="str">
        <f t="shared" si="27"/>
        <v/>
      </c>
      <c r="BW147" s="18"/>
      <c r="BY147" s="12"/>
    </row>
    <row r="148" spans="1:78" ht="15" customHeight="1">
      <c r="B148" s="2" t="str">
        <f t="shared" si="29"/>
        <v>Consumables</v>
      </c>
      <c r="C148" s="2" t="str">
        <f>SUBSTITUTE(IF(A148="","",'Root Material'!$C$2&amp;"_Group_"&amp;A148)," ","_")</f>
        <v/>
      </c>
      <c r="D148" s="97"/>
      <c r="E148" s="3" t="str">
        <f t="shared" si="28"/>
        <v>Taping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BV148" s="5" t="str">
        <f t="shared" si="27"/>
        <v/>
      </c>
      <c r="BW148" s="18"/>
      <c r="BY148" s="9"/>
    </row>
    <row r="149" spans="1:78" ht="15" customHeight="1">
      <c r="B149" s="2" t="str">
        <f t="shared" si="29"/>
        <v>Consumables</v>
      </c>
      <c r="C149" s="2" t="str">
        <f>SUBSTITUTE(IF(A149="","",'Root Material'!$C$2&amp;"_Group_"&amp;A149)," ","_")</f>
        <v/>
      </c>
      <c r="D149" s="97"/>
      <c r="E149" s="3" t="str">
        <f t="shared" si="28"/>
        <v>Taping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L149" s="20"/>
      <c r="M149" s="4" t="str">
        <f>SUBSTITUTE(IF(L149="","",'Root Material'!$C$2&amp;"_"&amp;B149&amp;"_"&amp;E149&amp;"_"&amp;L149)," ","_")</f>
        <v/>
      </c>
      <c r="BV149" s="5" t="str">
        <f t="shared" si="27"/>
        <v/>
      </c>
      <c r="BW149" s="18"/>
      <c r="BY149" s="9"/>
    </row>
    <row r="150" spans="1:78" ht="15" customHeight="1">
      <c r="A150" s="9"/>
      <c r="B150" s="2" t="str">
        <f t="shared" si="29"/>
        <v>Consumables</v>
      </c>
      <c r="C150" s="2" t="str">
        <f>SUBSTITUTE(IF(A150="","",'Root Material'!$C$2&amp;"_Group_"&amp;A150)," ","_")</f>
        <v/>
      </c>
      <c r="D150" s="97"/>
      <c r="E150" s="3" t="str">
        <f t="shared" si="28"/>
        <v>Taping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si="27"/>
        <v/>
      </c>
      <c r="BW150" s="18"/>
      <c r="BY150" s="9"/>
      <c r="BZ150" s="9"/>
    </row>
    <row r="151" spans="1:78" ht="15" customHeight="1">
      <c r="A151" s="9"/>
      <c r="B151" s="2" t="str">
        <f t="shared" si="29"/>
        <v>Consumables</v>
      </c>
      <c r="C151" s="2" t="str">
        <f>SUBSTITUTE(IF(A151="","",'Root Material'!$C$2&amp;"_Group_"&amp;A151)," ","_")</f>
        <v/>
      </c>
      <c r="D151" s="97"/>
      <c r="E151" s="3" t="str">
        <f t="shared" si="28"/>
        <v>Taping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M151" s="4" t="str">
        <f>SUBSTITUTE(IF(L151="","",'Root Material'!$C$2&amp;"_"&amp;B151&amp;"_"&amp;E151&amp;"_"&amp;L151)," ","_")</f>
        <v/>
      </c>
      <c r="BV151" s="5" t="str">
        <f t="shared" si="27"/>
        <v/>
      </c>
      <c r="BW151" s="18"/>
      <c r="BY151" s="12"/>
      <c r="BZ151" s="9"/>
    </row>
    <row r="152" spans="1:78" ht="15" customHeight="1">
      <c r="B152" s="2" t="str">
        <f t="shared" si="29"/>
        <v>Consumables</v>
      </c>
      <c r="C152" s="2" t="str">
        <f>SUBSTITUTE(IF(A152="","",'Root Material'!$C$2&amp;"_Group_"&amp;A152)," ","_")</f>
        <v/>
      </c>
      <c r="D152" s="97"/>
      <c r="E152" s="3" t="str">
        <f t="shared" si="28"/>
        <v>Taping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BV152" s="5" t="str">
        <f t="shared" si="27"/>
        <v/>
      </c>
      <c r="BW152" s="18"/>
      <c r="BY152" s="9"/>
    </row>
    <row r="153" spans="1:78" ht="15" customHeight="1">
      <c r="B153" s="2" t="str">
        <f t="shared" si="29"/>
        <v>Consumables</v>
      </c>
      <c r="C153" s="2" t="str">
        <f>SUBSTITUTE(IF(A153="","",'Root Material'!$C$2&amp;"_Group_"&amp;A153)," ","_")</f>
        <v/>
      </c>
      <c r="D153" s="97"/>
      <c r="E153" s="3" t="str">
        <f t="shared" si="28"/>
        <v>Taping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7"/>
        <v/>
      </c>
      <c r="BW153" s="18"/>
      <c r="BY153" s="9"/>
    </row>
    <row r="154" spans="1:78" ht="15" customHeight="1">
      <c r="B154" s="2" t="str">
        <f t="shared" si="29"/>
        <v>Consumables</v>
      </c>
      <c r="C154" s="2" t="str">
        <f>SUBSTITUTE(IF(A154="","",'Root Material'!$C$2&amp;"_Group_"&amp;A154)," ","_")</f>
        <v/>
      </c>
      <c r="D154" s="97"/>
      <c r="E154" s="3" t="str">
        <f t="shared" si="28"/>
        <v>Taping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M154" s="4" t="str">
        <f>SUBSTITUTE(IF(L154="","",'Root Material'!$C$2&amp;"_"&amp;B154&amp;"_"&amp;E154&amp;"_"&amp;L154)," ","_")</f>
        <v/>
      </c>
      <c r="BV154" s="5" t="str">
        <f t="shared" si="27"/>
        <v/>
      </c>
      <c r="BW154" s="18"/>
      <c r="BY154" s="12"/>
    </row>
    <row r="155" spans="1:78" ht="15" customHeight="1">
      <c r="B155" s="2" t="str">
        <f t="shared" si="29"/>
        <v>Consumables</v>
      </c>
      <c r="C155" s="2" t="str">
        <f>SUBSTITUTE(IF(A155="","",'Root Material'!$C$2&amp;"_Group_"&amp;A155)," ","_")</f>
        <v/>
      </c>
      <c r="D155" s="97"/>
      <c r="E155" s="3" t="str">
        <f t="shared" si="28"/>
        <v>Taping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7"/>
        <v/>
      </c>
      <c r="BW155" s="18"/>
      <c r="BY155" s="9"/>
    </row>
    <row r="156" spans="1:78" ht="15" customHeight="1">
      <c r="B156" s="2" t="str">
        <f t="shared" si="29"/>
        <v>Consumables</v>
      </c>
      <c r="C156" s="2" t="str">
        <f>SUBSTITUTE(IF(A156="","",'Root Material'!$C$2&amp;"_Group_"&amp;A156)," ","_")</f>
        <v/>
      </c>
      <c r="D156" s="97"/>
      <c r="E156" s="3" t="str">
        <f t="shared" si="28"/>
        <v>Taping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L156" s="20"/>
      <c r="M156" s="4" t="str">
        <f>SUBSTITUTE(IF(L156="","",'Root Material'!$C$2&amp;"_"&amp;B156&amp;"_"&amp;E156&amp;"_"&amp;L156)," ","_")</f>
        <v/>
      </c>
      <c r="BV156" s="5" t="str">
        <f t="shared" si="27"/>
        <v/>
      </c>
      <c r="BW156" s="18"/>
      <c r="BY156" s="9"/>
    </row>
    <row r="157" spans="1:78" ht="15" customHeight="1">
      <c r="B157" s="2" t="str">
        <f t="shared" si="29"/>
        <v>Consumables</v>
      </c>
      <c r="C157" s="2" t="str">
        <f>SUBSTITUTE(IF(A157="","",'Root Material'!$C$2&amp;"_Group_"&amp;A157)," ","_")</f>
        <v/>
      </c>
      <c r="D157" s="97"/>
      <c r="E157" s="3" t="str">
        <f t="shared" si="28"/>
        <v>Taping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7"/>
        <v/>
      </c>
      <c r="BW157" s="18"/>
      <c r="BY157" s="9"/>
    </row>
    <row r="158" spans="1:78" ht="15" customHeight="1">
      <c r="B158" s="2" t="str">
        <f t="shared" si="29"/>
        <v>Consumables</v>
      </c>
      <c r="C158" s="2" t="str">
        <f>SUBSTITUTE(IF(A158="","",'Root Material'!$C$2&amp;"_Group_"&amp;A158)," ","_")</f>
        <v/>
      </c>
      <c r="D158" s="97"/>
      <c r="E158" s="3" t="str">
        <f t="shared" si="28"/>
        <v>Taping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M158" s="4" t="str">
        <f>SUBSTITUTE(IF(L158="","",'Root Material'!$C$2&amp;"_"&amp;B158&amp;"_"&amp;E158&amp;"_"&amp;L158)," ","_")</f>
        <v/>
      </c>
      <c r="BV158" s="5" t="str">
        <f t="shared" si="27"/>
        <v/>
      </c>
      <c r="BW158" s="18"/>
      <c r="BY158" s="12"/>
    </row>
    <row r="159" spans="1:78" ht="15" customHeight="1">
      <c r="B159" s="2" t="str">
        <f t="shared" si="29"/>
        <v>Consumables</v>
      </c>
      <c r="C159" s="2" t="str">
        <f>SUBSTITUTE(IF(A159="","",'Root Material'!$C$2&amp;"_Group_"&amp;A159)," ","_")</f>
        <v/>
      </c>
      <c r="D159" s="97"/>
      <c r="E159" s="3" t="str">
        <f t="shared" si="28"/>
        <v>Taping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L159" s="20"/>
      <c r="M159" s="4" t="str">
        <f>SUBSTITUTE(IF(L159="","",'Root Material'!$C$2&amp;"_"&amp;B159&amp;"_"&amp;E159&amp;"_"&amp;L159)," ","_")</f>
        <v/>
      </c>
      <c r="BV159" s="5" t="str">
        <f t="shared" si="27"/>
        <v/>
      </c>
      <c r="BW159" s="18"/>
      <c r="BY159" s="9"/>
    </row>
    <row r="160" spans="1:78" ht="15" customHeight="1">
      <c r="B160" s="2" t="str">
        <f t="shared" si="29"/>
        <v>Consumables</v>
      </c>
      <c r="C160" s="2" t="str">
        <f>SUBSTITUTE(IF(A160="","",'Root Material'!$C$2&amp;"_Group_"&amp;A160)," ","_")</f>
        <v/>
      </c>
      <c r="D160" s="97"/>
      <c r="E160" s="3" t="str">
        <f t="shared" si="28"/>
        <v>Taping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si="27"/>
        <v/>
      </c>
      <c r="BW160" s="18"/>
      <c r="BY160" s="9"/>
    </row>
    <row r="161" spans="1:77" ht="15" customHeight="1">
      <c r="B161" s="2" t="str">
        <f t="shared" si="29"/>
        <v>Consumables</v>
      </c>
      <c r="C161" s="2" t="str">
        <f>SUBSTITUTE(IF(A161="","",'Root Material'!$C$2&amp;"_Group_"&amp;A161)," ","_")</f>
        <v/>
      </c>
      <c r="D161" s="97"/>
      <c r="E161" s="3" t="str">
        <f t="shared" si="28"/>
        <v>Taping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27"/>
        <v/>
      </c>
      <c r="BW161" s="18"/>
      <c r="BY161" s="12"/>
    </row>
    <row r="162" spans="1:77" ht="15" customHeight="1">
      <c r="B162" s="2" t="str">
        <f t="shared" si="29"/>
        <v>Consumables</v>
      </c>
      <c r="C162" s="2" t="str">
        <f>SUBSTITUTE(IF(A162="","",'Root Material'!$C$2&amp;"_Group_"&amp;A162)," ","_")</f>
        <v/>
      </c>
      <c r="D162" s="97"/>
      <c r="E162" s="3" t="str">
        <f t="shared" si="28"/>
        <v>Taping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L162" s="20"/>
      <c r="M162" s="4" t="str">
        <f>SUBSTITUTE(IF(L162="","",'Root Material'!$C$2&amp;"_"&amp;B162&amp;"_"&amp;E162&amp;"_"&amp;L162)," ","_")</f>
        <v/>
      </c>
      <c r="BV162" s="5" t="str">
        <f t="shared" si="27"/>
        <v/>
      </c>
      <c r="BW162" s="18"/>
      <c r="BY162" s="9"/>
    </row>
    <row r="163" spans="1:77" ht="15" customHeight="1">
      <c r="B163" s="2" t="str">
        <f t="shared" si="29"/>
        <v>Consumables</v>
      </c>
      <c r="C163" s="2" t="str">
        <f>SUBSTITUTE(IF(A163="","",'Root Material'!$C$2&amp;"_Group_"&amp;A163)," ","_")</f>
        <v/>
      </c>
      <c r="D163" s="97"/>
      <c r="E163" s="3" t="str">
        <f t="shared" si="28"/>
        <v>Taping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L163" s="20"/>
      <c r="M163" s="4" t="str">
        <f>SUBSTITUTE(IF(L163="","",'Root Material'!$C$2&amp;"_"&amp;B163&amp;"_"&amp;E163&amp;"_"&amp;L163)," ","_")</f>
        <v/>
      </c>
      <c r="BV163" s="5" t="str">
        <f t="shared" si="27"/>
        <v/>
      </c>
      <c r="BW163" s="18"/>
      <c r="BY163" s="9"/>
    </row>
    <row r="164" spans="1:77" ht="15" customHeight="1">
      <c r="B164" s="2" t="str">
        <f t="shared" si="29"/>
        <v>Consumables</v>
      </c>
      <c r="C164" s="2" t="str">
        <f>SUBSTITUTE(IF(A164="","",'Root Material'!$C$2&amp;"_Group_"&amp;A164)," ","_")</f>
        <v/>
      </c>
      <c r="D164" s="97"/>
      <c r="E164" s="3" t="str">
        <f t="shared" si="28"/>
        <v>Taping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27"/>
        <v/>
      </c>
      <c r="BW164" s="18"/>
      <c r="BY164" s="12"/>
    </row>
    <row r="165" spans="1:77" ht="15" customHeight="1">
      <c r="B165" s="2" t="str">
        <f t="shared" si="29"/>
        <v>Consumables</v>
      </c>
      <c r="C165" s="2" t="str">
        <f>SUBSTITUTE(IF(A165="","",'Root Material'!$C$2&amp;"_Group_"&amp;A165)," ","_")</f>
        <v/>
      </c>
      <c r="D165" s="97"/>
      <c r="E165" s="3" t="str">
        <f t="shared" si="28"/>
        <v>Taping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27"/>
        <v/>
      </c>
      <c r="BW165" s="18"/>
      <c r="BY165" s="12"/>
    </row>
    <row r="166" spans="1:77" ht="15" customHeight="1">
      <c r="B166" s="2" t="str">
        <f t="shared" si="29"/>
        <v>Consumables</v>
      </c>
      <c r="C166" s="2" t="str">
        <f>SUBSTITUTE(IF(A166="","",'Root Material'!$C$2&amp;"_Group_"&amp;A166)," ","_")</f>
        <v/>
      </c>
      <c r="D166" s="97"/>
      <c r="E166" s="3" t="str">
        <f t="shared" si="28"/>
        <v>Taping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L166" s="20"/>
      <c r="M166" s="4" t="str">
        <f>SUBSTITUTE(IF(L166="","",'Root Material'!$C$2&amp;"_"&amp;B166&amp;"_"&amp;E166&amp;"_"&amp;L166)," ","_")</f>
        <v/>
      </c>
      <c r="BV166" s="5" t="str">
        <f t="shared" si="27"/>
        <v/>
      </c>
      <c r="BW166" s="18"/>
      <c r="BY166" s="9"/>
    </row>
    <row r="167" spans="1:77" ht="15" customHeight="1">
      <c r="B167" s="2" t="str">
        <f t="shared" si="29"/>
        <v>Consumables</v>
      </c>
      <c r="C167" s="2" t="str">
        <f>SUBSTITUTE(IF(A167="","",'Root Material'!$C$2&amp;"_Group_"&amp;A167)," ","_")</f>
        <v/>
      </c>
      <c r="D167" s="97"/>
      <c r="E167" s="3" t="str">
        <f t="shared" si="28"/>
        <v>Taping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20"/>
      <c r="M167" s="4" t="str">
        <f>SUBSTITUTE(IF(L167="","",'Root Material'!$C$2&amp;"_"&amp;B167&amp;"_"&amp;E167&amp;"_"&amp;L167)," ","_")</f>
        <v/>
      </c>
      <c r="BV167" s="5" t="str">
        <f t="shared" si="27"/>
        <v/>
      </c>
      <c r="BW167" s="18"/>
      <c r="BY167" s="9"/>
    </row>
    <row r="168" spans="1:77" ht="15" customHeight="1">
      <c r="B168" s="2" t="str">
        <f t="shared" si="29"/>
        <v>Consumables</v>
      </c>
      <c r="C168" s="2" t="str">
        <f>SUBSTITUTE(IF(A168="","",'Root Material'!$C$2&amp;"_Group_"&amp;A168)," ","_")</f>
        <v/>
      </c>
      <c r="D168" s="97"/>
      <c r="E168" s="3" t="str">
        <f t="shared" si="28"/>
        <v>Taping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ref="BV168" si="30">IF(AND(L168&lt;&gt;"true",L168&lt;&gt;"false"),A168&amp;D168&amp;L168,"")</f>
        <v/>
      </c>
      <c r="BW168" s="18"/>
      <c r="BY168" s="12"/>
    </row>
    <row r="169" spans="1:77" ht="15" customHeight="1">
      <c r="B169" s="2" t="str">
        <f t="shared" si="29"/>
        <v>Consumables</v>
      </c>
      <c r="C169" s="2" t="str">
        <f>SUBSTITUTE(IF(A169="","",'Root Material'!$C$2&amp;"_Group_"&amp;A169)," ","_")</f>
        <v/>
      </c>
      <c r="D169" s="97"/>
      <c r="E169" s="3" t="str">
        <f t="shared" si="28"/>
        <v>Taping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L169" s="20"/>
      <c r="M169" s="4" t="str">
        <f>SUBSTITUTE(IF(L169="","",'Root Material'!$C$2&amp;"_"&amp;B169&amp;"_"&amp;E169&amp;"_"&amp;L169)," ","_")</f>
        <v/>
      </c>
      <c r="BV169" s="5" t="str">
        <f t="shared" ref="BV169:BV232" si="31">IF(AND(L169&lt;&gt;"true",L169&lt;&gt;"false"),A169&amp;D169&amp;L169,"")</f>
        <v/>
      </c>
      <c r="BW169" s="18"/>
      <c r="BY169" s="9"/>
    </row>
    <row r="170" spans="1:77" ht="15" customHeight="1">
      <c r="B170" s="2" t="str">
        <f t="shared" si="29"/>
        <v>Consumables</v>
      </c>
      <c r="C170" s="2" t="str">
        <f>SUBSTITUTE(IF(A170="","",'Root Material'!$C$2&amp;"_Group_"&amp;A170)," ","_")</f>
        <v/>
      </c>
      <c r="D170" s="97"/>
      <c r="E170" s="3" t="str">
        <f t="shared" si="28"/>
        <v>Taping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20"/>
      <c r="M170" s="4" t="str">
        <f>SUBSTITUTE(IF(L170="","",'Root Material'!$C$2&amp;"_"&amp;B170&amp;"_"&amp;E170&amp;"_"&amp;L170)," ","_")</f>
        <v/>
      </c>
      <c r="BV170" s="5" t="str">
        <f t="shared" si="31"/>
        <v/>
      </c>
      <c r="BW170" s="18"/>
      <c r="BY170" s="9"/>
    </row>
    <row r="171" spans="1:77" ht="15" customHeight="1">
      <c r="B171" s="2" t="str">
        <f t="shared" si="29"/>
        <v>Consumables</v>
      </c>
      <c r="C171" s="2" t="str">
        <f>SUBSTITUTE(IF(A171="","",'Root Material'!$C$2&amp;"_Group_"&amp;A171)," ","_")</f>
        <v/>
      </c>
      <c r="D171" s="97"/>
      <c r="E171" s="3" t="str">
        <f t="shared" si="28"/>
        <v>Taping</v>
      </c>
      <c r="F171" s="3" t="str">
        <f>SUBSTITUTE(IF(D171="","",'Root Material'!$C$2&amp;"_"&amp;B171&amp;"_"&amp;D171)," ","_")</f>
        <v/>
      </c>
      <c r="G171" s="3"/>
      <c r="H171" s="12"/>
      <c r="I171" s="17"/>
      <c r="J171" s="16"/>
      <c r="M171" s="4" t="str">
        <f>SUBSTITUTE(IF(L171="","",'Root Material'!$C$2&amp;"_"&amp;B171&amp;"_"&amp;E171&amp;"_"&amp;L171)," ","_")</f>
        <v/>
      </c>
      <c r="N171" s="23"/>
      <c r="BV171" s="5" t="str">
        <f t="shared" si="31"/>
        <v/>
      </c>
      <c r="BW171" s="18"/>
      <c r="BY171" s="12"/>
    </row>
    <row r="172" spans="1:77" ht="15" customHeight="1">
      <c r="B172" s="2" t="str">
        <f t="shared" si="29"/>
        <v>Consumables</v>
      </c>
      <c r="C172" s="2" t="str">
        <f>SUBSTITUTE(IF(A172="","",'Root Material'!$C$2&amp;"_Group_"&amp;A172)," ","_")</f>
        <v/>
      </c>
      <c r="E172" s="3" t="str">
        <f t="shared" si="28"/>
        <v>Taping</v>
      </c>
      <c r="F172" s="3" t="str">
        <f>SUBSTITUTE(IF(D172="","",'Root Material'!$C$2&amp;"_"&amp;B172&amp;"_"&amp;D172)," ","_")</f>
        <v/>
      </c>
      <c r="L172" s="23"/>
      <c r="M172" s="4" t="str">
        <f>SUBSTITUTE(IF(L172="","",'Root Material'!$C$2&amp;"_"&amp;B172&amp;"_"&amp;E172&amp;"_"&amp;L172)," ","_")</f>
        <v/>
      </c>
      <c r="N172" s="23"/>
      <c r="BV172" s="5" t="str">
        <f t="shared" si="31"/>
        <v/>
      </c>
      <c r="BW172" s="18"/>
    </row>
    <row r="173" spans="1:77" ht="15" customHeight="1">
      <c r="B173" s="2" t="str">
        <f t="shared" si="29"/>
        <v>Consumables</v>
      </c>
      <c r="C173" s="2" t="str">
        <f>SUBSTITUTE(IF(A173="","",'Root Material'!$C$2&amp;"_Group_"&amp;A173)," ","_")</f>
        <v/>
      </c>
      <c r="E173" s="3" t="str">
        <f t="shared" si="28"/>
        <v>Taping</v>
      </c>
      <c r="F173" s="3" t="str">
        <f>SUBSTITUTE(IF(D173="","",'Root Material'!$C$2&amp;"_"&amp;B173&amp;"_"&amp;D173)," ","_")</f>
        <v/>
      </c>
      <c r="L173" s="23"/>
      <c r="M173" s="4" t="str">
        <f>SUBSTITUTE(IF(L173="","",'Root Material'!$C$2&amp;"_"&amp;B173&amp;"_"&amp;E173&amp;"_"&amp;L173)," ","_")</f>
        <v/>
      </c>
      <c r="N173" s="23"/>
      <c r="BV173" s="5" t="str">
        <f t="shared" si="31"/>
        <v/>
      </c>
      <c r="BW173" s="18"/>
    </row>
    <row r="174" spans="1:77" ht="15" customHeight="1">
      <c r="B174" s="2" t="str">
        <f t="shared" si="29"/>
        <v>Consumables</v>
      </c>
      <c r="C174" s="2" t="str">
        <f>SUBSTITUTE(IF(A174="","",'Root Material'!$C$2&amp;"_Group_"&amp;A174)," ","_")</f>
        <v/>
      </c>
      <c r="E174" s="3" t="str">
        <f t="shared" si="28"/>
        <v>Taping</v>
      </c>
      <c r="F174" s="3" t="str">
        <f>SUBSTITUTE(IF(D174="","",'Root Material'!$C$2&amp;"_"&amp;B174&amp;"_"&amp;D174)," ","_")</f>
        <v/>
      </c>
      <c r="L174" s="23"/>
      <c r="M174" s="4" t="str">
        <f>SUBSTITUTE(IF(L174="","",'Root Material'!$C$2&amp;"_"&amp;B174&amp;"_"&amp;E174&amp;"_"&amp;L174)," ","_")</f>
        <v/>
      </c>
      <c r="N174" s="23"/>
      <c r="BV174" s="5" t="str">
        <f t="shared" si="31"/>
        <v/>
      </c>
      <c r="BW174" s="18"/>
    </row>
    <row r="175" spans="1:77" ht="15" customHeight="1">
      <c r="B175" s="2" t="str">
        <f t="shared" si="29"/>
        <v>Consumables</v>
      </c>
      <c r="C175" s="2" t="str">
        <f>SUBSTITUTE(IF(A175="","",'Root Material'!$C$2&amp;"_Group_"&amp;A175)," ","_")</f>
        <v/>
      </c>
      <c r="E175" s="3" t="str">
        <f t="shared" si="28"/>
        <v>Taping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31"/>
        <v/>
      </c>
      <c r="BW175" s="18"/>
    </row>
    <row r="176" spans="1:77" ht="15" customHeight="1">
      <c r="A176" s="11"/>
      <c r="B176" s="2" t="str">
        <f t="shared" si="29"/>
        <v>Consumables</v>
      </c>
      <c r="E176" s="3" t="str">
        <f t="shared" si="28"/>
        <v>Taping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31"/>
        <v/>
      </c>
    </row>
    <row r="177" spans="2:77" ht="15" customHeight="1">
      <c r="B177" s="2" t="str">
        <f t="shared" si="29"/>
        <v>Consumables</v>
      </c>
      <c r="E177" s="3" t="str">
        <f t="shared" si="28"/>
        <v>Taping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31"/>
        <v/>
      </c>
    </row>
    <row r="178" spans="2:77" ht="15" customHeight="1">
      <c r="B178" s="2" t="str">
        <f t="shared" si="29"/>
        <v>Consumables</v>
      </c>
      <c r="E178" s="3" t="str">
        <f t="shared" si="28"/>
        <v>Taping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31"/>
        <v/>
      </c>
    </row>
    <row r="179" spans="2:77" ht="15" customHeight="1">
      <c r="B179" s="2" t="str">
        <f t="shared" si="29"/>
        <v>Consumables</v>
      </c>
      <c r="E179" s="3" t="str">
        <f t="shared" si="28"/>
        <v>Taping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31"/>
        <v/>
      </c>
    </row>
    <row r="180" spans="2:77" ht="15" customHeight="1">
      <c r="B180" s="2" t="str">
        <f t="shared" si="29"/>
        <v>Consumables</v>
      </c>
      <c r="E180" s="3" t="str">
        <f t="shared" si="28"/>
        <v>Taping</v>
      </c>
      <c r="F180" s="3" t="str">
        <f>SUBSTITUTE(IF(D180="","",'Root Material'!$C$2&amp;"_"&amp;B180&amp;"_"&amp;D180)," ","_")</f>
        <v/>
      </c>
      <c r="M180" s="4" t="str">
        <f>SUBSTITUTE(IF(L180="","",'Root Material'!$C$2&amp;"_"&amp;B180&amp;"_"&amp;E180&amp;"_"&amp;L180)," ","_")</f>
        <v/>
      </c>
      <c r="N180" s="23"/>
      <c r="BV180" s="5" t="str">
        <f t="shared" si="31"/>
        <v/>
      </c>
    </row>
    <row r="181" spans="2:77" ht="15" customHeight="1">
      <c r="B181" s="2" t="str">
        <f t="shared" si="29"/>
        <v>Consumables</v>
      </c>
      <c r="E181" s="3" t="str">
        <f t="shared" si="28"/>
        <v>Taping</v>
      </c>
      <c r="F181" s="3" t="str">
        <f>SUBSTITUTE(IF(D181="","",'Root Material'!$C$2&amp;"_"&amp;B181&amp;"_"&amp;D181)," ","_")</f>
        <v/>
      </c>
      <c r="M181" s="4" t="str">
        <f>SUBSTITUTE(IF(L181="","",'Root Material'!$C$2&amp;"_"&amp;B181&amp;"_"&amp;E181&amp;"_"&amp;L181)," ","_")</f>
        <v/>
      </c>
      <c r="N181" s="23"/>
      <c r="BV181" s="5" t="str">
        <f t="shared" si="31"/>
        <v/>
      </c>
    </row>
    <row r="182" spans="2:77" ht="15" customHeight="1">
      <c r="B182" s="2" t="str">
        <f t="shared" si="29"/>
        <v>Consumables</v>
      </c>
      <c r="E182" s="3" t="str">
        <f t="shared" si="28"/>
        <v>Taping</v>
      </c>
      <c r="F182" s="3" t="str">
        <f>SUBSTITUTE(IF(D182="","",'Root Material'!$C$2&amp;"_"&amp;B182&amp;"_"&amp;D182)," ","_")</f>
        <v/>
      </c>
      <c r="M182" s="4" t="str">
        <f>SUBSTITUTE(IF(L182="","",'Root Material'!$C$2&amp;"_"&amp;B182&amp;"_"&amp;E182&amp;"_"&amp;L182)," ","_")</f>
        <v/>
      </c>
      <c r="N182" s="23"/>
      <c r="BV182" s="5" t="str">
        <f t="shared" si="31"/>
        <v/>
      </c>
    </row>
    <row r="183" spans="2:77" ht="15" customHeight="1">
      <c r="B183" s="2" t="str">
        <f t="shared" si="29"/>
        <v>Consumables</v>
      </c>
      <c r="E183" s="3" t="str">
        <f t="shared" si="28"/>
        <v>Taping</v>
      </c>
      <c r="F183" s="3" t="str">
        <f>SUBSTITUTE(IF(D183="","",'Root Material'!$C$2&amp;"_"&amp;B183&amp;"_"&amp;D183)," ","_")</f>
        <v/>
      </c>
      <c r="M183" s="4" t="str">
        <f>SUBSTITUTE(IF(L183="","",'Root Material'!$C$2&amp;"_"&amp;B183&amp;"_"&amp;E183&amp;"_"&amp;L183)," ","_")</f>
        <v/>
      </c>
      <c r="N183" s="23"/>
      <c r="BV183" s="5" t="str">
        <f t="shared" si="31"/>
        <v/>
      </c>
    </row>
    <row r="184" spans="2:77" ht="15" customHeight="1">
      <c r="B184" s="2" t="str">
        <f t="shared" si="29"/>
        <v>Consumables</v>
      </c>
      <c r="E184" s="3" t="str">
        <f t="shared" si="28"/>
        <v>Taping</v>
      </c>
      <c r="F184" s="3" t="str">
        <f>SUBSTITUTE(IF(D184="","",'Root Material'!$C$2&amp;"_"&amp;B184&amp;"_"&amp;D184)," ","_")</f>
        <v/>
      </c>
      <c r="M184" s="4" t="str">
        <f>SUBSTITUTE(IF(L184="","",'Root Material'!$C$2&amp;"_"&amp;B184&amp;"_"&amp;E184&amp;"_"&amp;L184)," ","_")</f>
        <v/>
      </c>
      <c r="N184" s="23"/>
      <c r="BV184" s="5" t="str">
        <f t="shared" si="31"/>
        <v/>
      </c>
    </row>
    <row r="185" spans="2:77" ht="15" customHeight="1">
      <c r="B185" s="2" t="str">
        <f t="shared" si="29"/>
        <v>Consumables</v>
      </c>
      <c r="D185" s="97"/>
      <c r="E185" s="3" t="str">
        <f t="shared" si="28"/>
        <v>Taping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31"/>
        <v/>
      </c>
      <c r="BY185" s="9"/>
    </row>
    <row r="186" spans="2:77" ht="15" customHeight="1">
      <c r="B186" s="2" t="str">
        <f t="shared" si="29"/>
        <v>Consumables</v>
      </c>
      <c r="D186" s="97"/>
      <c r="E186" s="3" t="str">
        <f t="shared" si="28"/>
        <v>Taping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31"/>
        <v/>
      </c>
      <c r="BY186" s="9"/>
    </row>
    <row r="187" spans="2:77" ht="15" customHeight="1">
      <c r="B187" s="2" t="str">
        <f t="shared" si="29"/>
        <v>Consumables</v>
      </c>
      <c r="D187" s="97"/>
      <c r="E187" s="3" t="str">
        <f t="shared" si="28"/>
        <v>Taping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31"/>
        <v/>
      </c>
      <c r="BY187" s="9"/>
    </row>
    <row r="188" spans="2:77" ht="15" customHeight="1">
      <c r="B188" s="2" t="str">
        <f t="shared" si="29"/>
        <v>Consumables</v>
      </c>
      <c r="D188" s="97"/>
      <c r="E188" s="3" t="str">
        <f t="shared" si="28"/>
        <v>Taping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31"/>
        <v/>
      </c>
      <c r="BY188" s="9"/>
    </row>
    <row r="189" spans="2:77" ht="15" customHeight="1">
      <c r="B189" s="2" t="str">
        <f t="shared" si="29"/>
        <v>Consumables</v>
      </c>
      <c r="D189" s="97"/>
      <c r="E189" s="3" t="str">
        <f t="shared" si="28"/>
        <v>Taping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31"/>
        <v/>
      </c>
      <c r="BY189" s="9"/>
    </row>
    <row r="190" spans="2:77" ht="15" customHeight="1">
      <c r="B190" s="2" t="str">
        <f t="shared" si="29"/>
        <v>Consumables</v>
      </c>
      <c r="D190" s="97"/>
      <c r="E190" s="3" t="str">
        <f t="shared" si="28"/>
        <v>Taping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31"/>
        <v/>
      </c>
      <c r="BY190" s="9"/>
    </row>
    <row r="191" spans="2:77" ht="15" customHeight="1">
      <c r="B191" s="2" t="str">
        <f t="shared" si="29"/>
        <v>Consumables</v>
      </c>
      <c r="D191" s="97"/>
      <c r="E191" s="3" t="str">
        <f t="shared" si="28"/>
        <v>Taping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31"/>
        <v/>
      </c>
      <c r="BY191" s="9"/>
    </row>
    <row r="192" spans="2:77" ht="15" customHeight="1">
      <c r="B192" s="2" t="str">
        <f t="shared" si="29"/>
        <v>Consumables</v>
      </c>
      <c r="D192" s="97"/>
      <c r="E192" s="3" t="str">
        <f t="shared" si="28"/>
        <v>Taping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31"/>
        <v/>
      </c>
      <c r="BY192" s="9"/>
    </row>
    <row r="193" spans="2:77" ht="15" customHeight="1">
      <c r="B193" s="2" t="str">
        <f t="shared" si="29"/>
        <v>Consumables</v>
      </c>
      <c r="D193" s="97"/>
      <c r="E193" s="3" t="str">
        <f t="shared" si="28"/>
        <v>Taping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31"/>
        <v/>
      </c>
      <c r="BY193" s="9"/>
    </row>
    <row r="194" spans="2:77" ht="15" customHeight="1">
      <c r="B194" s="2" t="str">
        <f t="shared" si="29"/>
        <v>Consumables</v>
      </c>
      <c r="D194" s="97"/>
      <c r="E194" s="3" t="str">
        <f t="shared" si="28"/>
        <v>Taping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31"/>
        <v/>
      </c>
      <c r="BY194" s="9"/>
    </row>
    <row r="195" spans="2:77" ht="15" customHeight="1">
      <c r="B195" s="2" t="str">
        <f t="shared" si="29"/>
        <v>Consumables</v>
      </c>
      <c r="D195" s="97"/>
      <c r="E195" s="3" t="str">
        <f t="shared" si="28"/>
        <v>Taping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31"/>
        <v/>
      </c>
      <c r="BY195" s="9"/>
    </row>
    <row r="196" spans="2:77" ht="15" customHeight="1">
      <c r="B196" s="2" t="str">
        <f t="shared" si="29"/>
        <v>Consumables</v>
      </c>
      <c r="D196" s="97"/>
      <c r="E196" s="3" t="str">
        <f t="shared" si="28"/>
        <v>Taping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31"/>
        <v/>
      </c>
      <c r="BY196" s="9"/>
    </row>
    <row r="197" spans="2:77" ht="15" customHeight="1">
      <c r="B197" s="2" t="str">
        <f t="shared" si="29"/>
        <v>Consumables</v>
      </c>
      <c r="D197" s="97"/>
      <c r="E197" s="3" t="str">
        <f t="shared" si="28"/>
        <v>Taping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31"/>
        <v/>
      </c>
      <c r="BY197" s="9"/>
    </row>
    <row r="198" spans="2:77" ht="15" customHeight="1">
      <c r="B198" s="2" t="str">
        <f t="shared" si="29"/>
        <v>Consumables</v>
      </c>
      <c r="D198" s="97"/>
      <c r="E198" s="3" t="str">
        <f t="shared" si="28"/>
        <v>Taping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31"/>
        <v/>
      </c>
      <c r="BY198" s="9"/>
    </row>
    <row r="199" spans="2:77" ht="15" customHeight="1">
      <c r="B199" s="2" t="str">
        <f t="shared" si="29"/>
        <v>Consumables</v>
      </c>
      <c r="D199" s="97"/>
      <c r="E199" s="3" t="str">
        <f t="shared" si="28"/>
        <v>Taping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31"/>
        <v/>
      </c>
      <c r="BY199" s="9"/>
    </row>
    <row r="200" spans="2:77" ht="15" customHeight="1">
      <c r="B200" s="2" t="str">
        <f t="shared" si="29"/>
        <v>Consumables</v>
      </c>
      <c r="D200" s="97"/>
      <c r="E200" s="3" t="str">
        <f t="shared" si="28"/>
        <v>Taping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31"/>
        <v/>
      </c>
      <c r="BY200" s="9"/>
    </row>
    <row r="201" spans="2:77" ht="15" customHeight="1">
      <c r="B201" s="2" t="str">
        <f t="shared" si="29"/>
        <v>Consumables</v>
      </c>
      <c r="D201" s="97"/>
      <c r="E201" s="3" t="str">
        <f t="shared" si="28"/>
        <v>Taping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31"/>
        <v/>
      </c>
      <c r="BY201" s="9"/>
    </row>
    <row r="202" spans="2:77" ht="15" customHeight="1">
      <c r="B202" s="2" t="str">
        <f t="shared" si="29"/>
        <v>Consumables</v>
      </c>
      <c r="D202" s="97"/>
      <c r="E202" s="3" t="str">
        <f t="shared" si="28"/>
        <v>Taping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31"/>
        <v/>
      </c>
      <c r="BY202" s="9"/>
    </row>
    <row r="203" spans="2:77" ht="15" customHeight="1">
      <c r="B203" s="2" t="str">
        <f t="shared" si="29"/>
        <v>Consumables</v>
      </c>
      <c r="D203" s="97"/>
      <c r="E203" s="3" t="str">
        <f t="shared" ref="E203:E266" si="32">IF(D203="",E202,D203)</f>
        <v>Taping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31"/>
        <v/>
      </c>
      <c r="BY203" s="9"/>
    </row>
    <row r="204" spans="2:77" ht="15" customHeight="1">
      <c r="B204" s="2" t="str">
        <f t="shared" si="29"/>
        <v>Consumables</v>
      </c>
      <c r="D204" s="97"/>
      <c r="E204" s="3" t="str">
        <f t="shared" si="32"/>
        <v>Taping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31"/>
        <v/>
      </c>
      <c r="BY204" s="9"/>
    </row>
    <row r="205" spans="2:77" ht="15" customHeight="1">
      <c r="B205" s="2" t="str">
        <f t="shared" ref="B205:B268" si="33">IF(A205="",B204,A205)</f>
        <v>Consumables</v>
      </c>
      <c r="D205" s="97"/>
      <c r="E205" s="3" t="str">
        <f t="shared" si="32"/>
        <v>Taping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31"/>
        <v/>
      </c>
      <c r="BY205" s="9"/>
    </row>
    <row r="206" spans="2:77" ht="15" customHeight="1">
      <c r="B206" s="2" t="str">
        <f t="shared" si="33"/>
        <v>Consumables</v>
      </c>
      <c r="D206" s="97"/>
      <c r="E206" s="3" t="str">
        <f t="shared" si="32"/>
        <v>Taping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31"/>
        <v/>
      </c>
      <c r="BY206" s="9"/>
    </row>
    <row r="207" spans="2:77" ht="15" customHeight="1">
      <c r="B207" s="2" t="str">
        <f t="shared" si="33"/>
        <v>Consumables</v>
      </c>
      <c r="D207" s="97"/>
      <c r="E207" s="3" t="str">
        <f t="shared" si="32"/>
        <v>Taping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31"/>
        <v/>
      </c>
      <c r="BY207" s="9"/>
    </row>
    <row r="208" spans="2:77" ht="15" customHeight="1">
      <c r="B208" s="2" t="str">
        <f t="shared" si="33"/>
        <v>Consumables</v>
      </c>
      <c r="D208" s="97"/>
      <c r="E208" s="3" t="str">
        <f t="shared" si="32"/>
        <v>Taping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31"/>
        <v/>
      </c>
      <c r="BY208" s="9"/>
    </row>
    <row r="209" spans="2:77" ht="15" customHeight="1">
      <c r="B209" s="2" t="str">
        <f t="shared" si="33"/>
        <v>Consumables</v>
      </c>
      <c r="D209" s="97"/>
      <c r="E209" s="3" t="str">
        <f t="shared" si="32"/>
        <v>Taping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31"/>
        <v/>
      </c>
      <c r="BY209" s="9"/>
    </row>
    <row r="210" spans="2:77" ht="15" customHeight="1">
      <c r="B210" s="2" t="str">
        <f t="shared" si="33"/>
        <v>Consumables</v>
      </c>
      <c r="D210" s="97"/>
      <c r="E210" s="3" t="str">
        <f t="shared" si="32"/>
        <v>Taping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31"/>
        <v/>
      </c>
      <c r="BY210" s="9"/>
    </row>
    <row r="211" spans="2:77" ht="15" customHeight="1">
      <c r="B211" s="2" t="str">
        <f t="shared" si="33"/>
        <v>Consumables</v>
      </c>
      <c r="D211" s="97"/>
      <c r="E211" s="3" t="str">
        <f t="shared" si="32"/>
        <v>Taping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31"/>
        <v/>
      </c>
      <c r="BY211" s="9"/>
    </row>
    <row r="212" spans="2:77" ht="15" customHeight="1">
      <c r="B212" s="2" t="str">
        <f t="shared" si="33"/>
        <v>Consumables</v>
      </c>
      <c r="D212" s="97"/>
      <c r="E212" s="3" t="str">
        <f t="shared" si="32"/>
        <v>Taping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31"/>
        <v/>
      </c>
      <c r="BY212" s="9"/>
    </row>
    <row r="213" spans="2:77" ht="15" customHeight="1">
      <c r="B213" s="2" t="str">
        <f t="shared" si="33"/>
        <v>Consumables</v>
      </c>
      <c r="D213" s="97"/>
      <c r="E213" s="3" t="str">
        <f t="shared" si="32"/>
        <v>Taping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31"/>
        <v/>
      </c>
      <c r="BY213" s="9"/>
    </row>
    <row r="214" spans="2:77" ht="15" customHeight="1">
      <c r="B214" s="2" t="str">
        <f t="shared" si="33"/>
        <v>Consumables</v>
      </c>
      <c r="D214" s="97"/>
      <c r="E214" s="3" t="str">
        <f t="shared" si="32"/>
        <v>Taping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31"/>
        <v/>
      </c>
      <c r="BY214" s="9"/>
    </row>
    <row r="215" spans="2:77" ht="15" customHeight="1">
      <c r="B215" s="2" t="str">
        <f t="shared" si="33"/>
        <v>Consumables</v>
      </c>
      <c r="D215" s="97"/>
      <c r="E215" s="3" t="str">
        <f t="shared" si="32"/>
        <v>Taping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31"/>
        <v/>
      </c>
      <c r="BY215" s="9"/>
    </row>
    <row r="216" spans="2:77" ht="15" customHeight="1">
      <c r="B216" s="2" t="str">
        <f t="shared" si="33"/>
        <v>Consumables</v>
      </c>
      <c r="D216" s="97"/>
      <c r="E216" s="3" t="str">
        <f t="shared" si="32"/>
        <v>Taping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31"/>
        <v/>
      </c>
      <c r="BY216" s="9"/>
    </row>
    <row r="217" spans="2:77" ht="15" customHeight="1">
      <c r="B217" s="2" t="str">
        <f t="shared" si="33"/>
        <v>Consumables</v>
      </c>
      <c r="D217" s="97"/>
      <c r="E217" s="3" t="str">
        <f t="shared" si="32"/>
        <v>Taping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31"/>
        <v/>
      </c>
      <c r="BY217" s="9"/>
    </row>
    <row r="218" spans="2:77" ht="15" customHeight="1">
      <c r="B218" s="2" t="str">
        <f t="shared" si="33"/>
        <v>Consumables</v>
      </c>
      <c r="D218" s="97"/>
      <c r="E218" s="3" t="str">
        <f t="shared" si="32"/>
        <v>Taping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31"/>
        <v/>
      </c>
      <c r="BY218" s="9"/>
    </row>
    <row r="219" spans="2:77" ht="15" customHeight="1">
      <c r="B219" s="2" t="str">
        <f t="shared" si="33"/>
        <v>Consumables</v>
      </c>
      <c r="D219" s="97"/>
      <c r="E219" s="3" t="str">
        <f t="shared" si="32"/>
        <v>Taping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31"/>
        <v/>
      </c>
      <c r="BY219" s="9"/>
    </row>
    <row r="220" spans="2:77" ht="15" customHeight="1">
      <c r="B220" s="2" t="str">
        <f t="shared" si="33"/>
        <v>Consumables</v>
      </c>
      <c r="D220" s="97"/>
      <c r="E220" s="3" t="str">
        <f t="shared" si="32"/>
        <v>Taping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31"/>
        <v/>
      </c>
      <c r="BY220" s="9"/>
    </row>
    <row r="221" spans="2:77" ht="15" customHeight="1">
      <c r="B221" s="2" t="str">
        <f t="shared" si="33"/>
        <v>Consumables</v>
      </c>
      <c r="D221" s="97"/>
      <c r="E221" s="3" t="str">
        <f t="shared" si="32"/>
        <v>Taping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31"/>
        <v/>
      </c>
      <c r="BY221" s="9"/>
    </row>
    <row r="222" spans="2:77" ht="15" customHeight="1">
      <c r="B222" s="2" t="str">
        <f t="shared" si="33"/>
        <v>Consumables</v>
      </c>
      <c r="D222" s="97"/>
      <c r="E222" s="3" t="str">
        <f t="shared" si="32"/>
        <v>Taping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31"/>
        <v/>
      </c>
      <c r="BY222" s="9"/>
    </row>
    <row r="223" spans="2:77" ht="15" customHeight="1">
      <c r="B223" s="2" t="str">
        <f t="shared" si="33"/>
        <v>Consumables</v>
      </c>
      <c r="D223" s="97"/>
      <c r="E223" s="3" t="str">
        <f t="shared" si="32"/>
        <v>Taping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31"/>
        <v/>
      </c>
      <c r="BY223" s="9"/>
    </row>
    <row r="224" spans="2:77" ht="15" customHeight="1">
      <c r="B224" s="2" t="str">
        <f t="shared" si="33"/>
        <v>Consumables</v>
      </c>
      <c r="D224" s="97"/>
      <c r="E224" s="3" t="str">
        <f t="shared" si="32"/>
        <v>Taping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31"/>
        <v/>
      </c>
      <c r="BY224" s="9"/>
    </row>
    <row r="225" spans="2:77" ht="15" customHeight="1">
      <c r="B225" s="2" t="str">
        <f t="shared" si="33"/>
        <v>Consumables</v>
      </c>
      <c r="D225" s="97"/>
      <c r="E225" s="3" t="str">
        <f t="shared" si="32"/>
        <v>Taping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31"/>
        <v/>
      </c>
      <c r="BY225" s="9"/>
    </row>
    <row r="226" spans="2:77" ht="15" customHeight="1">
      <c r="B226" s="2" t="str">
        <f t="shared" si="33"/>
        <v>Consumables</v>
      </c>
      <c r="D226" s="97"/>
      <c r="E226" s="3" t="str">
        <f t="shared" si="32"/>
        <v>Taping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31"/>
        <v/>
      </c>
      <c r="BY226" s="9"/>
    </row>
    <row r="227" spans="2:77" ht="15" customHeight="1">
      <c r="B227" s="2" t="str">
        <f t="shared" si="33"/>
        <v>Consumables</v>
      </c>
      <c r="D227" s="97"/>
      <c r="E227" s="3" t="str">
        <f t="shared" si="32"/>
        <v>Taping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31"/>
        <v/>
      </c>
      <c r="BY227" s="9"/>
    </row>
    <row r="228" spans="2:77" ht="15" customHeight="1">
      <c r="B228" s="2" t="str">
        <f t="shared" si="33"/>
        <v>Consumables</v>
      </c>
      <c r="D228" s="97"/>
      <c r="E228" s="3" t="str">
        <f t="shared" si="32"/>
        <v>Taping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31"/>
        <v/>
      </c>
      <c r="BY228" s="9"/>
    </row>
    <row r="229" spans="2:77" ht="15" customHeight="1">
      <c r="B229" s="2" t="str">
        <f t="shared" si="33"/>
        <v>Consumables</v>
      </c>
      <c r="D229" s="97"/>
      <c r="E229" s="3" t="str">
        <f t="shared" si="32"/>
        <v>Taping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31"/>
        <v/>
      </c>
      <c r="BY229" s="9"/>
    </row>
    <row r="230" spans="2:77" ht="15" customHeight="1">
      <c r="B230" s="2" t="str">
        <f t="shared" si="33"/>
        <v>Consumables</v>
      </c>
      <c r="D230" s="97"/>
      <c r="E230" s="3" t="str">
        <f t="shared" si="32"/>
        <v>Taping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31"/>
        <v/>
      </c>
      <c r="BY230" s="9"/>
    </row>
    <row r="231" spans="2:77" ht="15" customHeight="1">
      <c r="B231" s="2" t="str">
        <f t="shared" si="33"/>
        <v>Consumables</v>
      </c>
      <c r="D231" s="97"/>
      <c r="E231" s="3" t="str">
        <f t="shared" si="32"/>
        <v>Taping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31"/>
        <v/>
      </c>
      <c r="BY231" s="9"/>
    </row>
    <row r="232" spans="2:77" ht="15" customHeight="1">
      <c r="B232" s="2" t="str">
        <f t="shared" si="33"/>
        <v>Consumables</v>
      </c>
      <c r="D232" s="97"/>
      <c r="E232" s="3" t="str">
        <f t="shared" si="32"/>
        <v>Taping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31"/>
        <v/>
      </c>
      <c r="BY232" s="9"/>
    </row>
    <row r="233" spans="2:77" ht="15" customHeight="1">
      <c r="B233" s="2" t="str">
        <f t="shared" si="33"/>
        <v>Consumables</v>
      </c>
      <c r="D233" s="97"/>
      <c r="E233" s="3" t="str">
        <f t="shared" si="32"/>
        <v>Taping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ref="BV233:BV296" si="34">IF(AND(L233&lt;&gt;"true",L233&lt;&gt;"false"),A233&amp;D233&amp;L233,"")</f>
        <v/>
      </c>
      <c r="BY233" s="9"/>
    </row>
    <row r="234" spans="2:77" ht="15" customHeight="1">
      <c r="B234" s="2" t="str">
        <f t="shared" si="33"/>
        <v>Consumables</v>
      </c>
      <c r="D234" s="97"/>
      <c r="E234" s="3" t="str">
        <f t="shared" si="32"/>
        <v>Taping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34"/>
        <v/>
      </c>
      <c r="BY234" s="9"/>
    </row>
    <row r="235" spans="2:77" ht="15" customHeight="1">
      <c r="B235" s="2" t="str">
        <f t="shared" si="33"/>
        <v>Consumables</v>
      </c>
      <c r="D235" s="97"/>
      <c r="E235" s="3" t="str">
        <f t="shared" si="32"/>
        <v>Taping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34"/>
        <v/>
      </c>
      <c r="BY235" s="9"/>
    </row>
    <row r="236" spans="2:77" ht="15" customHeight="1">
      <c r="B236" s="2" t="str">
        <f t="shared" si="33"/>
        <v>Consumables</v>
      </c>
      <c r="D236" s="97"/>
      <c r="E236" s="3" t="str">
        <f t="shared" si="32"/>
        <v>Taping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34"/>
        <v/>
      </c>
      <c r="BY236" s="9"/>
    </row>
    <row r="237" spans="2:77" ht="15" customHeight="1">
      <c r="B237" s="2" t="str">
        <f t="shared" si="33"/>
        <v>Consumables</v>
      </c>
      <c r="D237" s="97"/>
      <c r="E237" s="3" t="str">
        <f t="shared" si="32"/>
        <v>Taping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34"/>
        <v/>
      </c>
      <c r="BY237" s="9"/>
    </row>
    <row r="238" spans="2:77" ht="15" customHeight="1">
      <c r="B238" s="2" t="str">
        <f t="shared" si="33"/>
        <v>Consumables</v>
      </c>
      <c r="D238" s="97"/>
      <c r="E238" s="3" t="str">
        <f t="shared" si="32"/>
        <v>Taping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34"/>
        <v/>
      </c>
      <c r="BY238" s="9"/>
    </row>
    <row r="239" spans="2:77" ht="15" customHeight="1">
      <c r="B239" s="2" t="str">
        <f t="shared" si="33"/>
        <v>Consumables</v>
      </c>
      <c r="D239" s="97"/>
      <c r="E239" s="3" t="str">
        <f t="shared" si="32"/>
        <v>Taping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34"/>
        <v/>
      </c>
      <c r="BY239" s="9"/>
    </row>
    <row r="240" spans="2:77" ht="15" customHeight="1">
      <c r="B240" s="2" t="str">
        <f t="shared" si="33"/>
        <v>Consumables</v>
      </c>
      <c r="D240" s="97"/>
      <c r="E240" s="3" t="str">
        <f t="shared" si="32"/>
        <v>Taping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34"/>
        <v/>
      </c>
      <c r="BY240" s="9"/>
    </row>
    <row r="241" spans="2:77" ht="15" customHeight="1">
      <c r="B241" s="2" t="str">
        <f t="shared" si="33"/>
        <v>Consumables</v>
      </c>
      <c r="D241" s="97"/>
      <c r="E241" s="3" t="str">
        <f t="shared" si="32"/>
        <v>Taping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34"/>
        <v/>
      </c>
      <c r="BY241" s="9"/>
    </row>
    <row r="242" spans="2:77" ht="15" customHeight="1">
      <c r="B242" s="2" t="str">
        <f t="shared" si="33"/>
        <v>Consumables</v>
      </c>
      <c r="D242" s="97"/>
      <c r="E242" s="3" t="str">
        <f t="shared" si="32"/>
        <v>Taping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34"/>
        <v/>
      </c>
      <c r="BY242" s="9"/>
    </row>
    <row r="243" spans="2:77" ht="15" customHeight="1">
      <c r="B243" s="2" t="str">
        <f t="shared" si="33"/>
        <v>Consumables</v>
      </c>
      <c r="D243" s="97"/>
      <c r="E243" s="3" t="str">
        <f t="shared" si="32"/>
        <v>Taping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34"/>
        <v/>
      </c>
      <c r="BY243" s="9"/>
    </row>
    <row r="244" spans="2:77" ht="15" customHeight="1">
      <c r="B244" s="2" t="str">
        <f t="shared" si="33"/>
        <v>Consumables</v>
      </c>
      <c r="D244" s="97"/>
      <c r="E244" s="3" t="str">
        <f t="shared" si="32"/>
        <v>Taping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34"/>
        <v/>
      </c>
      <c r="BY244" s="9"/>
    </row>
    <row r="245" spans="2:77" ht="15" customHeight="1">
      <c r="B245" s="2" t="str">
        <f t="shared" si="33"/>
        <v>Consumables</v>
      </c>
      <c r="D245" s="97"/>
      <c r="E245" s="3" t="str">
        <f t="shared" si="32"/>
        <v>Taping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34"/>
        <v/>
      </c>
      <c r="BY245" s="9"/>
    </row>
    <row r="246" spans="2:77" ht="15" customHeight="1">
      <c r="B246" s="2" t="str">
        <f t="shared" si="33"/>
        <v>Consumables</v>
      </c>
      <c r="D246" s="97"/>
      <c r="E246" s="3" t="str">
        <f t="shared" si="32"/>
        <v>Taping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34"/>
        <v/>
      </c>
      <c r="BY246" s="9"/>
    </row>
    <row r="247" spans="2:77" ht="15" customHeight="1">
      <c r="B247" s="2" t="str">
        <f t="shared" si="33"/>
        <v>Consumables</v>
      </c>
      <c r="D247" s="97"/>
      <c r="E247" s="3" t="str">
        <f t="shared" si="32"/>
        <v>Taping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34"/>
        <v/>
      </c>
      <c r="BY247" s="9"/>
    </row>
    <row r="248" spans="2:77" ht="15" customHeight="1">
      <c r="B248" s="2" t="str">
        <f t="shared" si="33"/>
        <v>Consumables</v>
      </c>
      <c r="D248" s="97"/>
      <c r="E248" s="3" t="str">
        <f t="shared" si="32"/>
        <v>Taping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34"/>
        <v/>
      </c>
      <c r="BY248" s="9"/>
    </row>
    <row r="249" spans="2:77" ht="15" customHeight="1">
      <c r="B249" s="2" t="str">
        <f t="shared" si="33"/>
        <v>Consumables</v>
      </c>
      <c r="D249" s="97"/>
      <c r="E249" s="3" t="str">
        <f t="shared" si="32"/>
        <v>Taping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34"/>
        <v/>
      </c>
      <c r="BY249" s="9"/>
    </row>
    <row r="250" spans="2:77" ht="15" customHeight="1">
      <c r="B250" s="2" t="str">
        <f t="shared" si="33"/>
        <v>Consumables</v>
      </c>
      <c r="D250" s="97"/>
      <c r="E250" s="3" t="str">
        <f t="shared" si="32"/>
        <v>Taping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34"/>
        <v/>
      </c>
      <c r="BY250" s="9"/>
    </row>
    <row r="251" spans="2:77" ht="15" customHeight="1">
      <c r="B251" s="2" t="str">
        <f t="shared" si="33"/>
        <v>Consumables</v>
      </c>
      <c r="D251" s="97"/>
      <c r="E251" s="3" t="str">
        <f t="shared" si="32"/>
        <v>Taping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34"/>
        <v/>
      </c>
      <c r="BY251" s="9"/>
    </row>
    <row r="252" spans="2:77" ht="15" customHeight="1">
      <c r="B252" s="2" t="str">
        <f t="shared" si="33"/>
        <v>Consumables</v>
      </c>
      <c r="D252" s="97"/>
      <c r="E252" s="3" t="str">
        <f t="shared" si="32"/>
        <v>Taping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34"/>
        <v/>
      </c>
      <c r="BY252" s="9"/>
    </row>
    <row r="253" spans="2:77" ht="15" customHeight="1">
      <c r="B253" s="2" t="str">
        <f t="shared" si="33"/>
        <v>Consumables</v>
      </c>
      <c r="D253" s="97"/>
      <c r="E253" s="3" t="str">
        <f t="shared" si="32"/>
        <v>Taping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34"/>
        <v/>
      </c>
      <c r="BY253" s="9"/>
    </row>
    <row r="254" spans="2:77" ht="15" customHeight="1">
      <c r="B254" s="2" t="str">
        <f t="shared" si="33"/>
        <v>Consumables</v>
      </c>
      <c r="D254" s="97"/>
      <c r="E254" s="3" t="str">
        <f t="shared" si="32"/>
        <v>Taping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34"/>
        <v/>
      </c>
      <c r="BY254" s="9"/>
    </row>
    <row r="255" spans="2:77" ht="15" customHeight="1">
      <c r="B255" s="2" t="str">
        <f t="shared" si="33"/>
        <v>Consumables</v>
      </c>
      <c r="D255" s="97"/>
      <c r="E255" s="3" t="str">
        <f t="shared" si="32"/>
        <v>Taping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34"/>
        <v/>
      </c>
      <c r="BY255" s="9"/>
    </row>
    <row r="256" spans="2:77" ht="15" customHeight="1">
      <c r="B256" s="2" t="str">
        <f t="shared" si="33"/>
        <v>Consumables</v>
      </c>
      <c r="D256" s="97"/>
      <c r="E256" s="3" t="str">
        <f t="shared" si="32"/>
        <v>Taping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34"/>
        <v/>
      </c>
      <c r="BY256" s="9"/>
    </row>
    <row r="257" spans="2:77" ht="15" customHeight="1">
      <c r="B257" s="2" t="str">
        <f t="shared" si="33"/>
        <v>Consumables</v>
      </c>
      <c r="D257" s="97"/>
      <c r="E257" s="3" t="str">
        <f t="shared" si="32"/>
        <v>Taping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34"/>
        <v/>
      </c>
      <c r="BY257" s="9"/>
    </row>
    <row r="258" spans="2:77" ht="15" customHeight="1">
      <c r="B258" s="2" t="str">
        <f t="shared" si="33"/>
        <v>Consumables</v>
      </c>
      <c r="D258" s="97"/>
      <c r="E258" s="3" t="str">
        <f t="shared" si="32"/>
        <v>Taping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34"/>
        <v/>
      </c>
      <c r="BY258" s="9"/>
    </row>
    <row r="259" spans="2:77" ht="15" customHeight="1">
      <c r="B259" s="2" t="str">
        <f t="shared" si="33"/>
        <v>Consumables</v>
      </c>
      <c r="D259" s="97"/>
      <c r="E259" s="3" t="str">
        <f t="shared" si="32"/>
        <v>Taping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34"/>
        <v/>
      </c>
      <c r="BY259" s="9"/>
    </row>
    <row r="260" spans="2:77" ht="15" customHeight="1">
      <c r="B260" s="2" t="str">
        <f t="shared" si="33"/>
        <v>Consumables</v>
      </c>
      <c r="D260" s="97"/>
      <c r="E260" s="3" t="str">
        <f t="shared" si="32"/>
        <v>Taping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34"/>
        <v/>
      </c>
      <c r="BY260" s="9"/>
    </row>
    <row r="261" spans="2:77" ht="15" customHeight="1">
      <c r="B261" s="2" t="str">
        <f t="shared" si="33"/>
        <v>Consumables</v>
      </c>
      <c r="D261" s="97"/>
      <c r="E261" s="3" t="str">
        <f t="shared" si="32"/>
        <v>Taping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34"/>
        <v/>
      </c>
      <c r="BY261" s="9"/>
    </row>
    <row r="262" spans="2:77" ht="15" customHeight="1">
      <c r="B262" s="2" t="str">
        <f t="shared" si="33"/>
        <v>Consumables</v>
      </c>
      <c r="D262" s="97"/>
      <c r="E262" s="3" t="str">
        <f t="shared" si="32"/>
        <v>Taping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34"/>
        <v/>
      </c>
      <c r="BY262" s="9"/>
    </row>
    <row r="263" spans="2:77" ht="15" customHeight="1">
      <c r="B263" s="2" t="str">
        <f t="shared" si="33"/>
        <v>Consumables</v>
      </c>
      <c r="D263" s="97"/>
      <c r="E263" s="3" t="str">
        <f t="shared" si="32"/>
        <v>Taping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34"/>
        <v/>
      </c>
      <c r="BY263" s="9"/>
    </row>
    <row r="264" spans="2:77" ht="15" customHeight="1">
      <c r="B264" s="2" t="str">
        <f t="shared" si="33"/>
        <v>Consumables</v>
      </c>
      <c r="D264" s="97"/>
      <c r="E264" s="3" t="str">
        <f t="shared" si="32"/>
        <v>Taping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34"/>
        <v/>
      </c>
      <c r="BY264" s="9"/>
    </row>
    <row r="265" spans="2:77" ht="15" customHeight="1">
      <c r="B265" s="2" t="str">
        <f t="shared" si="33"/>
        <v>Consumables</v>
      </c>
      <c r="D265" s="97"/>
      <c r="E265" s="3" t="str">
        <f t="shared" si="32"/>
        <v>Taping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34"/>
        <v/>
      </c>
      <c r="BY265" s="9"/>
    </row>
    <row r="266" spans="2:77" ht="15" customHeight="1">
      <c r="B266" s="2" t="str">
        <f t="shared" si="33"/>
        <v>Consumables</v>
      </c>
      <c r="D266" s="97"/>
      <c r="E266" s="3" t="str">
        <f t="shared" si="32"/>
        <v>Taping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34"/>
        <v/>
      </c>
      <c r="BY266" s="9"/>
    </row>
    <row r="267" spans="2:77" ht="15" customHeight="1">
      <c r="B267" s="2" t="str">
        <f t="shared" si="33"/>
        <v>Consumables</v>
      </c>
      <c r="D267" s="97"/>
      <c r="E267" s="3" t="str">
        <f t="shared" ref="E267:E330" si="35">IF(D267="",E266,D267)</f>
        <v>Taping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34"/>
        <v/>
      </c>
      <c r="BY267" s="9"/>
    </row>
    <row r="268" spans="2:77" ht="15" customHeight="1">
      <c r="B268" s="2" t="str">
        <f t="shared" si="33"/>
        <v>Consumables</v>
      </c>
      <c r="D268" s="97"/>
      <c r="E268" s="3" t="str">
        <f t="shared" si="35"/>
        <v>Taping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34"/>
        <v/>
      </c>
      <c r="BY268" s="9"/>
    </row>
    <row r="269" spans="2:77" ht="15" customHeight="1">
      <c r="B269" s="2" t="str">
        <f t="shared" ref="B269:B332" si="36">IF(A269="",B268,A269)</f>
        <v>Consumables</v>
      </c>
      <c r="D269" s="97"/>
      <c r="E269" s="3" t="str">
        <f t="shared" si="35"/>
        <v>Taping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34"/>
        <v/>
      </c>
      <c r="BY269" s="9"/>
    </row>
    <row r="270" spans="2:77" ht="15" customHeight="1">
      <c r="B270" s="2" t="str">
        <f t="shared" si="36"/>
        <v>Consumables</v>
      </c>
      <c r="D270" s="97"/>
      <c r="E270" s="3" t="str">
        <f t="shared" si="35"/>
        <v>Taping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34"/>
        <v/>
      </c>
      <c r="BY270" s="9"/>
    </row>
    <row r="271" spans="2:77" ht="15" customHeight="1">
      <c r="B271" s="2" t="str">
        <f t="shared" si="36"/>
        <v>Consumables</v>
      </c>
      <c r="D271" s="97"/>
      <c r="E271" s="3" t="str">
        <f t="shared" si="35"/>
        <v>Taping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34"/>
        <v/>
      </c>
      <c r="BY271" s="9"/>
    </row>
    <row r="272" spans="2:77" ht="15" customHeight="1">
      <c r="B272" s="2" t="str">
        <f t="shared" si="36"/>
        <v>Consumables</v>
      </c>
      <c r="D272" s="97"/>
      <c r="E272" s="3" t="str">
        <f t="shared" si="35"/>
        <v>Taping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34"/>
        <v/>
      </c>
      <c r="BY272" s="9"/>
    </row>
    <row r="273" spans="2:77" ht="15" customHeight="1">
      <c r="B273" s="2" t="str">
        <f t="shared" si="36"/>
        <v>Consumables</v>
      </c>
      <c r="D273" s="97"/>
      <c r="E273" s="3" t="str">
        <f t="shared" si="35"/>
        <v>Taping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34"/>
        <v/>
      </c>
      <c r="BY273" s="9"/>
    </row>
    <row r="274" spans="2:77" ht="15" customHeight="1">
      <c r="B274" s="2" t="str">
        <f t="shared" si="36"/>
        <v>Consumables</v>
      </c>
      <c r="D274" s="97"/>
      <c r="E274" s="3" t="str">
        <f t="shared" si="35"/>
        <v>Taping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34"/>
        <v/>
      </c>
      <c r="BY274" s="9"/>
    </row>
    <row r="275" spans="2:77" ht="15" customHeight="1">
      <c r="B275" s="2" t="str">
        <f t="shared" si="36"/>
        <v>Consumables</v>
      </c>
      <c r="D275" s="97"/>
      <c r="E275" s="3" t="str">
        <f t="shared" si="35"/>
        <v>Taping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34"/>
        <v/>
      </c>
      <c r="BY275" s="9"/>
    </row>
    <row r="276" spans="2:77" ht="15" customHeight="1">
      <c r="B276" s="2" t="str">
        <f t="shared" si="36"/>
        <v>Consumables</v>
      </c>
      <c r="D276" s="97"/>
      <c r="E276" s="3" t="str">
        <f t="shared" si="35"/>
        <v>Taping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34"/>
        <v/>
      </c>
      <c r="BY276" s="9"/>
    </row>
    <row r="277" spans="2:77" ht="15" customHeight="1">
      <c r="B277" s="2" t="str">
        <f t="shared" si="36"/>
        <v>Consumables</v>
      </c>
      <c r="D277" s="97"/>
      <c r="E277" s="3" t="str">
        <f t="shared" si="35"/>
        <v>Taping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34"/>
        <v/>
      </c>
      <c r="BY277" s="9"/>
    </row>
    <row r="278" spans="2:77" ht="15" customHeight="1">
      <c r="B278" s="2" t="str">
        <f t="shared" si="36"/>
        <v>Consumables</v>
      </c>
      <c r="D278" s="97"/>
      <c r="E278" s="3" t="str">
        <f t="shared" si="35"/>
        <v>Taping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34"/>
        <v/>
      </c>
      <c r="BY278" s="9"/>
    </row>
    <row r="279" spans="2:77" ht="15" customHeight="1">
      <c r="B279" s="2" t="str">
        <f t="shared" si="36"/>
        <v>Consumables</v>
      </c>
      <c r="D279" s="97"/>
      <c r="E279" s="3" t="str">
        <f t="shared" si="35"/>
        <v>Taping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34"/>
        <v/>
      </c>
      <c r="BY279" s="9"/>
    </row>
    <row r="280" spans="2:77" ht="15" customHeight="1">
      <c r="B280" s="2" t="str">
        <f t="shared" si="36"/>
        <v>Consumables</v>
      </c>
      <c r="D280" s="97"/>
      <c r="E280" s="3" t="str">
        <f t="shared" si="35"/>
        <v>Taping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34"/>
        <v/>
      </c>
      <c r="BY280" s="9"/>
    </row>
    <row r="281" spans="2:77" ht="15" customHeight="1">
      <c r="B281" s="2" t="str">
        <f t="shared" si="36"/>
        <v>Consumables</v>
      </c>
      <c r="D281" s="97"/>
      <c r="E281" s="3" t="str">
        <f t="shared" si="35"/>
        <v>Taping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34"/>
        <v/>
      </c>
      <c r="BY281" s="9"/>
    </row>
    <row r="282" spans="2:77" ht="15" customHeight="1">
      <c r="B282" s="2" t="str">
        <f t="shared" si="36"/>
        <v>Consumables</v>
      </c>
      <c r="D282" s="97"/>
      <c r="E282" s="3" t="str">
        <f t="shared" si="35"/>
        <v>Taping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34"/>
        <v/>
      </c>
      <c r="BY282" s="9"/>
    </row>
    <row r="283" spans="2:77" ht="15" customHeight="1">
      <c r="B283" s="2" t="str">
        <f t="shared" si="36"/>
        <v>Consumables</v>
      </c>
      <c r="D283" s="97"/>
      <c r="E283" s="3" t="str">
        <f t="shared" si="35"/>
        <v>Taping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34"/>
        <v/>
      </c>
      <c r="BY283" s="9"/>
    </row>
    <row r="284" spans="2:77" ht="15" customHeight="1">
      <c r="B284" s="2" t="str">
        <f t="shared" si="36"/>
        <v>Consumables</v>
      </c>
      <c r="D284" s="97"/>
      <c r="E284" s="3" t="str">
        <f t="shared" si="35"/>
        <v>Taping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34"/>
        <v/>
      </c>
      <c r="BY284" s="9"/>
    </row>
    <row r="285" spans="2:77" ht="15" customHeight="1">
      <c r="B285" s="2" t="str">
        <f t="shared" si="36"/>
        <v>Consumables</v>
      </c>
      <c r="D285" s="97"/>
      <c r="E285" s="3" t="str">
        <f t="shared" si="35"/>
        <v>Taping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34"/>
        <v/>
      </c>
      <c r="BY285" s="9"/>
    </row>
    <row r="286" spans="2:77" ht="15" customHeight="1">
      <c r="B286" s="2" t="str">
        <f t="shared" si="36"/>
        <v>Consumables</v>
      </c>
      <c r="D286" s="97"/>
      <c r="E286" s="3" t="str">
        <f t="shared" si="35"/>
        <v>Taping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34"/>
        <v/>
      </c>
      <c r="BY286" s="9"/>
    </row>
    <row r="287" spans="2:77" ht="15" customHeight="1">
      <c r="B287" s="2" t="str">
        <f t="shared" si="36"/>
        <v>Consumables</v>
      </c>
      <c r="D287" s="97"/>
      <c r="E287" s="3" t="str">
        <f t="shared" si="35"/>
        <v>Taping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34"/>
        <v/>
      </c>
      <c r="BY287" s="9"/>
    </row>
    <row r="288" spans="2:77" ht="15" customHeight="1">
      <c r="B288" s="2" t="str">
        <f t="shared" si="36"/>
        <v>Consumables</v>
      </c>
      <c r="D288" s="97"/>
      <c r="E288" s="3" t="str">
        <f t="shared" si="35"/>
        <v>Taping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34"/>
        <v/>
      </c>
      <c r="BY288" s="9"/>
    </row>
    <row r="289" spans="2:77" ht="15" customHeight="1">
      <c r="B289" s="2" t="str">
        <f t="shared" si="36"/>
        <v>Consumables</v>
      </c>
      <c r="D289" s="97"/>
      <c r="E289" s="3" t="str">
        <f t="shared" si="35"/>
        <v>Taping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4"/>
        <v/>
      </c>
      <c r="BY289" s="9"/>
    </row>
    <row r="290" spans="2:77" ht="15" customHeight="1">
      <c r="B290" s="2" t="str">
        <f t="shared" si="36"/>
        <v>Consumables</v>
      </c>
      <c r="D290" s="97"/>
      <c r="E290" s="3" t="str">
        <f t="shared" si="35"/>
        <v>Taping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4"/>
        <v/>
      </c>
      <c r="BY290" s="9"/>
    </row>
    <row r="291" spans="2:77" ht="15" customHeight="1">
      <c r="B291" s="2" t="str">
        <f t="shared" si="36"/>
        <v>Consumables</v>
      </c>
      <c r="D291" s="97"/>
      <c r="E291" s="3" t="str">
        <f t="shared" si="35"/>
        <v>Taping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4"/>
        <v/>
      </c>
      <c r="BY291" s="9"/>
    </row>
    <row r="292" spans="2:77" ht="15" customHeight="1">
      <c r="B292" s="2" t="str">
        <f t="shared" si="36"/>
        <v>Consumables</v>
      </c>
      <c r="D292" s="97"/>
      <c r="E292" s="3" t="str">
        <f t="shared" si="35"/>
        <v>Taping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4"/>
        <v/>
      </c>
      <c r="BY292" s="9"/>
    </row>
    <row r="293" spans="2:77" ht="15" customHeight="1">
      <c r="B293" s="2" t="str">
        <f t="shared" si="36"/>
        <v>Consumables</v>
      </c>
      <c r="D293" s="97"/>
      <c r="E293" s="3" t="str">
        <f t="shared" si="35"/>
        <v>Taping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4"/>
        <v/>
      </c>
      <c r="BY293" s="9"/>
    </row>
    <row r="294" spans="2:77" ht="15" customHeight="1">
      <c r="B294" s="2" t="str">
        <f t="shared" si="36"/>
        <v>Consumables</v>
      </c>
      <c r="D294" s="97"/>
      <c r="E294" s="3" t="str">
        <f t="shared" si="35"/>
        <v>Taping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4"/>
        <v/>
      </c>
      <c r="BY294" s="9"/>
    </row>
    <row r="295" spans="2:77" ht="15" customHeight="1">
      <c r="B295" s="2" t="str">
        <f t="shared" si="36"/>
        <v>Consumables</v>
      </c>
      <c r="D295" s="97"/>
      <c r="E295" s="3" t="str">
        <f t="shared" si="35"/>
        <v>Taping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34"/>
        <v/>
      </c>
      <c r="BY295" s="9"/>
    </row>
    <row r="296" spans="2:77" ht="15" customHeight="1">
      <c r="B296" s="2" t="str">
        <f t="shared" si="36"/>
        <v>Consumables</v>
      </c>
      <c r="D296" s="97"/>
      <c r="E296" s="3" t="str">
        <f t="shared" si="35"/>
        <v>Taping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4"/>
        <v/>
      </c>
      <c r="BY296" s="9"/>
    </row>
    <row r="297" spans="2:77" ht="15" customHeight="1">
      <c r="B297" s="2" t="str">
        <f t="shared" si="36"/>
        <v>Consumables</v>
      </c>
      <c r="D297" s="97"/>
      <c r="E297" s="3" t="str">
        <f t="shared" si="35"/>
        <v>Taping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ref="BV297:BV360" si="37">IF(AND(L297&lt;&gt;"true",L297&lt;&gt;"false"),A297&amp;D297&amp;L297,"")</f>
        <v/>
      </c>
      <c r="BY297" s="9"/>
    </row>
    <row r="298" spans="2:77" ht="15" customHeight="1">
      <c r="B298" s="2" t="str">
        <f t="shared" si="36"/>
        <v>Consumables</v>
      </c>
      <c r="D298" s="97"/>
      <c r="E298" s="3" t="str">
        <f t="shared" si="35"/>
        <v>Taping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7"/>
        <v/>
      </c>
      <c r="BY298" s="9"/>
    </row>
    <row r="299" spans="2:77" ht="15" customHeight="1">
      <c r="B299" s="2" t="str">
        <f t="shared" si="36"/>
        <v>Consumables</v>
      </c>
      <c r="D299" s="97"/>
      <c r="E299" s="3" t="str">
        <f t="shared" si="35"/>
        <v>Taping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7"/>
        <v/>
      </c>
      <c r="BY299" s="9"/>
    </row>
    <row r="300" spans="2:77" ht="15" customHeight="1">
      <c r="B300" s="2" t="str">
        <f t="shared" si="36"/>
        <v>Consumables</v>
      </c>
      <c r="D300" s="97"/>
      <c r="E300" s="3" t="str">
        <f t="shared" si="35"/>
        <v>Taping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7"/>
        <v/>
      </c>
      <c r="BY300" s="9"/>
    </row>
    <row r="301" spans="2:77" ht="15" customHeight="1">
      <c r="B301" s="2" t="str">
        <f t="shared" si="36"/>
        <v>Consumables</v>
      </c>
      <c r="D301" s="97"/>
      <c r="E301" s="3" t="str">
        <f t="shared" si="35"/>
        <v>Taping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7"/>
        <v/>
      </c>
      <c r="BY301" s="9"/>
    </row>
    <row r="302" spans="2:77" ht="15" customHeight="1">
      <c r="B302" s="2" t="str">
        <f t="shared" si="36"/>
        <v>Consumables</v>
      </c>
      <c r="D302" s="97"/>
      <c r="E302" s="3" t="str">
        <f t="shared" si="35"/>
        <v>Taping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7"/>
        <v/>
      </c>
      <c r="BY302" s="9"/>
    </row>
    <row r="303" spans="2:77" ht="15" customHeight="1">
      <c r="B303" s="2" t="str">
        <f t="shared" si="36"/>
        <v>Consumables</v>
      </c>
      <c r="D303" s="97"/>
      <c r="E303" s="3" t="str">
        <f t="shared" si="35"/>
        <v>Taping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7"/>
        <v/>
      </c>
      <c r="BY303" s="9"/>
    </row>
    <row r="304" spans="2:77" ht="15" customHeight="1">
      <c r="B304" s="2" t="str">
        <f t="shared" si="36"/>
        <v>Consumables</v>
      </c>
      <c r="D304" s="97"/>
      <c r="E304" s="3" t="str">
        <f t="shared" si="35"/>
        <v>Taping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7"/>
        <v/>
      </c>
      <c r="BY304" s="9"/>
    </row>
    <row r="305" spans="2:77" ht="15" customHeight="1">
      <c r="B305" s="2" t="str">
        <f t="shared" si="36"/>
        <v>Consumables</v>
      </c>
      <c r="D305" s="97"/>
      <c r="E305" s="3" t="str">
        <f t="shared" si="35"/>
        <v>Taping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7"/>
        <v/>
      </c>
      <c r="BY305" s="9"/>
    </row>
    <row r="306" spans="2:77" ht="15" customHeight="1">
      <c r="B306" s="2" t="str">
        <f t="shared" si="36"/>
        <v>Consumables</v>
      </c>
      <c r="D306" s="97"/>
      <c r="E306" s="3" t="str">
        <f t="shared" si="35"/>
        <v>Taping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7"/>
        <v/>
      </c>
      <c r="BY306" s="9"/>
    </row>
    <row r="307" spans="2:77" ht="15" customHeight="1">
      <c r="B307" s="2" t="str">
        <f t="shared" si="36"/>
        <v>Consumables</v>
      </c>
      <c r="D307" s="97"/>
      <c r="E307" s="3" t="str">
        <f t="shared" si="35"/>
        <v>Taping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7"/>
        <v/>
      </c>
      <c r="BY307" s="9"/>
    </row>
    <row r="308" spans="2:77" ht="15" customHeight="1">
      <c r="B308" s="2" t="str">
        <f t="shared" si="36"/>
        <v>Consumables</v>
      </c>
      <c r="D308" s="97"/>
      <c r="E308" s="3" t="str">
        <f t="shared" si="35"/>
        <v>Taping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7"/>
        <v/>
      </c>
      <c r="BY308" s="9"/>
    </row>
    <row r="309" spans="2:77" ht="15" customHeight="1">
      <c r="B309" s="2" t="str">
        <f t="shared" si="36"/>
        <v>Consumables</v>
      </c>
      <c r="D309" s="97"/>
      <c r="E309" s="3" t="str">
        <f t="shared" si="35"/>
        <v>Taping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7"/>
        <v/>
      </c>
      <c r="BY309" s="9"/>
    </row>
    <row r="310" spans="2:77" ht="15" customHeight="1">
      <c r="B310" s="2" t="str">
        <f t="shared" si="36"/>
        <v>Consumables</v>
      </c>
      <c r="D310" s="97"/>
      <c r="E310" s="3" t="str">
        <f t="shared" si="35"/>
        <v>Taping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7"/>
        <v/>
      </c>
      <c r="BY310" s="9"/>
    </row>
    <row r="311" spans="2:77" ht="15" customHeight="1">
      <c r="B311" s="2" t="str">
        <f t="shared" si="36"/>
        <v>Consumables</v>
      </c>
      <c r="D311" s="97"/>
      <c r="E311" s="3" t="str">
        <f t="shared" si="35"/>
        <v>Taping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7"/>
        <v/>
      </c>
      <c r="BY311" s="9"/>
    </row>
    <row r="312" spans="2:77" ht="15" customHeight="1">
      <c r="B312" s="2" t="str">
        <f t="shared" si="36"/>
        <v>Consumables</v>
      </c>
      <c r="D312" s="97"/>
      <c r="E312" s="3" t="str">
        <f t="shared" si="35"/>
        <v>Taping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7"/>
        <v/>
      </c>
      <c r="BY312" s="9"/>
    </row>
    <row r="313" spans="2:77" ht="15" customHeight="1">
      <c r="B313" s="2" t="str">
        <f t="shared" si="36"/>
        <v>Consumables</v>
      </c>
      <c r="D313" s="97"/>
      <c r="E313" s="3" t="str">
        <f t="shared" si="35"/>
        <v>Taping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7"/>
        <v/>
      </c>
      <c r="BY313" s="9"/>
    </row>
    <row r="314" spans="2:77" ht="15" customHeight="1">
      <c r="B314" s="2" t="str">
        <f t="shared" si="36"/>
        <v>Consumables</v>
      </c>
      <c r="D314" s="97"/>
      <c r="E314" s="3" t="str">
        <f t="shared" si="35"/>
        <v>Taping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7"/>
        <v/>
      </c>
      <c r="BY314" s="9"/>
    </row>
    <row r="315" spans="2:77" ht="15" customHeight="1">
      <c r="B315" s="2" t="str">
        <f t="shared" si="36"/>
        <v>Consumables</v>
      </c>
      <c r="D315" s="97"/>
      <c r="E315" s="3" t="str">
        <f t="shared" si="35"/>
        <v>Taping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7"/>
        <v/>
      </c>
      <c r="BY315" s="9"/>
    </row>
    <row r="316" spans="2:77" ht="15" customHeight="1">
      <c r="B316" s="2" t="str">
        <f t="shared" si="36"/>
        <v>Consumables</v>
      </c>
      <c r="D316" s="97"/>
      <c r="E316" s="3" t="str">
        <f t="shared" si="35"/>
        <v>Taping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7"/>
        <v/>
      </c>
      <c r="BY316" s="9"/>
    </row>
    <row r="317" spans="2:77" ht="15" customHeight="1">
      <c r="B317" s="2" t="str">
        <f t="shared" si="36"/>
        <v>Consumables</v>
      </c>
      <c r="D317" s="97"/>
      <c r="E317" s="3" t="str">
        <f t="shared" si="35"/>
        <v>Taping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7"/>
        <v/>
      </c>
      <c r="BY317" s="9"/>
    </row>
    <row r="318" spans="2:77" ht="15" customHeight="1">
      <c r="B318" s="2" t="str">
        <f t="shared" si="36"/>
        <v>Consumables</v>
      </c>
      <c r="D318" s="97"/>
      <c r="E318" s="3" t="str">
        <f t="shared" si="35"/>
        <v>Taping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7"/>
        <v/>
      </c>
      <c r="BY318" s="9"/>
    </row>
    <row r="319" spans="2:77" ht="15" customHeight="1">
      <c r="B319" s="2" t="str">
        <f t="shared" si="36"/>
        <v>Consumables</v>
      </c>
      <c r="D319" s="97"/>
      <c r="E319" s="3" t="str">
        <f t="shared" si="35"/>
        <v>Taping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7"/>
        <v/>
      </c>
      <c r="BY319" s="9"/>
    </row>
    <row r="320" spans="2:77" ht="15" customHeight="1">
      <c r="B320" s="2" t="str">
        <f t="shared" si="36"/>
        <v>Consumables</v>
      </c>
      <c r="D320" s="97"/>
      <c r="E320" s="3" t="str">
        <f t="shared" si="35"/>
        <v>Taping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7"/>
        <v/>
      </c>
      <c r="BY320" s="9"/>
    </row>
    <row r="321" spans="2:77" ht="15" customHeight="1">
      <c r="B321" s="2" t="str">
        <f t="shared" si="36"/>
        <v>Consumables</v>
      </c>
      <c r="D321" s="97"/>
      <c r="E321" s="3" t="str">
        <f t="shared" si="35"/>
        <v>Taping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7"/>
        <v/>
      </c>
      <c r="BY321" s="9"/>
    </row>
    <row r="322" spans="2:77" ht="15" customHeight="1">
      <c r="B322" s="2" t="str">
        <f t="shared" si="36"/>
        <v>Consumables</v>
      </c>
      <c r="D322" s="97"/>
      <c r="E322" s="3" t="str">
        <f t="shared" si="35"/>
        <v>Taping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7"/>
        <v/>
      </c>
      <c r="BY322" s="9"/>
    </row>
    <row r="323" spans="2:77" ht="15" customHeight="1">
      <c r="B323" s="2" t="str">
        <f t="shared" si="36"/>
        <v>Consumables</v>
      </c>
      <c r="D323" s="97"/>
      <c r="E323" s="3" t="str">
        <f t="shared" si="35"/>
        <v>Taping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7"/>
        <v/>
      </c>
      <c r="BY323" s="9"/>
    </row>
    <row r="324" spans="2:77" ht="15" customHeight="1">
      <c r="B324" s="2" t="str">
        <f t="shared" si="36"/>
        <v>Consumables</v>
      </c>
      <c r="D324" s="97"/>
      <c r="E324" s="3" t="str">
        <f t="shared" si="35"/>
        <v>Taping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7"/>
        <v/>
      </c>
      <c r="BY324" s="9"/>
    </row>
    <row r="325" spans="2:77" ht="15" customHeight="1">
      <c r="B325" s="2" t="str">
        <f t="shared" si="36"/>
        <v>Consumables</v>
      </c>
      <c r="D325" s="97"/>
      <c r="E325" s="3" t="str">
        <f t="shared" si="35"/>
        <v>Taping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7"/>
        <v/>
      </c>
      <c r="BY325" s="9"/>
    </row>
    <row r="326" spans="2:77" ht="15" customHeight="1">
      <c r="B326" s="2" t="str">
        <f t="shared" si="36"/>
        <v>Consumables</v>
      </c>
      <c r="D326" s="97"/>
      <c r="E326" s="3" t="str">
        <f t="shared" si="35"/>
        <v>Taping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7"/>
        <v/>
      </c>
      <c r="BY326" s="9"/>
    </row>
    <row r="327" spans="2:77" ht="15" customHeight="1">
      <c r="B327" s="2" t="str">
        <f t="shared" si="36"/>
        <v>Consumables</v>
      </c>
      <c r="D327" s="97"/>
      <c r="E327" s="3" t="str">
        <f t="shared" si="35"/>
        <v>Taping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7"/>
        <v/>
      </c>
      <c r="BY327" s="9"/>
    </row>
    <row r="328" spans="2:77" ht="15" customHeight="1">
      <c r="B328" s="2" t="str">
        <f t="shared" si="36"/>
        <v>Consumables</v>
      </c>
      <c r="D328" s="97"/>
      <c r="E328" s="3" t="str">
        <f t="shared" si="35"/>
        <v>Taping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7"/>
        <v/>
      </c>
      <c r="BY328" s="9"/>
    </row>
    <row r="329" spans="2:77" ht="15" customHeight="1">
      <c r="B329" s="2" t="str">
        <f t="shared" si="36"/>
        <v>Consumables</v>
      </c>
      <c r="D329" s="97"/>
      <c r="E329" s="3" t="str">
        <f t="shared" si="35"/>
        <v>Taping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7"/>
        <v/>
      </c>
      <c r="BY329" s="9"/>
    </row>
    <row r="330" spans="2:77" ht="15" customHeight="1">
      <c r="B330" s="2" t="str">
        <f t="shared" si="36"/>
        <v>Consumables</v>
      </c>
      <c r="D330" s="97"/>
      <c r="E330" s="3" t="str">
        <f t="shared" si="35"/>
        <v>Taping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7"/>
        <v/>
      </c>
      <c r="BY330" s="9"/>
    </row>
    <row r="331" spans="2:77" ht="15" customHeight="1">
      <c r="B331" s="2" t="str">
        <f t="shared" si="36"/>
        <v>Consumables</v>
      </c>
      <c r="D331" s="97"/>
      <c r="E331" s="3" t="str">
        <f t="shared" ref="E331:E394" si="38">IF(D331="",E330,D331)</f>
        <v>Taping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7"/>
        <v/>
      </c>
      <c r="BY331" s="9"/>
    </row>
    <row r="332" spans="2:77" ht="15" customHeight="1">
      <c r="B332" s="2" t="str">
        <f t="shared" si="36"/>
        <v>Consumables</v>
      </c>
      <c r="D332" s="97"/>
      <c r="E332" s="3" t="str">
        <f t="shared" si="38"/>
        <v>Taping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7"/>
        <v/>
      </c>
      <c r="BY332" s="9"/>
    </row>
    <row r="333" spans="2:77" ht="15" customHeight="1">
      <c r="B333" s="2" t="str">
        <f t="shared" ref="B333:B396" si="39">IF(A333="",B332,A333)</f>
        <v>Consumables</v>
      </c>
      <c r="D333" s="97"/>
      <c r="E333" s="3" t="str">
        <f t="shared" si="38"/>
        <v>Taping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7"/>
        <v/>
      </c>
      <c r="BY333" s="9"/>
    </row>
    <row r="334" spans="2:77" ht="15" customHeight="1">
      <c r="B334" s="2" t="str">
        <f t="shared" si="39"/>
        <v>Consumables</v>
      </c>
      <c r="D334" s="97"/>
      <c r="E334" s="3" t="str">
        <f t="shared" si="38"/>
        <v>Taping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7"/>
        <v/>
      </c>
      <c r="BY334" s="9"/>
    </row>
    <row r="335" spans="2:77" ht="15" customHeight="1">
      <c r="B335" s="2" t="str">
        <f t="shared" si="39"/>
        <v>Consumables</v>
      </c>
      <c r="D335" s="97"/>
      <c r="E335" s="3" t="str">
        <f t="shared" si="38"/>
        <v>Taping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7"/>
        <v/>
      </c>
      <c r="BY335" s="9"/>
    </row>
    <row r="336" spans="2:77" ht="15" customHeight="1">
      <c r="B336" s="2" t="str">
        <f t="shared" si="39"/>
        <v>Consumables</v>
      </c>
      <c r="D336" s="97"/>
      <c r="E336" s="3" t="str">
        <f t="shared" si="38"/>
        <v>Taping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7"/>
        <v/>
      </c>
      <c r="BY336" s="9"/>
    </row>
    <row r="337" spans="2:77" ht="15" customHeight="1">
      <c r="B337" s="2" t="str">
        <f t="shared" si="39"/>
        <v>Consumables</v>
      </c>
      <c r="D337" s="97"/>
      <c r="E337" s="3" t="str">
        <f t="shared" si="38"/>
        <v>Taping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7"/>
        <v/>
      </c>
      <c r="BY337" s="9"/>
    </row>
    <row r="338" spans="2:77" ht="15" customHeight="1">
      <c r="B338" s="2" t="str">
        <f t="shared" si="39"/>
        <v>Consumables</v>
      </c>
      <c r="D338" s="97"/>
      <c r="E338" s="3" t="str">
        <f t="shared" si="38"/>
        <v>Taping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7"/>
        <v/>
      </c>
      <c r="BY338" s="9"/>
    </row>
    <row r="339" spans="2:77" ht="15" customHeight="1">
      <c r="B339" s="2" t="str">
        <f t="shared" si="39"/>
        <v>Consumables</v>
      </c>
      <c r="D339" s="97"/>
      <c r="E339" s="3" t="str">
        <f t="shared" si="38"/>
        <v>Taping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7"/>
        <v/>
      </c>
      <c r="BY339" s="9"/>
    </row>
    <row r="340" spans="2:77" ht="15" customHeight="1">
      <c r="B340" s="2" t="str">
        <f t="shared" si="39"/>
        <v>Consumables</v>
      </c>
      <c r="D340" s="97"/>
      <c r="E340" s="3" t="str">
        <f t="shared" si="38"/>
        <v>Taping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7"/>
        <v/>
      </c>
      <c r="BY340" s="9"/>
    </row>
    <row r="341" spans="2:77" ht="15" customHeight="1">
      <c r="B341" s="2" t="str">
        <f t="shared" si="39"/>
        <v>Consumables</v>
      </c>
      <c r="D341" s="97"/>
      <c r="E341" s="3" t="str">
        <f t="shared" si="38"/>
        <v>Taping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7"/>
        <v/>
      </c>
      <c r="BY341" s="9"/>
    </row>
    <row r="342" spans="2:77" ht="15" customHeight="1">
      <c r="B342" s="2" t="str">
        <f t="shared" si="39"/>
        <v>Consumables</v>
      </c>
      <c r="D342" s="97"/>
      <c r="E342" s="3" t="str">
        <f t="shared" si="38"/>
        <v>Taping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7"/>
        <v/>
      </c>
      <c r="BY342" s="9"/>
    </row>
    <row r="343" spans="2:77" ht="15" customHeight="1">
      <c r="B343" s="2" t="str">
        <f t="shared" si="39"/>
        <v>Consumables</v>
      </c>
      <c r="D343" s="97"/>
      <c r="E343" s="3" t="str">
        <f t="shared" si="38"/>
        <v>Taping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7"/>
        <v/>
      </c>
      <c r="BY343" s="9"/>
    </row>
    <row r="344" spans="2:77" ht="15" customHeight="1">
      <c r="B344" s="2" t="str">
        <f t="shared" si="39"/>
        <v>Consumables</v>
      </c>
      <c r="D344" s="97"/>
      <c r="E344" s="3" t="str">
        <f t="shared" si="38"/>
        <v>Taping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7"/>
        <v/>
      </c>
      <c r="BY344" s="9"/>
    </row>
    <row r="345" spans="2:77" ht="15" customHeight="1">
      <c r="B345" s="2" t="str">
        <f t="shared" si="39"/>
        <v>Consumables</v>
      </c>
      <c r="D345" s="97"/>
      <c r="E345" s="3" t="str">
        <f t="shared" si="38"/>
        <v>Taping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7"/>
        <v/>
      </c>
      <c r="BY345" s="9"/>
    </row>
    <row r="346" spans="2:77" ht="15" customHeight="1">
      <c r="B346" s="2" t="str">
        <f t="shared" si="39"/>
        <v>Consumables</v>
      </c>
      <c r="D346" s="97"/>
      <c r="E346" s="3" t="str">
        <f t="shared" si="38"/>
        <v>Taping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7"/>
        <v/>
      </c>
      <c r="BY346" s="9"/>
    </row>
    <row r="347" spans="2:77" ht="15" customHeight="1">
      <c r="B347" s="2" t="str">
        <f t="shared" si="39"/>
        <v>Consumables</v>
      </c>
      <c r="D347" s="97"/>
      <c r="E347" s="3" t="str">
        <f t="shared" si="38"/>
        <v>Taping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7"/>
        <v/>
      </c>
      <c r="BY347" s="9"/>
    </row>
    <row r="348" spans="2:77" ht="15" customHeight="1">
      <c r="B348" s="2" t="str">
        <f t="shared" si="39"/>
        <v>Consumables</v>
      </c>
      <c r="D348" s="97"/>
      <c r="E348" s="3" t="str">
        <f t="shared" si="38"/>
        <v>Taping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7"/>
        <v/>
      </c>
      <c r="BY348" s="9"/>
    </row>
    <row r="349" spans="2:77" ht="15" customHeight="1">
      <c r="B349" s="2" t="str">
        <f t="shared" si="39"/>
        <v>Consumables</v>
      </c>
      <c r="D349" s="97"/>
      <c r="E349" s="3" t="str">
        <f t="shared" si="38"/>
        <v>Taping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7"/>
        <v/>
      </c>
      <c r="BY349" s="9"/>
    </row>
    <row r="350" spans="2:77" ht="15" customHeight="1">
      <c r="B350" s="2" t="str">
        <f t="shared" si="39"/>
        <v>Consumables</v>
      </c>
      <c r="D350" s="97"/>
      <c r="E350" s="3" t="str">
        <f t="shared" si="38"/>
        <v>Taping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7"/>
        <v/>
      </c>
      <c r="BY350" s="9"/>
    </row>
    <row r="351" spans="2:77" ht="15" customHeight="1">
      <c r="B351" s="2" t="str">
        <f t="shared" si="39"/>
        <v>Consumables</v>
      </c>
      <c r="D351" s="97"/>
      <c r="E351" s="3" t="str">
        <f t="shared" si="38"/>
        <v>Taping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7"/>
        <v/>
      </c>
      <c r="BY351" s="9"/>
    </row>
    <row r="352" spans="2:77" ht="15" customHeight="1">
      <c r="B352" s="2" t="str">
        <f t="shared" si="39"/>
        <v>Consumables</v>
      </c>
      <c r="D352" s="97"/>
      <c r="E352" s="3" t="str">
        <f t="shared" si="38"/>
        <v>Taping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7"/>
        <v/>
      </c>
      <c r="BY352" s="9"/>
    </row>
    <row r="353" spans="2:77" ht="15" customHeight="1">
      <c r="B353" s="2" t="str">
        <f t="shared" si="39"/>
        <v>Consumables</v>
      </c>
      <c r="D353" s="97"/>
      <c r="E353" s="3" t="str">
        <f t="shared" si="38"/>
        <v>Taping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7"/>
        <v/>
      </c>
      <c r="BY353" s="9"/>
    </row>
    <row r="354" spans="2:77" ht="15" customHeight="1">
      <c r="B354" s="2" t="str">
        <f t="shared" si="39"/>
        <v>Consumables</v>
      </c>
      <c r="D354" s="97"/>
      <c r="E354" s="3" t="str">
        <f t="shared" si="38"/>
        <v>Taping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7"/>
        <v/>
      </c>
      <c r="BY354" s="9"/>
    </row>
    <row r="355" spans="2:77" ht="15" customHeight="1">
      <c r="B355" s="2" t="str">
        <f t="shared" si="39"/>
        <v>Consumables</v>
      </c>
      <c r="D355" s="97"/>
      <c r="E355" s="3" t="str">
        <f t="shared" si="38"/>
        <v>Taping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7"/>
        <v/>
      </c>
      <c r="BY355" s="9"/>
    </row>
    <row r="356" spans="2:77" ht="15" customHeight="1">
      <c r="B356" s="2" t="str">
        <f t="shared" si="39"/>
        <v>Consumables</v>
      </c>
      <c r="D356" s="97"/>
      <c r="E356" s="3" t="str">
        <f t="shared" si="38"/>
        <v>Taping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7"/>
        <v/>
      </c>
      <c r="BY356" s="9"/>
    </row>
    <row r="357" spans="2:77" ht="15" customHeight="1">
      <c r="B357" s="2" t="str">
        <f t="shared" si="39"/>
        <v>Consumables</v>
      </c>
      <c r="D357" s="97"/>
      <c r="E357" s="3" t="str">
        <f t="shared" si="38"/>
        <v>Taping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7"/>
        <v/>
      </c>
      <c r="BY357" s="9"/>
    </row>
    <row r="358" spans="2:77" ht="15" customHeight="1">
      <c r="B358" s="2" t="str">
        <f t="shared" si="39"/>
        <v>Consumables</v>
      </c>
      <c r="D358" s="97"/>
      <c r="E358" s="3" t="str">
        <f t="shared" si="38"/>
        <v>Taping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7"/>
        <v/>
      </c>
      <c r="BY358" s="9"/>
    </row>
    <row r="359" spans="2:77" ht="15" customHeight="1">
      <c r="B359" s="2" t="str">
        <f t="shared" si="39"/>
        <v>Consumables</v>
      </c>
      <c r="D359" s="97"/>
      <c r="E359" s="3" t="str">
        <f t="shared" si="38"/>
        <v>Taping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7"/>
        <v/>
      </c>
      <c r="BY359" s="9"/>
    </row>
    <row r="360" spans="2:77" ht="15" customHeight="1">
      <c r="B360" s="2" t="str">
        <f t="shared" si="39"/>
        <v>Consumables</v>
      </c>
      <c r="D360" s="97"/>
      <c r="E360" s="3" t="str">
        <f t="shared" si="38"/>
        <v>Taping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7"/>
        <v/>
      </c>
      <c r="BY360" s="9"/>
    </row>
    <row r="361" spans="2:77" ht="15" customHeight="1">
      <c r="B361" s="2" t="str">
        <f t="shared" si="39"/>
        <v>Consumables</v>
      </c>
      <c r="D361" s="97"/>
      <c r="E361" s="3" t="str">
        <f t="shared" si="38"/>
        <v>Taping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ref="BV361:BV424" si="40">IF(AND(L361&lt;&gt;"true",L361&lt;&gt;"false"),A361&amp;D361&amp;L361,"")</f>
        <v/>
      </c>
      <c r="BY361" s="9"/>
    </row>
    <row r="362" spans="2:77" ht="15" customHeight="1">
      <c r="B362" s="2" t="str">
        <f t="shared" si="39"/>
        <v>Consumables</v>
      </c>
      <c r="D362" s="97"/>
      <c r="E362" s="3" t="str">
        <f t="shared" si="38"/>
        <v>Taping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40"/>
        <v/>
      </c>
      <c r="BY362" s="9"/>
    </row>
    <row r="363" spans="2:77" ht="15" customHeight="1">
      <c r="B363" s="2" t="str">
        <f t="shared" si="39"/>
        <v>Consumables</v>
      </c>
      <c r="D363" s="97"/>
      <c r="E363" s="3" t="str">
        <f t="shared" si="38"/>
        <v>Taping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40"/>
        <v/>
      </c>
      <c r="BY363" s="9"/>
    </row>
    <row r="364" spans="2:77" ht="15" customHeight="1">
      <c r="B364" s="2" t="str">
        <f t="shared" si="39"/>
        <v>Consumables</v>
      </c>
      <c r="D364" s="97"/>
      <c r="E364" s="3" t="str">
        <f t="shared" si="38"/>
        <v>Taping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40"/>
        <v/>
      </c>
      <c r="BY364" s="9"/>
    </row>
    <row r="365" spans="2:77" ht="15" customHeight="1">
      <c r="B365" s="2" t="str">
        <f t="shared" si="39"/>
        <v>Consumables</v>
      </c>
      <c r="D365" s="97"/>
      <c r="E365" s="3" t="str">
        <f t="shared" si="38"/>
        <v>Taping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40"/>
        <v/>
      </c>
      <c r="BY365" s="9"/>
    </row>
    <row r="366" spans="2:77" ht="15" customHeight="1">
      <c r="B366" s="2" t="str">
        <f t="shared" si="39"/>
        <v>Consumables</v>
      </c>
      <c r="D366" s="97"/>
      <c r="E366" s="3" t="str">
        <f t="shared" si="38"/>
        <v>Taping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40"/>
        <v/>
      </c>
      <c r="BY366" s="9"/>
    </row>
    <row r="367" spans="2:77" ht="15" customHeight="1">
      <c r="B367" s="2" t="str">
        <f t="shared" si="39"/>
        <v>Consumables</v>
      </c>
      <c r="D367" s="97"/>
      <c r="E367" s="3" t="str">
        <f t="shared" si="38"/>
        <v>Taping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40"/>
        <v/>
      </c>
      <c r="BY367" s="9"/>
    </row>
    <row r="368" spans="2:77" ht="15" customHeight="1">
      <c r="B368" s="2" t="str">
        <f t="shared" si="39"/>
        <v>Consumables</v>
      </c>
      <c r="D368" s="97"/>
      <c r="E368" s="3" t="str">
        <f t="shared" si="38"/>
        <v>Taping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40"/>
        <v/>
      </c>
      <c r="BY368" s="9"/>
    </row>
    <row r="369" spans="2:77" ht="15" customHeight="1">
      <c r="B369" s="2" t="str">
        <f t="shared" si="39"/>
        <v>Consumables</v>
      </c>
      <c r="D369" s="97"/>
      <c r="E369" s="3" t="str">
        <f t="shared" si="38"/>
        <v>Taping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40"/>
        <v/>
      </c>
      <c r="BY369" s="9"/>
    </row>
    <row r="370" spans="2:77" ht="15" customHeight="1">
      <c r="B370" s="2" t="str">
        <f t="shared" si="39"/>
        <v>Consumables</v>
      </c>
      <c r="D370" s="97"/>
      <c r="E370" s="3" t="str">
        <f t="shared" si="38"/>
        <v>Taping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40"/>
        <v/>
      </c>
      <c r="BY370" s="9"/>
    </row>
    <row r="371" spans="2:77" ht="15" customHeight="1">
      <c r="B371" s="2" t="str">
        <f t="shared" si="39"/>
        <v>Consumables</v>
      </c>
      <c r="D371" s="97"/>
      <c r="E371" s="3" t="str">
        <f t="shared" si="38"/>
        <v>Taping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40"/>
        <v/>
      </c>
      <c r="BY371" s="9"/>
    </row>
    <row r="372" spans="2:77" ht="15" customHeight="1">
      <c r="B372" s="2" t="str">
        <f t="shared" si="39"/>
        <v>Consumables</v>
      </c>
      <c r="D372" s="97"/>
      <c r="E372" s="3" t="str">
        <f t="shared" si="38"/>
        <v>Taping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40"/>
        <v/>
      </c>
      <c r="BY372" s="9"/>
    </row>
    <row r="373" spans="2:77" ht="15" customHeight="1">
      <c r="B373" s="2" t="str">
        <f t="shared" si="39"/>
        <v>Consumables</v>
      </c>
      <c r="D373" s="97"/>
      <c r="E373" s="3" t="str">
        <f t="shared" si="38"/>
        <v>Taping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40"/>
        <v/>
      </c>
      <c r="BY373" s="9"/>
    </row>
    <row r="374" spans="2:77" ht="15" customHeight="1">
      <c r="B374" s="2" t="str">
        <f t="shared" si="39"/>
        <v>Consumables</v>
      </c>
      <c r="D374" s="97"/>
      <c r="E374" s="3" t="str">
        <f t="shared" si="38"/>
        <v>Taping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40"/>
        <v/>
      </c>
      <c r="BY374" s="9"/>
    </row>
    <row r="375" spans="2:77" ht="15" customHeight="1">
      <c r="B375" s="2" t="str">
        <f t="shared" si="39"/>
        <v>Consumables</v>
      </c>
      <c r="D375" s="97"/>
      <c r="E375" s="3" t="str">
        <f t="shared" si="38"/>
        <v>Taping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40"/>
        <v/>
      </c>
      <c r="BY375" s="9"/>
    </row>
    <row r="376" spans="2:77" ht="15" customHeight="1">
      <c r="B376" s="2" t="str">
        <f t="shared" si="39"/>
        <v>Consumables</v>
      </c>
      <c r="D376" s="97"/>
      <c r="E376" s="3" t="str">
        <f t="shared" si="38"/>
        <v>Taping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40"/>
        <v/>
      </c>
      <c r="BY376" s="9"/>
    </row>
    <row r="377" spans="2:77" ht="15" customHeight="1">
      <c r="B377" s="2" t="str">
        <f t="shared" si="39"/>
        <v>Consumables</v>
      </c>
      <c r="D377" s="97"/>
      <c r="E377" s="3" t="str">
        <f t="shared" si="38"/>
        <v>Taping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40"/>
        <v/>
      </c>
      <c r="BY377" s="9"/>
    </row>
    <row r="378" spans="2:77" ht="15" customHeight="1">
      <c r="B378" s="2" t="str">
        <f t="shared" si="39"/>
        <v>Consumables</v>
      </c>
      <c r="D378" s="97"/>
      <c r="E378" s="3" t="str">
        <f t="shared" si="38"/>
        <v>Taping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40"/>
        <v/>
      </c>
      <c r="BY378" s="9"/>
    </row>
    <row r="379" spans="2:77" ht="15" customHeight="1">
      <c r="B379" s="2" t="str">
        <f t="shared" si="39"/>
        <v>Consumables</v>
      </c>
      <c r="D379" s="97"/>
      <c r="E379" s="3" t="str">
        <f t="shared" si="38"/>
        <v>Taping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40"/>
        <v/>
      </c>
      <c r="BY379" s="9"/>
    </row>
    <row r="380" spans="2:77" ht="15" customHeight="1">
      <c r="B380" s="2" t="str">
        <f t="shared" si="39"/>
        <v>Consumables</v>
      </c>
      <c r="D380" s="97"/>
      <c r="E380" s="3" t="str">
        <f t="shared" si="38"/>
        <v>Taping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40"/>
        <v/>
      </c>
      <c r="BY380" s="9"/>
    </row>
    <row r="381" spans="2:77" ht="15" customHeight="1">
      <c r="B381" s="2" t="str">
        <f t="shared" si="39"/>
        <v>Consumables</v>
      </c>
      <c r="D381" s="97"/>
      <c r="E381" s="3" t="str">
        <f t="shared" si="38"/>
        <v>Taping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40"/>
        <v/>
      </c>
      <c r="BY381" s="9"/>
    </row>
    <row r="382" spans="2:77" ht="15" customHeight="1">
      <c r="B382" s="2" t="str">
        <f t="shared" si="39"/>
        <v>Consumables</v>
      </c>
      <c r="D382" s="97"/>
      <c r="E382" s="3" t="str">
        <f t="shared" si="38"/>
        <v>Taping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40"/>
        <v/>
      </c>
      <c r="BY382" s="9"/>
    </row>
    <row r="383" spans="2:77" ht="15" customHeight="1">
      <c r="B383" s="2" t="str">
        <f t="shared" si="39"/>
        <v>Consumables</v>
      </c>
      <c r="D383" s="97"/>
      <c r="E383" s="3" t="str">
        <f t="shared" si="38"/>
        <v>Taping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40"/>
        <v/>
      </c>
      <c r="BY383" s="9"/>
    </row>
    <row r="384" spans="2:77" ht="15" customHeight="1">
      <c r="B384" s="2" t="str">
        <f t="shared" si="39"/>
        <v>Consumables</v>
      </c>
      <c r="D384" s="97"/>
      <c r="E384" s="3" t="str">
        <f t="shared" si="38"/>
        <v>Taping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40"/>
        <v/>
      </c>
      <c r="BY384" s="9"/>
    </row>
    <row r="385" spans="2:77" ht="15" customHeight="1">
      <c r="B385" s="2" t="str">
        <f t="shared" si="39"/>
        <v>Consumables</v>
      </c>
      <c r="D385" s="97"/>
      <c r="E385" s="3" t="str">
        <f t="shared" si="38"/>
        <v>Taping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40"/>
        <v/>
      </c>
      <c r="BY385" s="9"/>
    </row>
    <row r="386" spans="2:77" ht="15" customHeight="1">
      <c r="B386" s="2" t="str">
        <f t="shared" si="39"/>
        <v>Consumables</v>
      </c>
      <c r="D386" s="97"/>
      <c r="E386" s="3" t="str">
        <f t="shared" si="38"/>
        <v>Taping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40"/>
        <v/>
      </c>
      <c r="BY386" s="9"/>
    </row>
    <row r="387" spans="2:77" ht="15" customHeight="1">
      <c r="B387" s="2" t="str">
        <f t="shared" si="39"/>
        <v>Consumables</v>
      </c>
      <c r="D387" s="97"/>
      <c r="E387" s="3" t="str">
        <f t="shared" si="38"/>
        <v>Taping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40"/>
        <v/>
      </c>
      <c r="BY387" s="9"/>
    </row>
    <row r="388" spans="2:77" ht="15" customHeight="1">
      <c r="B388" s="2" t="str">
        <f t="shared" si="39"/>
        <v>Consumables</v>
      </c>
      <c r="D388" s="97"/>
      <c r="E388" s="3" t="str">
        <f t="shared" si="38"/>
        <v>Taping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40"/>
        <v/>
      </c>
      <c r="BY388" s="9"/>
    </row>
    <row r="389" spans="2:77" ht="15" customHeight="1">
      <c r="B389" s="2" t="str">
        <f t="shared" si="39"/>
        <v>Consumables</v>
      </c>
      <c r="D389" s="97"/>
      <c r="E389" s="3" t="str">
        <f t="shared" si="38"/>
        <v>Taping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40"/>
        <v/>
      </c>
      <c r="BY389" s="9"/>
    </row>
    <row r="390" spans="2:77" ht="15" customHeight="1">
      <c r="B390" s="2" t="str">
        <f t="shared" si="39"/>
        <v>Consumables</v>
      </c>
      <c r="D390" s="97"/>
      <c r="E390" s="3" t="str">
        <f t="shared" si="38"/>
        <v>Taping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40"/>
        <v/>
      </c>
      <c r="BY390" s="9"/>
    </row>
    <row r="391" spans="2:77" ht="15" customHeight="1">
      <c r="B391" s="2" t="str">
        <f t="shared" si="39"/>
        <v>Consumables</v>
      </c>
      <c r="D391" s="97"/>
      <c r="E391" s="3" t="str">
        <f t="shared" si="38"/>
        <v>Taping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40"/>
        <v/>
      </c>
      <c r="BY391" s="9"/>
    </row>
    <row r="392" spans="2:77" ht="15" customHeight="1">
      <c r="B392" s="2" t="str">
        <f t="shared" si="39"/>
        <v>Consumables</v>
      </c>
      <c r="D392" s="97"/>
      <c r="E392" s="3" t="str">
        <f t="shared" si="38"/>
        <v>Taping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40"/>
        <v/>
      </c>
      <c r="BY392" s="9"/>
    </row>
    <row r="393" spans="2:77" ht="15" customHeight="1">
      <c r="B393" s="2" t="str">
        <f t="shared" si="39"/>
        <v>Consumables</v>
      </c>
      <c r="D393" s="97"/>
      <c r="E393" s="3" t="str">
        <f t="shared" si="38"/>
        <v>Taping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40"/>
        <v/>
      </c>
      <c r="BY393" s="9"/>
    </row>
    <row r="394" spans="2:77" ht="15" customHeight="1">
      <c r="B394" s="2" t="str">
        <f t="shared" si="39"/>
        <v>Consumables</v>
      </c>
      <c r="D394" s="97"/>
      <c r="E394" s="3" t="str">
        <f t="shared" si="38"/>
        <v>Taping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40"/>
        <v/>
      </c>
      <c r="BY394" s="9"/>
    </row>
    <row r="395" spans="2:77" ht="15" customHeight="1">
      <c r="B395" s="2" t="str">
        <f t="shared" si="39"/>
        <v>Consumables</v>
      </c>
      <c r="D395" s="97"/>
      <c r="E395" s="3" t="str">
        <f t="shared" ref="E395:E458" si="41">IF(D395="",E394,D395)</f>
        <v>Taping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40"/>
        <v/>
      </c>
      <c r="BY395" s="9"/>
    </row>
    <row r="396" spans="2:77" ht="15" customHeight="1">
      <c r="B396" s="2" t="str">
        <f t="shared" si="39"/>
        <v>Consumables</v>
      </c>
      <c r="D396" s="97"/>
      <c r="E396" s="3" t="str">
        <f t="shared" si="41"/>
        <v>Taping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40"/>
        <v/>
      </c>
      <c r="BY396" s="9"/>
    </row>
    <row r="397" spans="2:77" ht="15" customHeight="1">
      <c r="B397" s="2" t="str">
        <f t="shared" ref="B397:B460" si="42">IF(A397="",B396,A397)</f>
        <v>Consumables</v>
      </c>
      <c r="D397" s="97"/>
      <c r="E397" s="3" t="str">
        <f t="shared" si="41"/>
        <v>Taping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40"/>
        <v/>
      </c>
      <c r="BY397" s="9"/>
    </row>
    <row r="398" spans="2:77" ht="15" customHeight="1">
      <c r="B398" s="2" t="str">
        <f t="shared" si="42"/>
        <v>Consumables</v>
      </c>
      <c r="D398" s="97"/>
      <c r="E398" s="3" t="str">
        <f t="shared" si="41"/>
        <v>Taping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40"/>
        <v/>
      </c>
      <c r="BY398" s="9"/>
    </row>
    <row r="399" spans="2:77" ht="15" customHeight="1">
      <c r="B399" s="2" t="str">
        <f t="shared" si="42"/>
        <v>Consumables</v>
      </c>
      <c r="D399" s="97"/>
      <c r="E399" s="3" t="str">
        <f t="shared" si="41"/>
        <v>Taping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40"/>
        <v/>
      </c>
      <c r="BY399" s="9"/>
    </row>
    <row r="400" spans="2:77" ht="15" customHeight="1">
      <c r="B400" s="2" t="str">
        <f t="shared" si="42"/>
        <v>Consumables</v>
      </c>
      <c r="D400" s="97"/>
      <c r="E400" s="3" t="str">
        <f t="shared" si="41"/>
        <v>Taping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40"/>
        <v/>
      </c>
      <c r="BY400" s="9"/>
    </row>
    <row r="401" spans="2:77" ht="15" customHeight="1">
      <c r="B401" s="2" t="str">
        <f t="shared" si="42"/>
        <v>Consumables</v>
      </c>
      <c r="D401" s="97"/>
      <c r="E401" s="3" t="str">
        <f t="shared" si="41"/>
        <v>Taping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40"/>
        <v/>
      </c>
      <c r="BY401" s="9"/>
    </row>
    <row r="402" spans="2:77" ht="15" customHeight="1">
      <c r="B402" s="2" t="str">
        <f t="shared" si="42"/>
        <v>Consumables</v>
      </c>
      <c r="D402" s="97"/>
      <c r="E402" s="3" t="str">
        <f t="shared" si="41"/>
        <v>Taping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40"/>
        <v/>
      </c>
      <c r="BY402" s="9"/>
    </row>
    <row r="403" spans="2:77" ht="15" customHeight="1">
      <c r="B403" s="2" t="str">
        <f t="shared" si="42"/>
        <v>Consumables</v>
      </c>
      <c r="D403" s="97"/>
      <c r="E403" s="3" t="str">
        <f t="shared" si="41"/>
        <v>Taping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40"/>
        <v/>
      </c>
      <c r="BY403" s="9"/>
    </row>
    <row r="404" spans="2:77" ht="15" customHeight="1">
      <c r="B404" s="2" t="str">
        <f t="shared" si="42"/>
        <v>Consumables</v>
      </c>
      <c r="D404" s="97"/>
      <c r="E404" s="3" t="str">
        <f t="shared" si="41"/>
        <v>Taping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40"/>
        <v/>
      </c>
      <c r="BY404" s="9"/>
    </row>
    <row r="405" spans="2:77" ht="15" customHeight="1">
      <c r="B405" s="2" t="str">
        <f t="shared" si="42"/>
        <v>Consumables</v>
      </c>
      <c r="D405" s="97"/>
      <c r="E405" s="3" t="str">
        <f t="shared" si="41"/>
        <v>Taping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40"/>
        <v/>
      </c>
      <c r="BY405" s="9"/>
    </row>
    <row r="406" spans="2:77" ht="15" customHeight="1">
      <c r="B406" s="2" t="str">
        <f t="shared" si="42"/>
        <v>Consumables</v>
      </c>
      <c r="D406" s="97"/>
      <c r="E406" s="3" t="str">
        <f t="shared" si="41"/>
        <v>Taping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40"/>
        <v/>
      </c>
      <c r="BY406" s="9"/>
    </row>
    <row r="407" spans="2:77" ht="15" customHeight="1">
      <c r="B407" s="2" t="str">
        <f t="shared" si="42"/>
        <v>Consumables</v>
      </c>
      <c r="D407" s="97"/>
      <c r="E407" s="3" t="str">
        <f t="shared" si="41"/>
        <v>Taping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40"/>
        <v/>
      </c>
      <c r="BY407" s="9"/>
    </row>
    <row r="408" spans="2:77" ht="15" customHeight="1">
      <c r="B408" s="2" t="str">
        <f t="shared" si="42"/>
        <v>Consumables</v>
      </c>
      <c r="D408" s="97"/>
      <c r="E408" s="3" t="str">
        <f t="shared" si="41"/>
        <v>Taping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40"/>
        <v/>
      </c>
      <c r="BY408" s="9"/>
    </row>
    <row r="409" spans="2:77" ht="15" customHeight="1">
      <c r="B409" s="2" t="str">
        <f t="shared" si="42"/>
        <v>Consumables</v>
      </c>
      <c r="D409" s="97"/>
      <c r="E409" s="3" t="str">
        <f t="shared" si="41"/>
        <v>Taping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40"/>
        <v/>
      </c>
      <c r="BY409" s="9"/>
    </row>
    <row r="410" spans="2:77" ht="15" customHeight="1">
      <c r="B410" s="2" t="str">
        <f t="shared" si="42"/>
        <v>Consumables</v>
      </c>
      <c r="D410" s="97"/>
      <c r="E410" s="3" t="str">
        <f t="shared" si="41"/>
        <v>Taping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40"/>
        <v/>
      </c>
      <c r="BY410" s="9"/>
    </row>
    <row r="411" spans="2:77" ht="15" customHeight="1">
      <c r="B411" s="2" t="str">
        <f t="shared" si="42"/>
        <v>Consumables</v>
      </c>
      <c r="D411" s="97"/>
      <c r="E411" s="3" t="str">
        <f t="shared" si="41"/>
        <v>Taping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40"/>
        <v/>
      </c>
      <c r="BY411" s="9"/>
    </row>
    <row r="412" spans="2:77" ht="15" customHeight="1">
      <c r="B412" s="2" t="str">
        <f t="shared" si="42"/>
        <v>Consumables</v>
      </c>
      <c r="D412" s="97"/>
      <c r="E412" s="3" t="str">
        <f t="shared" si="41"/>
        <v>Taping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40"/>
        <v/>
      </c>
      <c r="BY412" s="9"/>
    </row>
    <row r="413" spans="2:77" ht="15" customHeight="1">
      <c r="B413" s="2" t="str">
        <f t="shared" si="42"/>
        <v>Consumables</v>
      </c>
      <c r="D413" s="97"/>
      <c r="E413" s="3" t="str">
        <f t="shared" si="41"/>
        <v>Taping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40"/>
        <v/>
      </c>
      <c r="BY413" s="9"/>
    </row>
    <row r="414" spans="2:77" ht="15" customHeight="1">
      <c r="B414" s="2" t="str">
        <f t="shared" si="42"/>
        <v>Consumables</v>
      </c>
      <c r="D414" s="97"/>
      <c r="E414" s="3" t="str">
        <f t="shared" si="41"/>
        <v>Taping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40"/>
        <v/>
      </c>
      <c r="BY414" s="9"/>
    </row>
    <row r="415" spans="2:77" ht="15" customHeight="1">
      <c r="B415" s="2" t="str">
        <f t="shared" si="42"/>
        <v>Consumables</v>
      </c>
      <c r="D415" s="97"/>
      <c r="E415" s="3" t="str">
        <f t="shared" si="41"/>
        <v>Taping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40"/>
        <v/>
      </c>
      <c r="BY415" s="9"/>
    </row>
    <row r="416" spans="2:77" ht="15" customHeight="1">
      <c r="B416" s="2" t="str">
        <f t="shared" si="42"/>
        <v>Consumables</v>
      </c>
      <c r="D416" s="97"/>
      <c r="E416" s="3" t="str">
        <f t="shared" si="41"/>
        <v>Taping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40"/>
        <v/>
      </c>
      <c r="BY416" s="9"/>
    </row>
    <row r="417" spans="2:77" ht="15" customHeight="1">
      <c r="B417" s="2" t="str">
        <f t="shared" si="42"/>
        <v>Consumables</v>
      </c>
      <c r="D417" s="97"/>
      <c r="E417" s="3" t="str">
        <f t="shared" si="41"/>
        <v>Taping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40"/>
        <v/>
      </c>
      <c r="BY417" s="9"/>
    </row>
    <row r="418" spans="2:77" ht="15" customHeight="1">
      <c r="B418" s="2" t="str">
        <f t="shared" si="42"/>
        <v>Consumables</v>
      </c>
      <c r="D418" s="97"/>
      <c r="E418" s="3" t="str">
        <f t="shared" si="41"/>
        <v>Taping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40"/>
        <v/>
      </c>
      <c r="BY418" s="9"/>
    </row>
    <row r="419" spans="2:77" ht="15" customHeight="1">
      <c r="B419" s="2" t="str">
        <f t="shared" si="42"/>
        <v>Consumables</v>
      </c>
      <c r="D419" s="97"/>
      <c r="E419" s="3" t="str">
        <f t="shared" si="41"/>
        <v>Taping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40"/>
        <v/>
      </c>
      <c r="BY419" s="9"/>
    </row>
    <row r="420" spans="2:77" ht="15" customHeight="1">
      <c r="B420" s="2" t="str">
        <f t="shared" si="42"/>
        <v>Consumables</v>
      </c>
      <c r="D420" s="97"/>
      <c r="E420" s="3" t="str">
        <f t="shared" si="41"/>
        <v>Taping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40"/>
        <v/>
      </c>
      <c r="BY420" s="9"/>
    </row>
    <row r="421" spans="2:77" ht="15" customHeight="1">
      <c r="B421" s="2" t="str">
        <f t="shared" si="42"/>
        <v>Consumables</v>
      </c>
      <c r="D421" s="97"/>
      <c r="E421" s="3" t="str">
        <f t="shared" si="41"/>
        <v>Taping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40"/>
        <v/>
      </c>
      <c r="BY421" s="9"/>
    </row>
    <row r="422" spans="2:77" ht="15" customHeight="1">
      <c r="B422" s="2" t="str">
        <f t="shared" si="42"/>
        <v>Consumables</v>
      </c>
      <c r="D422" s="97"/>
      <c r="E422" s="3" t="str">
        <f t="shared" si="41"/>
        <v>Taping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40"/>
        <v/>
      </c>
      <c r="BY422" s="9"/>
    </row>
    <row r="423" spans="2:77" ht="15" customHeight="1">
      <c r="B423" s="2" t="str">
        <f t="shared" si="42"/>
        <v>Consumables</v>
      </c>
      <c r="D423" s="97"/>
      <c r="E423" s="3" t="str">
        <f t="shared" si="41"/>
        <v>Taping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40"/>
        <v/>
      </c>
      <c r="BY423" s="9"/>
    </row>
    <row r="424" spans="2:77" ht="15" customHeight="1">
      <c r="B424" s="2" t="str">
        <f t="shared" si="42"/>
        <v>Consumables</v>
      </c>
      <c r="D424" s="97"/>
      <c r="E424" s="3" t="str">
        <f t="shared" si="41"/>
        <v>Taping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40"/>
        <v/>
      </c>
      <c r="BY424" s="9"/>
    </row>
    <row r="425" spans="2:77" ht="15" customHeight="1">
      <c r="B425" s="2" t="str">
        <f t="shared" si="42"/>
        <v>Consumables</v>
      </c>
      <c r="D425" s="97"/>
      <c r="E425" s="3" t="str">
        <f t="shared" si="41"/>
        <v>Taping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ref="BV425:BV488" si="43">IF(AND(L425&lt;&gt;"true",L425&lt;&gt;"false"),A425&amp;D425&amp;L425,"")</f>
        <v/>
      </c>
      <c r="BY425" s="9"/>
    </row>
    <row r="426" spans="2:77" ht="15" customHeight="1">
      <c r="B426" s="2" t="str">
        <f t="shared" si="42"/>
        <v>Consumables</v>
      </c>
      <c r="D426" s="97"/>
      <c r="E426" s="3" t="str">
        <f t="shared" si="41"/>
        <v>Taping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43"/>
        <v/>
      </c>
      <c r="BY426" s="9"/>
    </row>
    <row r="427" spans="2:77" ht="15" customHeight="1">
      <c r="B427" s="2" t="str">
        <f t="shared" si="42"/>
        <v>Consumables</v>
      </c>
      <c r="D427" s="97"/>
      <c r="E427" s="3" t="str">
        <f t="shared" si="41"/>
        <v>Taping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43"/>
        <v/>
      </c>
      <c r="BY427" s="9"/>
    </row>
    <row r="428" spans="2:77" ht="15" customHeight="1">
      <c r="B428" s="2" t="str">
        <f t="shared" si="42"/>
        <v>Consumables</v>
      </c>
      <c r="D428" s="97"/>
      <c r="E428" s="3" t="str">
        <f t="shared" si="41"/>
        <v>Taping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43"/>
        <v/>
      </c>
      <c r="BY428" s="9"/>
    </row>
    <row r="429" spans="2:77" ht="15" customHeight="1">
      <c r="B429" s="2" t="str">
        <f t="shared" si="42"/>
        <v>Consumables</v>
      </c>
      <c r="D429" s="97"/>
      <c r="E429" s="3" t="str">
        <f t="shared" si="41"/>
        <v>Taping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43"/>
        <v/>
      </c>
      <c r="BY429" s="9"/>
    </row>
    <row r="430" spans="2:77" ht="15" customHeight="1">
      <c r="B430" s="2" t="str">
        <f t="shared" si="42"/>
        <v>Consumables</v>
      </c>
      <c r="D430" s="97"/>
      <c r="E430" s="3" t="str">
        <f t="shared" si="41"/>
        <v>Taping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43"/>
        <v/>
      </c>
      <c r="BY430" s="9"/>
    </row>
    <row r="431" spans="2:77" ht="15" customHeight="1">
      <c r="B431" s="2" t="str">
        <f t="shared" si="42"/>
        <v>Consumables</v>
      </c>
      <c r="D431" s="97"/>
      <c r="E431" s="3" t="str">
        <f t="shared" si="41"/>
        <v>Taping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43"/>
        <v/>
      </c>
      <c r="BY431" s="9"/>
    </row>
    <row r="432" spans="2:77" ht="15" customHeight="1">
      <c r="B432" s="2" t="str">
        <f t="shared" si="42"/>
        <v>Consumables</v>
      </c>
      <c r="D432" s="97"/>
      <c r="E432" s="3" t="str">
        <f t="shared" si="41"/>
        <v>Taping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43"/>
        <v/>
      </c>
      <c r="BY432" s="9"/>
    </row>
    <row r="433" spans="2:77" ht="15" customHeight="1">
      <c r="B433" s="2" t="str">
        <f t="shared" si="42"/>
        <v>Consumables</v>
      </c>
      <c r="D433" s="97"/>
      <c r="E433" s="3" t="str">
        <f t="shared" si="41"/>
        <v>Taping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43"/>
        <v/>
      </c>
      <c r="BY433" s="9"/>
    </row>
    <row r="434" spans="2:77" ht="15" customHeight="1">
      <c r="B434" s="2" t="str">
        <f t="shared" si="42"/>
        <v>Consumables</v>
      </c>
      <c r="D434" s="97"/>
      <c r="E434" s="3" t="str">
        <f t="shared" si="41"/>
        <v>Taping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43"/>
        <v/>
      </c>
      <c r="BY434" s="9"/>
    </row>
    <row r="435" spans="2:77" ht="15" customHeight="1">
      <c r="B435" s="2" t="str">
        <f t="shared" si="42"/>
        <v>Consumables</v>
      </c>
      <c r="D435" s="97"/>
      <c r="E435" s="3" t="str">
        <f t="shared" si="41"/>
        <v>Taping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43"/>
        <v/>
      </c>
      <c r="BY435" s="9"/>
    </row>
    <row r="436" spans="2:77" ht="15" customHeight="1">
      <c r="B436" s="2" t="str">
        <f t="shared" si="42"/>
        <v>Consumables</v>
      </c>
      <c r="D436" s="97"/>
      <c r="E436" s="3" t="str">
        <f t="shared" si="41"/>
        <v>Taping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43"/>
        <v/>
      </c>
      <c r="BY436" s="9"/>
    </row>
    <row r="437" spans="2:77" ht="15" customHeight="1">
      <c r="B437" s="2" t="str">
        <f t="shared" si="42"/>
        <v>Consumables</v>
      </c>
      <c r="D437" s="97"/>
      <c r="E437" s="3" t="str">
        <f t="shared" si="41"/>
        <v>Taping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43"/>
        <v/>
      </c>
      <c r="BY437" s="9"/>
    </row>
    <row r="438" spans="2:77" ht="15" customHeight="1">
      <c r="B438" s="2" t="str">
        <f t="shared" si="42"/>
        <v>Consumables</v>
      </c>
      <c r="D438" s="97"/>
      <c r="E438" s="3" t="str">
        <f t="shared" si="41"/>
        <v>Taping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43"/>
        <v/>
      </c>
      <c r="BY438" s="9"/>
    </row>
    <row r="439" spans="2:77" ht="15" customHeight="1">
      <c r="B439" s="2" t="str">
        <f t="shared" si="42"/>
        <v>Consumables</v>
      </c>
      <c r="D439" s="97"/>
      <c r="E439" s="3" t="str">
        <f t="shared" si="41"/>
        <v>Taping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43"/>
        <v/>
      </c>
      <c r="BY439" s="9"/>
    </row>
    <row r="440" spans="2:77" ht="15" customHeight="1">
      <c r="B440" s="2" t="str">
        <f t="shared" si="42"/>
        <v>Consumables</v>
      </c>
      <c r="D440" s="97"/>
      <c r="E440" s="3" t="str">
        <f t="shared" si="41"/>
        <v>Taping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43"/>
        <v/>
      </c>
      <c r="BY440" s="9"/>
    </row>
    <row r="441" spans="2:77" ht="15" customHeight="1">
      <c r="B441" s="2" t="str">
        <f t="shared" si="42"/>
        <v>Consumables</v>
      </c>
      <c r="D441" s="97"/>
      <c r="E441" s="3" t="str">
        <f t="shared" si="41"/>
        <v>Taping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43"/>
        <v/>
      </c>
      <c r="BY441" s="9"/>
    </row>
    <row r="442" spans="2:77" ht="15" customHeight="1">
      <c r="B442" s="2" t="str">
        <f t="shared" si="42"/>
        <v>Consumables</v>
      </c>
      <c r="D442" s="97"/>
      <c r="E442" s="3" t="str">
        <f t="shared" si="41"/>
        <v>Taping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43"/>
        <v/>
      </c>
      <c r="BY442" s="9"/>
    </row>
    <row r="443" spans="2:77" ht="15" customHeight="1">
      <c r="B443" s="2" t="str">
        <f t="shared" si="42"/>
        <v>Consumables</v>
      </c>
      <c r="D443" s="97"/>
      <c r="E443" s="3" t="str">
        <f t="shared" si="41"/>
        <v>Taping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43"/>
        <v/>
      </c>
      <c r="BY443" s="9"/>
    </row>
    <row r="444" spans="2:77" ht="15" customHeight="1">
      <c r="B444" s="2" t="str">
        <f t="shared" si="42"/>
        <v>Consumables</v>
      </c>
      <c r="D444" s="97"/>
      <c r="E444" s="3" t="str">
        <f t="shared" si="41"/>
        <v>Taping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43"/>
        <v/>
      </c>
      <c r="BY444" s="9"/>
    </row>
    <row r="445" spans="2:77" ht="15" customHeight="1">
      <c r="B445" s="2" t="str">
        <f t="shared" si="42"/>
        <v>Consumables</v>
      </c>
      <c r="D445" s="97"/>
      <c r="E445" s="3" t="str">
        <f t="shared" si="41"/>
        <v>Taping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43"/>
        <v/>
      </c>
      <c r="BY445" s="9"/>
    </row>
    <row r="446" spans="2:77" ht="15" customHeight="1">
      <c r="B446" s="2" t="str">
        <f t="shared" si="42"/>
        <v>Consumables</v>
      </c>
      <c r="D446" s="97"/>
      <c r="E446" s="3" t="str">
        <f t="shared" si="41"/>
        <v>Taping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43"/>
        <v/>
      </c>
      <c r="BY446" s="9"/>
    </row>
    <row r="447" spans="2:77" ht="15" customHeight="1">
      <c r="B447" s="2" t="str">
        <f t="shared" si="42"/>
        <v>Consumables</v>
      </c>
      <c r="D447" s="97"/>
      <c r="E447" s="3" t="str">
        <f t="shared" si="41"/>
        <v>Taping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43"/>
        <v/>
      </c>
      <c r="BY447" s="9"/>
    </row>
    <row r="448" spans="2:77" ht="15" customHeight="1">
      <c r="B448" s="2" t="str">
        <f t="shared" si="42"/>
        <v>Consumables</v>
      </c>
      <c r="D448" s="97"/>
      <c r="E448" s="3" t="str">
        <f t="shared" si="41"/>
        <v>Taping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43"/>
        <v/>
      </c>
      <c r="BY448" s="9"/>
    </row>
    <row r="449" spans="2:77" ht="15" customHeight="1">
      <c r="B449" s="2" t="str">
        <f t="shared" si="42"/>
        <v>Consumables</v>
      </c>
      <c r="D449" s="97"/>
      <c r="E449" s="3" t="str">
        <f t="shared" si="41"/>
        <v>Taping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43"/>
        <v/>
      </c>
      <c r="BY449" s="9"/>
    </row>
    <row r="450" spans="2:77" ht="15" customHeight="1">
      <c r="B450" s="2" t="str">
        <f t="shared" si="42"/>
        <v>Consumables</v>
      </c>
      <c r="D450" s="97"/>
      <c r="E450" s="3" t="str">
        <f t="shared" si="41"/>
        <v>Taping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43"/>
        <v/>
      </c>
      <c r="BY450" s="9"/>
    </row>
    <row r="451" spans="2:77" ht="15" customHeight="1">
      <c r="B451" s="2" t="str">
        <f t="shared" si="42"/>
        <v>Consumables</v>
      </c>
      <c r="D451" s="97"/>
      <c r="E451" s="3" t="str">
        <f t="shared" si="41"/>
        <v>Taping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43"/>
        <v/>
      </c>
      <c r="BY451" s="9"/>
    </row>
    <row r="452" spans="2:77" ht="15" customHeight="1">
      <c r="B452" s="2" t="str">
        <f t="shared" si="42"/>
        <v>Consumables</v>
      </c>
      <c r="D452" s="97"/>
      <c r="E452" s="3" t="str">
        <f t="shared" si="41"/>
        <v>Taping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43"/>
        <v/>
      </c>
      <c r="BY452" s="9"/>
    </row>
    <row r="453" spans="2:77" ht="15" customHeight="1">
      <c r="B453" s="2" t="str">
        <f t="shared" si="42"/>
        <v>Consumables</v>
      </c>
      <c r="D453" s="97"/>
      <c r="E453" s="3" t="str">
        <f t="shared" si="41"/>
        <v>Taping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43"/>
        <v/>
      </c>
      <c r="BY453" s="9"/>
    </row>
    <row r="454" spans="2:77" ht="15" customHeight="1">
      <c r="B454" s="2" t="str">
        <f t="shared" si="42"/>
        <v>Consumables</v>
      </c>
      <c r="D454" s="97"/>
      <c r="E454" s="3" t="str">
        <f t="shared" si="41"/>
        <v>Taping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43"/>
        <v/>
      </c>
      <c r="BY454" s="9"/>
    </row>
    <row r="455" spans="2:77" ht="15" customHeight="1">
      <c r="B455" s="2" t="str">
        <f t="shared" si="42"/>
        <v>Consumables</v>
      </c>
      <c r="D455" s="97"/>
      <c r="E455" s="3" t="str">
        <f t="shared" si="41"/>
        <v>Taping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43"/>
        <v/>
      </c>
      <c r="BY455" s="9"/>
    </row>
    <row r="456" spans="2:77" ht="15" customHeight="1">
      <c r="B456" s="2" t="str">
        <f t="shared" si="42"/>
        <v>Consumables</v>
      </c>
      <c r="D456" s="97"/>
      <c r="E456" s="3" t="str">
        <f t="shared" si="41"/>
        <v>Taping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43"/>
        <v/>
      </c>
      <c r="BY456" s="9"/>
    </row>
    <row r="457" spans="2:77" ht="15" customHeight="1">
      <c r="B457" s="2" t="str">
        <f t="shared" si="42"/>
        <v>Consumables</v>
      </c>
      <c r="D457" s="97"/>
      <c r="E457" s="3" t="str">
        <f t="shared" si="41"/>
        <v>Taping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43"/>
        <v/>
      </c>
      <c r="BY457" s="9"/>
    </row>
    <row r="458" spans="2:77" ht="15" customHeight="1">
      <c r="B458" s="2" t="str">
        <f t="shared" si="42"/>
        <v>Consumables</v>
      </c>
      <c r="D458" s="97"/>
      <c r="E458" s="3" t="str">
        <f t="shared" si="41"/>
        <v>Taping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43"/>
        <v/>
      </c>
      <c r="BY458" s="9"/>
    </row>
    <row r="459" spans="2:77" ht="15" customHeight="1">
      <c r="B459" s="2" t="str">
        <f t="shared" si="42"/>
        <v>Consumables</v>
      </c>
      <c r="D459" s="97"/>
      <c r="E459" s="3" t="str">
        <f t="shared" ref="E459:E522" si="44">IF(D459="",E458,D459)</f>
        <v>Taping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43"/>
        <v/>
      </c>
      <c r="BY459" s="9"/>
    </row>
    <row r="460" spans="2:77" ht="15" customHeight="1">
      <c r="B460" s="2" t="str">
        <f t="shared" si="42"/>
        <v>Consumables</v>
      </c>
      <c r="D460" s="97"/>
      <c r="E460" s="3" t="str">
        <f t="shared" si="44"/>
        <v>Taping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43"/>
        <v/>
      </c>
      <c r="BY460" s="9"/>
    </row>
    <row r="461" spans="2:77" ht="15" customHeight="1">
      <c r="B461" s="2" t="str">
        <f t="shared" ref="B461:B524" si="45">IF(A461="",B460,A461)</f>
        <v>Consumables</v>
      </c>
      <c r="D461" s="97"/>
      <c r="E461" s="3" t="str">
        <f t="shared" si="44"/>
        <v>Taping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43"/>
        <v/>
      </c>
      <c r="BY461" s="9"/>
    </row>
    <row r="462" spans="2:77" ht="15" customHeight="1">
      <c r="B462" s="2" t="str">
        <f t="shared" si="45"/>
        <v>Consumables</v>
      </c>
      <c r="D462" s="97"/>
      <c r="E462" s="3" t="str">
        <f t="shared" si="44"/>
        <v>Taping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43"/>
        <v/>
      </c>
      <c r="BY462" s="9"/>
    </row>
    <row r="463" spans="2:77" ht="15" customHeight="1">
      <c r="B463" s="2" t="str">
        <f t="shared" si="45"/>
        <v>Consumables</v>
      </c>
      <c r="D463" s="97"/>
      <c r="E463" s="3" t="str">
        <f t="shared" si="44"/>
        <v>Taping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43"/>
        <v/>
      </c>
      <c r="BY463" s="9"/>
    </row>
    <row r="464" spans="2:77" ht="15" customHeight="1">
      <c r="B464" s="2" t="str">
        <f t="shared" si="45"/>
        <v>Consumables</v>
      </c>
      <c r="D464" s="97"/>
      <c r="E464" s="3" t="str">
        <f t="shared" si="44"/>
        <v>Taping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43"/>
        <v/>
      </c>
      <c r="BY464" s="9"/>
    </row>
    <row r="465" spans="2:77" ht="15" customHeight="1">
      <c r="B465" s="2" t="str">
        <f t="shared" si="45"/>
        <v>Consumables</v>
      </c>
      <c r="D465" s="97"/>
      <c r="E465" s="3" t="str">
        <f t="shared" si="44"/>
        <v>Taping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43"/>
        <v/>
      </c>
      <c r="BY465" s="9"/>
    </row>
    <row r="466" spans="2:77" ht="15" customHeight="1">
      <c r="B466" s="2" t="str">
        <f t="shared" si="45"/>
        <v>Consumables</v>
      </c>
      <c r="D466" s="97"/>
      <c r="E466" s="3" t="str">
        <f t="shared" si="44"/>
        <v>Taping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43"/>
        <v/>
      </c>
      <c r="BY466" s="9"/>
    </row>
    <row r="467" spans="2:77" ht="15" customHeight="1">
      <c r="B467" s="2" t="str">
        <f t="shared" si="45"/>
        <v>Consumables</v>
      </c>
      <c r="D467" s="97"/>
      <c r="E467" s="3" t="str">
        <f t="shared" si="44"/>
        <v>Taping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43"/>
        <v/>
      </c>
      <c r="BY467" s="9"/>
    </row>
    <row r="468" spans="2:77" ht="15" customHeight="1">
      <c r="B468" s="2" t="str">
        <f t="shared" si="45"/>
        <v>Consumables</v>
      </c>
      <c r="D468" s="97"/>
      <c r="E468" s="3" t="str">
        <f t="shared" si="44"/>
        <v>Taping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43"/>
        <v/>
      </c>
      <c r="BY468" s="9"/>
    </row>
    <row r="469" spans="2:77" ht="15" customHeight="1">
      <c r="B469" s="2" t="str">
        <f t="shared" si="45"/>
        <v>Consumables</v>
      </c>
      <c r="D469" s="97"/>
      <c r="E469" s="3" t="str">
        <f t="shared" si="44"/>
        <v>Taping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43"/>
        <v/>
      </c>
      <c r="BY469" s="9"/>
    </row>
    <row r="470" spans="2:77" ht="15" customHeight="1">
      <c r="B470" s="2" t="str">
        <f t="shared" si="45"/>
        <v>Consumables</v>
      </c>
      <c r="D470" s="97"/>
      <c r="E470" s="3" t="str">
        <f t="shared" si="44"/>
        <v>Taping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43"/>
        <v/>
      </c>
      <c r="BY470" s="9"/>
    </row>
    <row r="471" spans="2:77" ht="15" customHeight="1">
      <c r="B471" s="2" t="str">
        <f t="shared" si="45"/>
        <v>Consumables</v>
      </c>
      <c r="D471" s="97"/>
      <c r="E471" s="3" t="str">
        <f t="shared" si="44"/>
        <v>Taping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43"/>
        <v/>
      </c>
      <c r="BY471" s="9"/>
    </row>
    <row r="472" spans="2:77" ht="15" customHeight="1">
      <c r="B472" s="2" t="str">
        <f t="shared" si="45"/>
        <v>Consumables</v>
      </c>
      <c r="D472" s="97"/>
      <c r="E472" s="3" t="str">
        <f t="shared" si="44"/>
        <v>Taping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43"/>
        <v/>
      </c>
      <c r="BY472" s="9"/>
    </row>
    <row r="473" spans="2:77" ht="15" customHeight="1">
      <c r="B473" s="2" t="str">
        <f t="shared" si="45"/>
        <v>Consumables</v>
      </c>
      <c r="D473" s="97"/>
      <c r="E473" s="3" t="str">
        <f t="shared" si="44"/>
        <v>Taping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43"/>
        <v/>
      </c>
      <c r="BY473" s="9"/>
    </row>
    <row r="474" spans="2:77" ht="15" customHeight="1">
      <c r="B474" s="2" t="str">
        <f t="shared" si="45"/>
        <v>Consumables</v>
      </c>
      <c r="D474" s="97"/>
      <c r="E474" s="3" t="str">
        <f t="shared" si="44"/>
        <v>Taping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43"/>
        <v/>
      </c>
      <c r="BY474" s="9"/>
    </row>
    <row r="475" spans="2:77" ht="15" customHeight="1">
      <c r="B475" s="2" t="str">
        <f t="shared" si="45"/>
        <v>Consumables</v>
      </c>
      <c r="D475" s="97"/>
      <c r="E475" s="3" t="str">
        <f t="shared" si="44"/>
        <v>Taping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43"/>
        <v/>
      </c>
      <c r="BY475" s="9"/>
    </row>
    <row r="476" spans="2:77" ht="15" customHeight="1">
      <c r="B476" s="2" t="str">
        <f t="shared" si="45"/>
        <v>Consumables</v>
      </c>
      <c r="D476" s="97"/>
      <c r="E476" s="3" t="str">
        <f t="shared" si="44"/>
        <v>Taping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43"/>
        <v/>
      </c>
      <c r="BY476" s="9"/>
    </row>
    <row r="477" spans="2:77" ht="15" customHeight="1">
      <c r="B477" s="2" t="str">
        <f t="shared" si="45"/>
        <v>Consumables</v>
      </c>
      <c r="D477" s="97"/>
      <c r="E477" s="3" t="str">
        <f t="shared" si="44"/>
        <v>Taping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43"/>
        <v/>
      </c>
      <c r="BY477" s="9"/>
    </row>
    <row r="478" spans="2:77" ht="15" customHeight="1">
      <c r="B478" s="2" t="str">
        <f t="shared" si="45"/>
        <v>Consumables</v>
      </c>
      <c r="D478" s="97"/>
      <c r="E478" s="3" t="str">
        <f t="shared" si="44"/>
        <v>Taping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43"/>
        <v/>
      </c>
      <c r="BY478" s="9"/>
    </row>
    <row r="479" spans="2:77" ht="15" customHeight="1">
      <c r="B479" s="2" t="str">
        <f t="shared" si="45"/>
        <v>Consumables</v>
      </c>
      <c r="D479" s="97"/>
      <c r="E479" s="3" t="str">
        <f t="shared" si="44"/>
        <v>Taping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43"/>
        <v/>
      </c>
      <c r="BY479" s="9"/>
    </row>
    <row r="480" spans="2:77" ht="15" customHeight="1">
      <c r="B480" s="2" t="str">
        <f t="shared" si="45"/>
        <v>Consumables</v>
      </c>
      <c r="D480" s="97"/>
      <c r="E480" s="3" t="str">
        <f t="shared" si="44"/>
        <v>Taping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43"/>
        <v/>
      </c>
      <c r="BY480" s="9"/>
    </row>
    <row r="481" spans="2:77" ht="15" customHeight="1">
      <c r="B481" s="2" t="str">
        <f t="shared" si="45"/>
        <v>Consumables</v>
      </c>
      <c r="D481" s="97"/>
      <c r="E481" s="3" t="str">
        <f t="shared" si="44"/>
        <v>Taping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43"/>
        <v/>
      </c>
      <c r="BY481" s="9"/>
    </row>
    <row r="482" spans="2:77" ht="15" customHeight="1">
      <c r="B482" s="2" t="str">
        <f t="shared" si="45"/>
        <v>Consumables</v>
      </c>
      <c r="D482" s="97"/>
      <c r="E482" s="3" t="str">
        <f t="shared" si="44"/>
        <v>Taping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43"/>
        <v/>
      </c>
      <c r="BY482" s="9"/>
    </row>
    <row r="483" spans="2:77" ht="15" customHeight="1">
      <c r="B483" s="2" t="str">
        <f t="shared" si="45"/>
        <v>Consumables</v>
      </c>
      <c r="D483" s="97"/>
      <c r="E483" s="3" t="str">
        <f t="shared" si="44"/>
        <v>Taping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43"/>
        <v/>
      </c>
      <c r="BY483" s="9"/>
    </row>
    <row r="484" spans="2:77" ht="15" customHeight="1">
      <c r="B484" s="2" t="str">
        <f t="shared" si="45"/>
        <v>Consumables</v>
      </c>
      <c r="D484" s="97"/>
      <c r="E484" s="3" t="str">
        <f t="shared" si="44"/>
        <v>Taping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43"/>
        <v/>
      </c>
      <c r="BY484" s="9"/>
    </row>
    <row r="485" spans="2:77" ht="15" customHeight="1">
      <c r="B485" s="2" t="str">
        <f t="shared" si="45"/>
        <v>Consumables</v>
      </c>
      <c r="D485" s="97"/>
      <c r="E485" s="3" t="str">
        <f t="shared" si="44"/>
        <v>Taping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43"/>
        <v/>
      </c>
      <c r="BY485" s="9"/>
    </row>
    <row r="486" spans="2:77" ht="15" customHeight="1">
      <c r="B486" s="2" t="str">
        <f t="shared" si="45"/>
        <v>Consumables</v>
      </c>
      <c r="D486" s="97"/>
      <c r="E486" s="3" t="str">
        <f t="shared" si="44"/>
        <v>Taping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43"/>
        <v/>
      </c>
      <c r="BY486" s="9"/>
    </row>
    <row r="487" spans="2:77" ht="15" customHeight="1">
      <c r="B487" s="2" t="str">
        <f t="shared" si="45"/>
        <v>Consumables</v>
      </c>
      <c r="D487" s="97"/>
      <c r="E487" s="3" t="str">
        <f t="shared" si="44"/>
        <v>Taping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43"/>
        <v/>
      </c>
      <c r="BY487" s="9"/>
    </row>
    <row r="488" spans="2:77" ht="15" customHeight="1">
      <c r="B488" s="2" t="str">
        <f t="shared" si="45"/>
        <v>Consumables</v>
      </c>
      <c r="D488" s="97"/>
      <c r="E488" s="3" t="str">
        <f t="shared" si="44"/>
        <v>Taping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3"/>
        <v/>
      </c>
      <c r="BY488" s="9"/>
    </row>
    <row r="489" spans="2:77" ht="15" customHeight="1">
      <c r="B489" s="2" t="str">
        <f t="shared" si="45"/>
        <v>Consumables</v>
      </c>
      <c r="D489" s="97"/>
      <c r="E489" s="3" t="str">
        <f t="shared" si="44"/>
        <v>Taping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ref="BV489:BV552" si="46">IF(AND(L489&lt;&gt;"true",L489&lt;&gt;"false"),A489&amp;D489&amp;L489,"")</f>
        <v/>
      </c>
      <c r="BY489" s="9"/>
    </row>
    <row r="490" spans="2:77" ht="15" customHeight="1">
      <c r="B490" s="2" t="str">
        <f t="shared" si="45"/>
        <v>Consumables</v>
      </c>
      <c r="D490" s="97"/>
      <c r="E490" s="3" t="str">
        <f t="shared" si="44"/>
        <v>Taping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6"/>
        <v/>
      </c>
      <c r="BY490" s="9"/>
    </row>
    <row r="491" spans="2:77" ht="15" customHeight="1">
      <c r="B491" s="2" t="str">
        <f t="shared" si="45"/>
        <v>Consumables</v>
      </c>
      <c r="D491" s="97"/>
      <c r="E491" s="3" t="str">
        <f t="shared" si="44"/>
        <v>Taping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6"/>
        <v/>
      </c>
      <c r="BY491" s="9"/>
    </row>
    <row r="492" spans="2:77" ht="15" customHeight="1">
      <c r="B492" s="2" t="str">
        <f t="shared" si="45"/>
        <v>Consumables</v>
      </c>
      <c r="D492" s="97"/>
      <c r="E492" s="3" t="str">
        <f t="shared" si="44"/>
        <v>Taping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6"/>
        <v/>
      </c>
      <c r="BY492" s="9"/>
    </row>
    <row r="493" spans="2:77" ht="15" customHeight="1">
      <c r="B493" s="2" t="str">
        <f t="shared" si="45"/>
        <v>Consumables</v>
      </c>
      <c r="D493" s="97"/>
      <c r="E493" s="3" t="str">
        <f t="shared" si="44"/>
        <v>Taping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6"/>
        <v/>
      </c>
      <c r="BY493" s="9"/>
    </row>
    <row r="494" spans="2:77" ht="15" customHeight="1">
      <c r="B494" s="2" t="str">
        <f t="shared" si="45"/>
        <v>Consumables</v>
      </c>
      <c r="D494" s="97"/>
      <c r="E494" s="3" t="str">
        <f t="shared" si="44"/>
        <v>Taping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6"/>
        <v/>
      </c>
      <c r="BY494" s="9"/>
    </row>
    <row r="495" spans="2:77" ht="15" customHeight="1">
      <c r="B495" s="2" t="str">
        <f t="shared" si="45"/>
        <v>Consumables</v>
      </c>
      <c r="D495" s="97"/>
      <c r="E495" s="3" t="str">
        <f t="shared" si="44"/>
        <v>Taping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6"/>
        <v/>
      </c>
      <c r="BY495" s="9"/>
    </row>
    <row r="496" spans="2:77" ht="15" customHeight="1">
      <c r="B496" s="2" t="str">
        <f t="shared" si="45"/>
        <v>Consumables</v>
      </c>
      <c r="D496" s="97"/>
      <c r="E496" s="3" t="str">
        <f t="shared" si="44"/>
        <v>Taping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6"/>
        <v/>
      </c>
      <c r="BY496" s="9"/>
    </row>
    <row r="497" spans="2:77" ht="15" customHeight="1">
      <c r="B497" s="2" t="str">
        <f t="shared" si="45"/>
        <v>Consumables</v>
      </c>
      <c r="D497" s="97"/>
      <c r="E497" s="3" t="str">
        <f t="shared" si="44"/>
        <v>Taping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6"/>
        <v/>
      </c>
      <c r="BY497" s="9"/>
    </row>
    <row r="498" spans="2:77" ht="15" customHeight="1">
      <c r="B498" s="2" t="str">
        <f t="shared" si="45"/>
        <v>Consumables</v>
      </c>
      <c r="D498" s="97"/>
      <c r="E498" s="3" t="str">
        <f t="shared" si="44"/>
        <v>Taping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6"/>
        <v/>
      </c>
      <c r="BY498" s="9"/>
    </row>
    <row r="499" spans="2:77" ht="15" customHeight="1">
      <c r="B499" s="2" t="str">
        <f t="shared" si="45"/>
        <v>Consumables</v>
      </c>
      <c r="D499" s="97"/>
      <c r="E499" s="3" t="str">
        <f t="shared" si="44"/>
        <v>Taping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6"/>
        <v/>
      </c>
      <c r="BY499" s="9"/>
    </row>
    <row r="500" spans="2:77" ht="15" customHeight="1">
      <c r="B500" s="2" t="str">
        <f t="shared" si="45"/>
        <v>Consumables</v>
      </c>
      <c r="D500" s="97"/>
      <c r="E500" s="3" t="str">
        <f t="shared" si="44"/>
        <v>Taping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6"/>
        <v/>
      </c>
      <c r="BY500" s="9"/>
    </row>
    <row r="501" spans="2:77" ht="15" customHeight="1">
      <c r="B501" s="2" t="str">
        <f t="shared" si="45"/>
        <v>Consumables</v>
      </c>
      <c r="D501" s="97"/>
      <c r="E501" s="3" t="str">
        <f t="shared" si="44"/>
        <v>Taping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6"/>
        <v/>
      </c>
      <c r="BY501" s="9"/>
    </row>
    <row r="502" spans="2:77" ht="15" customHeight="1">
      <c r="B502" s="2" t="str">
        <f t="shared" si="45"/>
        <v>Consumables</v>
      </c>
      <c r="D502" s="97"/>
      <c r="E502" s="3" t="str">
        <f t="shared" si="44"/>
        <v>Taping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6"/>
        <v/>
      </c>
      <c r="BY502" s="9"/>
    </row>
    <row r="503" spans="2:77" ht="15" customHeight="1">
      <c r="B503" s="2" t="str">
        <f t="shared" si="45"/>
        <v>Consumables</v>
      </c>
      <c r="D503" s="97"/>
      <c r="E503" s="3" t="str">
        <f t="shared" si="44"/>
        <v>Taping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6"/>
        <v/>
      </c>
      <c r="BY503" s="9"/>
    </row>
    <row r="504" spans="2:77" ht="15" customHeight="1">
      <c r="B504" s="2" t="str">
        <f t="shared" si="45"/>
        <v>Consumables</v>
      </c>
      <c r="D504" s="97"/>
      <c r="E504" s="3" t="str">
        <f t="shared" si="44"/>
        <v>Taping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6"/>
        <v/>
      </c>
      <c r="BY504" s="9"/>
    </row>
    <row r="505" spans="2:77" ht="15" customHeight="1">
      <c r="B505" s="2" t="str">
        <f t="shared" si="45"/>
        <v>Consumables</v>
      </c>
      <c r="D505" s="97"/>
      <c r="E505" s="3" t="str">
        <f t="shared" si="44"/>
        <v>Taping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6"/>
        <v/>
      </c>
      <c r="BY505" s="9"/>
    </row>
    <row r="506" spans="2:77" ht="15" customHeight="1">
      <c r="B506" s="2" t="str">
        <f t="shared" si="45"/>
        <v>Consumables</v>
      </c>
      <c r="D506" s="97"/>
      <c r="E506" s="3" t="str">
        <f t="shared" si="44"/>
        <v>Taping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6"/>
        <v/>
      </c>
      <c r="BY506" s="9"/>
    </row>
    <row r="507" spans="2:77" ht="15" customHeight="1">
      <c r="B507" s="2" t="str">
        <f t="shared" si="45"/>
        <v>Consumables</v>
      </c>
      <c r="D507" s="97"/>
      <c r="E507" s="3" t="str">
        <f t="shared" si="44"/>
        <v>Taping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6"/>
        <v/>
      </c>
      <c r="BY507" s="9"/>
    </row>
    <row r="508" spans="2:77" ht="15" customHeight="1">
      <c r="B508" s="2" t="str">
        <f t="shared" si="45"/>
        <v>Consumables</v>
      </c>
      <c r="D508" s="97"/>
      <c r="E508" s="3" t="str">
        <f t="shared" si="44"/>
        <v>Taping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6"/>
        <v/>
      </c>
      <c r="BY508" s="9"/>
    </row>
    <row r="509" spans="2:77" ht="15" customHeight="1">
      <c r="B509" s="2" t="str">
        <f t="shared" si="45"/>
        <v>Consumables</v>
      </c>
      <c r="D509" s="97"/>
      <c r="E509" s="3" t="str">
        <f t="shared" si="44"/>
        <v>Taping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6"/>
        <v/>
      </c>
      <c r="BY509" s="9"/>
    </row>
    <row r="510" spans="2:77" ht="15" customHeight="1">
      <c r="B510" s="2" t="str">
        <f t="shared" si="45"/>
        <v>Consumables</v>
      </c>
      <c r="D510" s="97"/>
      <c r="E510" s="3" t="str">
        <f t="shared" si="44"/>
        <v>Taping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6"/>
        <v/>
      </c>
      <c r="BY510" s="9"/>
    </row>
    <row r="511" spans="2:77" ht="15" customHeight="1">
      <c r="B511" s="2" t="str">
        <f t="shared" si="45"/>
        <v>Consumables</v>
      </c>
      <c r="D511" s="97"/>
      <c r="E511" s="3" t="str">
        <f t="shared" si="44"/>
        <v>Taping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6"/>
        <v/>
      </c>
      <c r="BY511" s="9"/>
    </row>
    <row r="512" spans="2:77" ht="15" customHeight="1">
      <c r="B512" s="2" t="str">
        <f t="shared" si="45"/>
        <v>Consumables</v>
      </c>
      <c r="D512" s="97"/>
      <c r="E512" s="3" t="str">
        <f t="shared" si="44"/>
        <v>Taping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6"/>
        <v/>
      </c>
      <c r="BY512" s="9"/>
    </row>
    <row r="513" spans="2:77" ht="15" customHeight="1">
      <c r="B513" s="2" t="str">
        <f t="shared" si="45"/>
        <v>Consumables</v>
      </c>
      <c r="D513" s="97"/>
      <c r="E513" s="3" t="str">
        <f t="shared" si="44"/>
        <v>Taping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6"/>
        <v/>
      </c>
      <c r="BY513" s="9"/>
    </row>
    <row r="514" spans="2:77" ht="15" customHeight="1">
      <c r="B514" s="2" t="str">
        <f t="shared" si="45"/>
        <v>Consumables</v>
      </c>
      <c r="D514" s="97"/>
      <c r="E514" s="3" t="str">
        <f t="shared" si="44"/>
        <v>Taping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6"/>
        <v/>
      </c>
      <c r="BY514" s="9"/>
    </row>
    <row r="515" spans="2:77" ht="15" customHeight="1">
      <c r="B515" s="2" t="str">
        <f t="shared" si="45"/>
        <v>Consumables</v>
      </c>
      <c r="D515" s="97"/>
      <c r="E515" s="3" t="str">
        <f t="shared" si="44"/>
        <v>Taping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6"/>
        <v/>
      </c>
      <c r="BY515" s="9"/>
    </row>
    <row r="516" spans="2:77" ht="15" customHeight="1">
      <c r="B516" s="2" t="str">
        <f t="shared" si="45"/>
        <v>Consumables</v>
      </c>
      <c r="D516" s="97"/>
      <c r="E516" s="3" t="str">
        <f t="shared" si="44"/>
        <v>Taping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6"/>
        <v/>
      </c>
      <c r="BY516" s="9"/>
    </row>
    <row r="517" spans="2:77" ht="15" customHeight="1">
      <c r="B517" s="2" t="str">
        <f t="shared" si="45"/>
        <v>Consumables</v>
      </c>
      <c r="D517" s="97"/>
      <c r="E517" s="3" t="str">
        <f t="shared" si="44"/>
        <v>Taping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6"/>
        <v/>
      </c>
      <c r="BY517" s="9"/>
    </row>
    <row r="518" spans="2:77" ht="15" customHeight="1">
      <c r="B518" s="2" t="str">
        <f t="shared" si="45"/>
        <v>Consumables</v>
      </c>
      <c r="D518" s="97"/>
      <c r="E518" s="3" t="str">
        <f t="shared" si="44"/>
        <v>Taping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6"/>
        <v/>
      </c>
      <c r="BY518" s="9"/>
    </row>
    <row r="519" spans="2:77" ht="15" customHeight="1">
      <c r="B519" s="2" t="str">
        <f t="shared" si="45"/>
        <v>Consumables</v>
      </c>
      <c r="D519" s="97"/>
      <c r="E519" s="3" t="str">
        <f t="shared" si="44"/>
        <v>Taping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6"/>
        <v/>
      </c>
      <c r="BY519" s="9"/>
    </row>
    <row r="520" spans="2:77" ht="15" customHeight="1">
      <c r="B520" s="2" t="str">
        <f t="shared" si="45"/>
        <v>Consumables</v>
      </c>
      <c r="D520" s="97"/>
      <c r="E520" s="3" t="str">
        <f t="shared" si="44"/>
        <v>Taping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6"/>
        <v/>
      </c>
      <c r="BY520" s="9"/>
    </row>
    <row r="521" spans="2:77" ht="15" customHeight="1">
      <c r="B521" s="2" t="str">
        <f t="shared" si="45"/>
        <v>Consumables</v>
      </c>
      <c r="D521" s="97"/>
      <c r="E521" s="3" t="str">
        <f t="shared" si="44"/>
        <v>Taping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6"/>
        <v/>
      </c>
      <c r="BY521" s="9"/>
    </row>
    <row r="522" spans="2:77" ht="15" customHeight="1">
      <c r="B522" s="2" t="str">
        <f t="shared" si="45"/>
        <v>Consumables</v>
      </c>
      <c r="D522" s="97"/>
      <c r="E522" s="3" t="str">
        <f t="shared" si="44"/>
        <v>Taping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6"/>
        <v/>
      </c>
      <c r="BY522" s="9"/>
    </row>
    <row r="523" spans="2:77" ht="15" customHeight="1">
      <c r="B523" s="2" t="str">
        <f t="shared" si="45"/>
        <v>Consumables</v>
      </c>
      <c r="D523" s="97"/>
      <c r="E523" s="3" t="str">
        <f t="shared" ref="E523:E586" si="47">IF(D523="",E522,D523)</f>
        <v>Taping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6"/>
        <v/>
      </c>
      <c r="BY523" s="9"/>
    </row>
    <row r="524" spans="2:77" ht="15" customHeight="1">
      <c r="B524" s="2" t="str">
        <f t="shared" si="45"/>
        <v>Consumables</v>
      </c>
      <c r="D524" s="97"/>
      <c r="E524" s="3" t="str">
        <f t="shared" si="47"/>
        <v>Taping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6"/>
        <v/>
      </c>
      <c r="BY524" s="9"/>
    </row>
    <row r="525" spans="2:77" ht="15" customHeight="1">
      <c r="B525" s="2" t="str">
        <f t="shared" ref="B525:B588" si="48">IF(A525="",B524,A525)</f>
        <v>Consumables</v>
      </c>
      <c r="D525" s="97"/>
      <c r="E525" s="3" t="str">
        <f t="shared" si="47"/>
        <v>Taping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6"/>
        <v/>
      </c>
      <c r="BY525" s="9"/>
    </row>
    <row r="526" spans="2:77" ht="15" customHeight="1">
      <c r="B526" s="2" t="str">
        <f t="shared" si="48"/>
        <v>Consumables</v>
      </c>
      <c r="D526" s="97"/>
      <c r="E526" s="3" t="str">
        <f t="shared" si="47"/>
        <v>Taping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6"/>
        <v/>
      </c>
      <c r="BY526" s="9"/>
    </row>
    <row r="527" spans="2:77" ht="15" customHeight="1">
      <c r="B527" s="2" t="str">
        <f t="shared" si="48"/>
        <v>Consumables</v>
      </c>
      <c r="D527" s="97"/>
      <c r="E527" s="3" t="str">
        <f t="shared" si="47"/>
        <v>Taping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6"/>
        <v/>
      </c>
      <c r="BY527" s="9"/>
    </row>
    <row r="528" spans="2:77" ht="15" customHeight="1">
      <c r="B528" s="2" t="str">
        <f t="shared" si="48"/>
        <v>Consumables</v>
      </c>
      <c r="D528" s="97"/>
      <c r="E528" s="3" t="str">
        <f t="shared" si="47"/>
        <v>Taping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6"/>
        <v/>
      </c>
      <c r="BY528" s="9"/>
    </row>
    <row r="529" spans="2:77" ht="15" customHeight="1">
      <c r="B529" s="2" t="str">
        <f t="shared" si="48"/>
        <v>Consumables</v>
      </c>
      <c r="D529" s="97"/>
      <c r="E529" s="3" t="str">
        <f t="shared" si="47"/>
        <v>Taping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6"/>
        <v/>
      </c>
      <c r="BY529" s="9"/>
    </row>
    <row r="530" spans="2:77" ht="15" customHeight="1">
      <c r="B530" s="2" t="str">
        <f t="shared" si="48"/>
        <v>Consumables</v>
      </c>
      <c r="D530" s="97"/>
      <c r="E530" s="3" t="str">
        <f t="shared" si="47"/>
        <v>Taping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6"/>
        <v/>
      </c>
      <c r="BY530" s="9"/>
    </row>
    <row r="531" spans="2:77" ht="15" customHeight="1">
      <c r="B531" s="2" t="str">
        <f t="shared" si="48"/>
        <v>Consumables</v>
      </c>
      <c r="D531" s="97"/>
      <c r="E531" s="3" t="str">
        <f t="shared" si="47"/>
        <v>Taping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6"/>
        <v/>
      </c>
      <c r="BY531" s="9"/>
    </row>
    <row r="532" spans="2:77" ht="15" customHeight="1">
      <c r="B532" s="2" t="str">
        <f t="shared" si="48"/>
        <v>Consumables</v>
      </c>
      <c r="D532" s="97"/>
      <c r="E532" s="3" t="str">
        <f t="shared" si="47"/>
        <v>Taping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6"/>
        <v/>
      </c>
      <c r="BY532" s="9"/>
    </row>
    <row r="533" spans="2:77" ht="15" customHeight="1">
      <c r="B533" s="2" t="str">
        <f t="shared" si="48"/>
        <v>Consumables</v>
      </c>
      <c r="D533" s="97"/>
      <c r="E533" s="3" t="str">
        <f t="shared" si="47"/>
        <v>Taping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6"/>
        <v/>
      </c>
      <c r="BY533" s="9"/>
    </row>
    <row r="534" spans="2:77" ht="15" customHeight="1">
      <c r="B534" s="2" t="str">
        <f t="shared" si="48"/>
        <v>Consumables</v>
      </c>
      <c r="D534" s="97"/>
      <c r="E534" s="3" t="str">
        <f t="shared" si="47"/>
        <v>Taping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6"/>
        <v/>
      </c>
      <c r="BY534" s="9"/>
    </row>
    <row r="535" spans="2:77" ht="15" customHeight="1">
      <c r="B535" s="2" t="str">
        <f t="shared" si="48"/>
        <v>Consumables</v>
      </c>
      <c r="D535" s="97"/>
      <c r="E535" s="3" t="str">
        <f t="shared" si="47"/>
        <v>Taping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6"/>
        <v/>
      </c>
      <c r="BY535" s="9"/>
    </row>
    <row r="536" spans="2:77" ht="15" customHeight="1">
      <c r="B536" s="2" t="str">
        <f t="shared" si="48"/>
        <v>Consumables</v>
      </c>
      <c r="D536" s="97"/>
      <c r="E536" s="3" t="str">
        <f t="shared" si="47"/>
        <v>Taping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6"/>
        <v/>
      </c>
      <c r="BY536" s="9"/>
    </row>
    <row r="537" spans="2:77" ht="15" customHeight="1">
      <c r="B537" s="2" t="str">
        <f t="shared" si="48"/>
        <v>Consumables</v>
      </c>
      <c r="D537" s="97"/>
      <c r="E537" s="3" t="str">
        <f t="shared" si="47"/>
        <v>Taping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6"/>
        <v/>
      </c>
      <c r="BY537" s="9"/>
    </row>
    <row r="538" spans="2:77" ht="15" customHeight="1">
      <c r="B538" s="2" t="str">
        <f t="shared" si="48"/>
        <v>Consumables</v>
      </c>
      <c r="D538" s="97"/>
      <c r="E538" s="3" t="str">
        <f t="shared" si="47"/>
        <v>Taping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6"/>
        <v/>
      </c>
      <c r="BY538" s="9"/>
    </row>
    <row r="539" spans="2:77" ht="15" customHeight="1">
      <c r="B539" s="2" t="str">
        <f t="shared" si="48"/>
        <v>Consumables</v>
      </c>
      <c r="D539" s="97"/>
      <c r="E539" s="3" t="str">
        <f t="shared" si="47"/>
        <v>Taping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6"/>
        <v/>
      </c>
      <c r="BY539" s="9"/>
    </row>
    <row r="540" spans="2:77" ht="15" customHeight="1">
      <c r="B540" s="2" t="str">
        <f t="shared" si="48"/>
        <v>Consumables</v>
      </c>
      <c r="D540" s="97"/>
      <c r="E540" s="3" t="str">
        <f t="shared" si="47"/>
        <v>Taping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6"/>
        <v/>
      </c>
      <c r="BY540" s="9"/>
    </row>
    <row r="541" spans="2:77" ht="15" customHeight="1">
      <c r="B541" s="2" t="str">
        <f t="shared" si="48"/>
        <v>Consumables</v>
      </c>
      <c r="D541" s="97"/>
      <c r="E541" s="3" t="str">
        <f t="shared" si="47"/>
        <v>Taping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6"/>
        <v/>
      </c>
      <c r="BY541" s="9"/>
    </row>
    <row r="542" spans="2:77" ht="15" customHeight="1">
      <c r="B542" s="2" t="str">
        <f t="shared" si="48"/>
        <v>Consumables</v>
      </c>
      <c r="D542" s="97"/>
      <c r="E542" s="3" t="str">
        <f t="shared" si="47"/>
        <v>Taping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6"/>
        <v/>
      </c>
      <c r="BY542" s="9"/>
    </row>
    <row r="543" spans="2:77" ht="15" customHeight="1">
      <c r="B543" s="2" t="str">
        <f t="shared" si="48"/>
        <v>Consumables</v>
      </c>
      <c r="D543" s="97"/>
      <c r="E543" s="3" t="str">
        <f t="shared" si="47"/>
        <v>Taping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6"/>
        <v/>
      </c>
      <c r="BY543" s="9"/>
    </row>
    <row r="544" spans="2:77" ht="15" customHeight="1">
      <c r="B544" s="2" t="str">
        <f t="shared" si="48"/>
        <v>Consumables</v>
      </c>
      <c r="D544" s="97"/>
      <c r="E544" s="3" t="str">
        <f t="shared" si="47"/>
        <v>Taping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6"/>
        <v/>
      </c>
      <c r="BY544" s="9"/>
    </row>
    <row r="545" spans="2:77" ht="15" customHeight="1">
      <c r="B545" s="2" t="str">
        <f t="shared" si="48"/>
        <v>Consumables</v>
      </c>
      <c r="D545" s="97"/>
      <c r="E545" s="3" t="str">
        <f t="shared" si="47"/>
        <v>Taping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6"/>
        <v/>
      </c>
      <c r="BY545" s="9"/>
    </row>
    <row r="546" spans="2:77" ht="15" customHeight="1">
      <c r="B546" s="2" t="str">
        <f t="shared" si="48"/>
        <v>Consumables</v>
      </c>
      <c r="D546" s="97"/>
      <c r="E546" s="3" t="str">
        <f t="shared" si="47"/>
        <v>Taping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6"/>
        <v/>
      </c>
      <c r="BY546" s="9"/>
    </row>
    <row r="547" spans="2:77" ht="15" customHeight="1">
      <c r="B547" s="2" t="str">
        <f t="shared" si="48"/>
        <v>Consumables</v>
      </c>
      <c r="D547" s="97"/>
      <c r="E547" s="3" t="str">
        <f t="shared" si="47"/>
        <v>Taping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6"/>
        <v/>
      </c>
      <c r="BY547" s="9"/>
    </row>
    <row r="548" spans="2:77" ht="15" customHeight="1">
      <c r="B548" s="2" t="str">
        <f t="shared" si="48"/>
        <v>Consumables</v>
      </c>
      <c r="D548" s="97"/>
      <c r="E548" s="3" t="str">
        <f t="shared" si="47"/>
        <v>Taping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6"/>
        <v/>
      </c>
      <c r="BY548" s="9"/>
    </row>
    <row r="549" spans="2:77" ht="15" customHeight="1">
      <c r="B549" s="2" t="str">
        <f t="shared" si="48"/>
        <v>Consumables</v>
      </c>
      <c r="D549" s="97"/>
      <c r="E549" s="3" t="str">
        <f t="shared" si="47"/>
        <v>Taping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6"/>
        <v/>
      </c>
      <c r="BY549" s="9"/>
    </row>
    <row r="550" spans="2:77" ht="15" customHeight="1">
      <c r="B550" s="2" t="str">
        <f t="shared" si="48"/>
        <v>Consumables</v>
      </c>
      <c r="D550" s="97"/>
      <c r="E550" s="3" t="str">
        <f t="shared" si="47"/>
        <v>Taping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6"/>
        <v/>
      </c>
      <c r="BY550" s="9"/>
    </row>
    <row r="551" spans="2:77" ht="15" customHeight="1">
      <c r="B551" s="2" t="str">
        <f t="shared" si="48"/>
        <v>Consumables</v>
      </c>
      <c r="D551" s="97"/>
      <c r="E551" s="3" t="str">
        <f t="shared" si="47"/>
        <v>Taping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46"/>
        <v/>
      </c>
      <c r="BY551" s="9"/>
    </row>
    <row r="552" spans="2:77" ht="15" customHeight="1">
      <c r="B552" s="2" t="str">
        <f t="shared" si="48"/>
        <v>Consumables</v>
      </c>
      <c r="D552" s="97"/>
      <c r="E552" s="3" t="str">
        <f t="shared" si="47"/>
        <v>Taping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6"/>
        <v/>
      </c>
      <c r="BY552" s="9"/>
    </row>
    <row r="553" spans="2:77" ht="15" customHeight="1">
      <c r="B553" s="2" t="str">
        <f t="shared" si="48"/>
        <v>Consumables</v>
      </c>
      <c r="D553" s="97"/>
      <c r="E553" s="3" t="str">
        <f t="shared" si="47"/>
        <v>Taping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ref="BV553:BV616" si="49">IF(AND(L553&lt;&gt;"true",L553&lt;&gt;"false"),A553&amp;D553&amp;L553,"")</f>
        <v/>
      </c>
      <c r="BY553" s="9"/>
    </row>
    <row r="554" spans="2:77" ht="15" customHeight="1">
      <c r="B554" s="2" t="str">
        <f t="shared" si="48"/>
        <v>Consumables</v>
      </c>
      <c r="D554" s="97"/>
      <c r="E554" s="3" t="str">
        <f t="shared" si="47"/>
        <v>Taping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9"/>
        <v/>
      </c>
      <c r="BY554" s="9"/>
    </row>
    <row r="555" spans="2:77" ht="15" customHeight="1">
      <c r="B555" s="2" t="str">
        <f t="shared" si="48"/>
        <v>Consumables</v>
      </c>
      <c r="D555" s="97"/>
      <c r="E555" s="3" t="str">
        <f t="shared" si="47"/>
        <v>Taping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9"/>
        <v/>
      </c>
      <c r="BY555" s="9"/>
    </row>
    <row r="556" spans="2:77" ht="15" customHeight="1">
      <c r="B556" s="2" t="str">
        <f t="shared" si="48"/>
        <v>Consumables</v>
      </c>
      <c r="D556" s="97"/>
      <c r="E556" s="3" t="str">
        <f t="shared" si="47"/>
        <v>Taping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9"/>
        <v/>
      </c>
      <c r="BY556" s="9"/>
    </row>
    <row r="557" spans="2:77" ht="15" customHeight="1">
      <c r="B557" s="2" t="str">
        <f t="shared" si="48"/>
        <v>Consumables</v>
      </c>
      <c r="D557" s="97"/>
      <c r="E557" s="3" t="str">
        <f t="shared" si="47"/>
        <v>Taping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9"/>
        <v/>
      </c>
      <c r="BY557" s="9"/>
    </row>
    <row r="558" spans="2:77" ht="15" customHeight="1">
      <c r="B558" s="2" t="str">
        <f t="shared" si="48"/>
        <v>Consumables</v>
      </c>
      <c r="D558" s="97"/>
      <c r="E558" s="3" t="str">
        <f t="shared" si="47"/>
        <v>Taping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9"/>
        <v/>
      </c>
      <c r="BY558" s="9"/>
    </row>
    <row r="559" spans="2:77" ht="15" customHeight="1">
      <c r="B559" s="2" t="str">
        <f t="shared" si="48"/>
        <v>Consumables</v>
      </c>
      <c r="D559" s="97"/>
      <c r="E559" s="3" t="str">
        <f t="shared" si="47"/>
        <v>Taping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9"/>
        <v/>
      </c>
      <c r="BY559" s="9"/>
    </row>
    <row r="560" spans="2:77" ht="15" customHeight="1">
      <c r="B560" s="2" t="str">
        <f t="shared" si="48"/>
        <v>Consumables</v>
      </c>
      <c r="D560" s="97"/>
      <c r="E560" s="3" t="str">
        <f t="shared" si="47"/>
        <v>Taping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9"/>
        <v/>
      </c>
      <c r="BY560" s="9"/>
    </row>
    <row r="561" spans="2:77" ht="15" customHeight="1">
      <c r="B561" s="2" t="str">
        <f t="shared" si="48"/>
        <v>Consumables</v>
      </c>
      <c r="D561" s="97"/>
      <c r="E561" s="3" t="str">
        <f t="shared" si="47"/>
        <v>Taping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9"/>
        <v/>
      </c>
      <c r="BY561" s="9"/>
    </row>
    <row r="562" spans="2:77" ht="15" customHeight="1">
      <c r="B562" s="2" t="str">
        <f t="shared" si="48"/>
        <v>Consumables</v>
      </c>
      <c r="D562" s="97"/>
      <c r="E562" s="3" t="str">
        <f t="shared" si="47"/>
        <v>Taping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9"/>
        <v/>
      </c>
      <c r="BY562" s="9"/>
    </row>
    <row r="563" spans="2:77" ht="15" customHeight="1">
      <c r="B563" s="2" t="str">
        <f t="shared" si="48"/>
        <v>Consumables</v>
      </c>
      <c r="D563" s="97"/>
      <c r="E563" s="3" t="str">
        <f t="shared" si="47"/>
        <v>Taping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9"/>
        <v/>
      </c>
      <c r="BY563" s="9"/>
    </row>
    <row r="564" spans="2:77" ht="15" customHeight="1">
      <c r="B564" s="2" t="str">
        <f t="shared" si="48"/>
        <v>Consumables</v>
      </c>
      <c r="D564" s="97"/>
      <c r="E564" s="3" t="str">
        <f t="shared" si="47"/>
        <v>Taping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9"/>
        <v/>
      </c>
      <c r="BY564" s="9"/>
    </row>
    <row r="565" spans="2:77" ht="15" customHeight="1">
      <c r="B565" s="2" t="str">
        <f t="shared" si="48"/>
        <v>Consumables</v>
      </c>
      <c r="D565" s="97"/>
      <c r="E565" s="3" t="str">
        <f t="shared" si="47"/>
        <v>Taping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9"/>
        <v/>
      </c>
      <c r="BY565" s="9"/>
    </row>
    <row r="566" spans="2:77" ht="15" customHeight="1">
      <c r="B566" s="2" t="str">
        <f t="shared" si="48"/>
        <v>Consumables</v>
      </c>
      <c r="D566" s="97"/>
      <c r="E566" s="3" t="str">
        <f t="shared" si="47"/>
        <v>Taping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9"/>
        <v/>
      </c>
      <c r="BY566" s="9"/>
    </row>
    <row r="567" spans="2:77" ht="15" customHeight="1">
      <c r="B567" s="2" t="str">
        <f t="shared" si="48"/>
        <v>Consumables</v>
      </c>
      <c r="D567" s="97"/>
      <c r="E567" s="3" t="str">
        <f t="shared" si="47"/>
        <v>Taping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9"/>
        <v/>
      </c>
      <c r="BY567" s="9"/>
    </row>
    <row r="568" spans="2:77" ht="15" customHeight="1">
      <c r="B568" s="2" t="str">
        <f t="shared" si="48"/>
        <v>Consumables</v>
      </c>
      <c r="D568" s="97"/>
      <c r="E568" s="3" t="str">
        <f t="shared" si="47"/>
        <v>Taping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9"/>
        <v/>
      </c>
      <c r="BY568" s="9"/>
    </row>
    <row r="569" spans="2:77" ht="15" customHeight="1">
      <c r="B569" s="2" t="str">
        <f t="shared" si="48"/>
        <v>Consumables</v>
      </c>
      <c r="D569" s="97"/>
      <c r="E569" s="3" t="str">
        <f t="shared" si="47"/>
        <v>Taping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9"/>
        <v/>
      </c>
      <c r="BY569" s="9"/>
    </row>
    <row r="570" spans="2:77" ht="15" customHeight="1">
      <c r="B570" s="2" t="str">
        <f t="shared" si="48"/>
        <v>Consumables</v>
      </c>
      <c r="D570" s="97"/>
      <c r="E570" s="3" t="str">
        <f t="shared" si="47"/>
        <v>Taping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9"/>
        <v/>
      </c>
      <c r="BY570" s="9"/>
    </row>
    <row r="571" spans="2:77" ht="15" customHeight="1">
      <c r="B571" s="2" t="str">
        <f t="shared" si="48"/>
        <v>Consumables</v>
      </c>
      <c r="D571" s="97"/>
      <c r="E571" s="3" t="str">
        <f t="shared" si="47"/>
        <v>Taping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9"/>
        <v/>
      </c>
      <c r="BY571" s="9"/>
    </row>
    <row r="572" spans="2:77" ht="15" customHeight="1">
      <c r="B572" s="2" t="str">
        <f t="shared" si="48"/>
        <v>Consumables</v>
      </c>
      <c r="D572" s="97"/>
      <c r="E572" s="3" t="str">
        <f t="shared" si="47"/>
        <v>Taping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9"/>
        <v/>
      </c>
      <c r="BY572" s="9"/>
    </row>
    <row r="573" spans="2:77" ht="15" customHeight="1">
      <c r="B573" s="2" t="str">
        <f t="shared" si="48"/>
        <v>Consumables</v>
      </c>
      <c r="D573" s="97"/>
      <c r="E573" s="3" t="str">
        <f t="shared" si="47"/>
        <v>Taping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9"/>
        <v/>
      </c>
      <c r="BY573" s="9"/>
    </row>
    <row r="574" spans="2:77" ht="15" customHeight="1">
      <c r="B574" s="2" t="str">
        <f t="shared" si="48"/>
        <v>Consumables</v>
      </c>
      <c r="D574" s="97"/>
      <c r="E574" s="3" t="str">
        <f t="shared" si="47"/>
        <v>Taping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9"/>
        <v/>
      </c>
      <c r="BY574" s="9"/>
    </row>
    <row r="575" spans="2:77" ht="15" customHeight="1">
      <c r="B575" s="2" t="str">
        <f t="shared" si="48"/>
        <v>Consumables</v>
      </c>
      <c r="D575" s="97"/>
      <c r="E575" s="3" t="str">
        <f t="shared" si="47"/>
        <v>Taping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9"/>
        <v/>
      </c>
      <c r="BY575" s="9"/>
    </row>
    <row r="576" spans="2:77" ht="15" customHeight="1">
      <c r="B576" s="2" t="str">
        <f t="shared" si="48"/>
        <v>Consumables</v>
      </c>
      <c r="D576" s="97"/>
      <c r="E576" s="3" t="str">
        <f t="shared" si="47"/>
        <v>Taping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9"/>
        <v/>
      </c>
      <c r="BY576" s="9"/>
    </row>
    <row r="577" spans="2:77" ht="15" customHeight="1">
      <c r="B577" s="2" t="str">
        <f t="shared" si="48"/>
        <v>Consumables</v>
      </c>
      <c r="D577" s="97"/>
      <c r="E577" s="3" t="str">
        <f t="shared" si="47"/>
        <v>Taping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9"/>
        <v/>
      </c>
      <c r="BY577" s="9"/>
    </row>
    <row r="578" spans="2:77" ht="15" customHeight="1">
      <c r="B578" s="2" t="str">
        <f t="shared" si="48"/>
        <v>Consumables</v>
      </c>
      <c r="D578" s="97"/>
      <c r="E578" s="3" t="str">
        <f t="shared" si="47"/>
        <v>Taping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9"/>
        <v/>
      </c>
      <c r="BY578" s="9"/>
    </row>
    <row r="579" spans="2:77" ht="15" customHeight="1">
      <c r="B579" s="2" t="str">
        <f t="shared" si="48"/>
        <v>Consumables</v>
      </c>
      <c r="D579" s="97"/>
      <c r="E579" s="3" t="str">
        <f t="shared" si="47"/>
        <v>Taping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9"/>
        <v/>
      </c>
      <c r="BY579" s="9"/>
    </row>
    <row r="580" spans="2:77" ht="15" customHeight="1">
      <c r="B580" s="2" t="str">
        <f t="shared" si="48"/>
        <v>Consumables</v>
      </c>
      <c r="D580" s="97"/>
      <c r="E580" s="3" t="str">
        <f t="shared" si="47"/>
        <v>Taping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9"/>
        <v/>
      </c>
      <c r="BY580" s="9"/>
    </row>
    <row r="581" spans="2:77" ht="15" customHeight="1">
      <c r="B581" s="2" t="str">
        <f t="shared" si="48"/>
        <v>Consumables</v>
      </c>
      <c r="D581" s="97"/>
      <c r="E581" s="3" t="str">
        <f t="shared" si="47"/>
        <v>Taping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9"/>
        <v/>
      </c>
      <c r="BY581" s="9"/>
    </row>
    <row r="582" spans="2:77" ht="15" customHeight="1">
      <c r="B582" s="2" t="str">
        <f t="shared" si="48"/>
        <v>Consumables</v>
      </c>
      <c r="D582" s="97"/>
      <c r="E582" s="3" t="str">
        <f t="shared" si="47"/>
        <v>Taping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9"/>
        <v/>
      </c>
      <c r="BY582" s="9"/>
    </row>
    <row r="583" spans="2:77" ht="15" customHeight="1">
      <c r="B583" s="2" t="str">
        <f t="shared" si="48"/>
        <v>Consumables</v>
      </c>
      <c r="D583" s="97"/>
      <c r="E583" s="3" t="str">
        <f t="shared" si="47"/>
        <v>Taping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9"/>
        <v/>
      </c>
      <c r="BY583" s="9"/>
    </row>
    <row r="584" spans="2:77" ht="15" customHeight="1">
      <c r="B584" s="2" t="str">
        <f t="shared" si="48"/>
        <v>Consumables</v>
      </c>
      <c r="D584" s="97"/>
      <c r="E584" s="3" t="str">
        <f t="shared" si="47"/>
        <v>Taping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9"/>
        <v/>
      </c>
      <c r="BY584" s="9"/>
    </row>
    <row r="585" spans="2:77" ht="15" customHeight="1">
      <c r="B585" s="2" t="str">
        <f t="shared" si="48"/>
        <v>Consumables</v>
      </c>
      <c r="D585" s="97"/>
      <c r="E585" s="3" t="str">
        <f t="shared" si="47"/>
        <v>Taping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9"/>
        <v/>
      </c>
      <c r="BY585" s="9"/>
    </row>
    <row r="586" spans="2:77" ht="15" customHeight="1">
      <c r="B586" s="2" t="str">
        <f t="shared" si="48"/>
        <v>Consumables</v>
      </c>
      <c r="D586" s="97"/>
      <c r="E586" s="3" t="str">
        <f t="shared" si="47"/>
        <v>Taping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9"/>
        <v/>
      </c>
      <c r="BY586" s="9"/>
    </row>
    <row r="587" spans="2:77" ht="15" customHeight="1">
      <c r="B587" s="2" t="str">
        <f t="shared" si="48"/>
        <v>Consumables</v>
      </c>
      <c r="D587" s="97"/>
      <c r="E587" s="3" t="str">
        <f t="shared" ref="E587:E650" si="50">IF(D587="",E586,D587)</f>
        <v>Taping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9"/>
        <v/>
      </c>
      <c r="BY587" s="9"/>
    </row>
    <row r="588" spans="2:77" ht="15" customHeight="1">
      <c r="B588" s="2" t="str">
        <f t="shared" si="48"/>
        <v>Consumables</v>
      </c>
      <c r="D588" s="97"/>
      <c r="E588" s="3" t="str">
        <f t="shared" si="50"/>
        <v>Taping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9"/>
        <v/>
      </c>
      <c r="BY588" s="9"/>
    </row>
    <row r="589" spans="2:77" ht="15" customHeight="1">
      <c r="B589" s="2" t="str">
        <f t="shared" ref="B589:B652" si="51">IF(A589="",B588,A589)</f>
        <v>Consumables</v>
      </c>
      <c r="D589" s="97"/>
      <c r="E589" s="3" t="str">
        <f t="shared" si="50"/>
        <v>Taping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9"/>
        <v/>
      </c>
      <c r="BY589" s="9"/>
    </row>
    <row r="590" spans="2:77" ht="15" customHeight="1">
      <c r="B590" s="2" t="str">
        <f t="shared" si="51"/>
        <v>Consumables</v>
      </c>
      <c r="D590" s="97"/>
      <c r="E590" s="3" t="str">
        <f t="shared" si="50"/>
        <v>Taping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9"/>
        <v/>
      </c>
      <c r="BY590" s="9"/>
    </row>
    <row r="591" spans="2:77" ht="15" customHeight="1">
      <c r="B591" s="2" t="str">
        <f t="shared" si="51"/>
        <v>Consumables</v>
      </c>
      <c r="D591" s="97"/>
      <c r="E591" s="3" t="str">
        <f t="shared" si="50"/>
        <v>Taping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9"/>
        <v/>
      </c>
      <c r="BY591" s="9"/>
    </row>
    <row r="592" spans="2:77" ht="15" customHeight="1">
      <c r="B592" s="2" t="str">
        <f t="shared" si="51"/>
        <v>Consumables</v>
      </c>
      <c r="D592" s="97"/>
      <c r="E592" s="3" t="str">
        <f t="shared" si="50"/>
        <v>Taping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9"/>
        <v/>
      </c>
      <c r="BY592" s="9"/>
    </row>
    <row r="593" spans="2:77" ht="15" customHeight="1">
      <c r="B593" s="2" t="str">
        <f t="shared" si="51"/>
        <v>Consumables</v>
      </c>
      <c r="D593" s="97"/>
      <c r="E593" s="3" t="str">
        <f t="shared" si="50"/>
        <v>Taping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9"/>
        <v/>
      </c>
      <c r="BY593" s="9"/>
    </row>
    <row r="594" spans="2:77" ht="15" customHeight="1">
      <c r="B594" s="2" t="str">
        <f t="shared" si="51"/>
        <v>Consumables</v>
      </c>
      <c r="D594" s="97"/>
      <c r="E594" s="3" t="str">
        <f t="shared" si="50"/>
        <v>Taping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9"/>
        <v/>
      </c>
      <c r="BY594" s="9"/>
    </row>
    <row r="595" spans="2:77" ht="15" customHeight="1">
      <c r="B595" s="2" t="str">
        <f t="shared" si="51"/>
        <v>Consumables</v>
      </c>
      <c r="D595" s="97"/>
      <c r="E595" s="3" t="str">
        <f t="shared" si="50"/>
        <v>Taping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9"/>
        <v/>
      </c>
      <c r="BY595" s="9"/>
    </row>
    <row r="596" spans="2:77" ht="15" customHeight="1">
      <c r="B596" s="2" t="str">
        <f t="shared" si="51"/>
        <v>Consumables</v>
      </c>
      <c r="D596" s="97"/>
      <c r="E596" s="3" t="str">
        <f t="shared" si="50"/>
        <v>Taping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9"/>
        <v/>
      </c>
      <c r="BY596" s="9"/>
    </row>
    <row r="597" spans="2:77" ht="15" customHeight="1">
      <c r="B597" s="2" t="str">
        <f t="shared" si="51"/>
        <v>Consumables</v>
      </c>
      <c r="D597" s="97"/>
      <c r="E597" s="3" t="str">
        <f t="shared" si="50"/>
        <v>Taping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9"/>
        <v/>
      </c>
      <c r="BY597" s="9"/>
    </row>
    <row r="598" spans="2:77" ht="15" customHeight="1">
      <c r="B598" s="2" t="str">
        <f t="shared" si="51"/>
        <v>Consumables</v>
      </c>
      <c r="D598" s="97"/>
      <c r="E598" s="3" t="str">
        <f t="shared" si="50"/>
        <v>Taping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9"/>
        <v/>
      </c>
      <c r="BY598" s="9"/>
    </row>
    <row r="599" spans="2:77" ht="15" customHeight="1">
      <c r="B599" s="2" t="str">
        <f t="shared" si="51"/>
        <v>Consumables</v>
      </c>
      <c r="D599" s="97"/>
      <c r="E599" s="3" t="str">
        <f t="shared" si="50"/>
        <v>Taping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9"/>
        <v/>
      </c>
      <c r="BY599" s="9"/>
    </row>
    <row r="600" spans="2:77" ht="15" customHeight="1">
      <c r="B600" s="2" t="str">
        <f t="shared" si="51"/>
        <v>Consumables</v>
      </c>
      <c r="D600" s="97"/>
      <c r="E600" s="3" t="str">
        <f t="shared" si="50"/>
        <v>Taping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9"/>
        <v/>
      </c>
      <c r="BY600" s="9"/>
    </row>
    <row r="601" spans="2:77" ht="15" customHeight="1">
      <c r="B601" s="2" t="str">
        <f t="shared" si="51"/>
        <v>Consumables</v>
      </c>
      <c r="D601" s="97"/>
      <c r="E601" s="3" t="str">
        <f t="shared" si="50"/>
        <v>Taping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9"/>
        <v/>
      </c>
      <c r="BY601" s="9"/>
    </row>
    <row r="602" spans="2:77" ht="15" customHeight="1">
      <c r="B602" s="2" t="str">
        <f t="shared" si="51"/>
        <v>Consumables</v>
      </c>
      <c r="D602" s="97"/>
      <c r="E602" s="3" t="str">
        <f t="shared" si="50"/>
        <v>Taping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9"/>
        <v/>
      </c>
      <c r="BY602" s="9"/>
    </row>
    <row r="603" spans="2:77" ht="15" customHeight="1">
      <c r="B603" s="2" t="str">
        <f t="shared" si="51"/>
        <v>Consumables</v>
      </c>
      <c r="D603" s="97"/>
      <c r="E603" s="3" t="str">
        <f t="shared" si="50"/>
        <v>Taping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9"/>
        <v/>
      </c>
      <c r="BY603" s="9"/>
    </row>
    <row r="604" spans="2:77" ht="15" customHeight="1">
      <c r="B604" s="2" t="str">
        <f t="shared" si="51"/>
        <v>Consumables</v>
      </c>
      <c r="D604" s="97"/>
      <c r="E604" s="3" t="str">
        <f t="shared" si="50"/>
        <v>Taping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9"/>
        <v/>
      </c>
      <c r="BY604" s="9"/>
    </row>
    <row r="605" spans="2:77" ht="15" customHeight="1">
      <c r="B605" s="2" t="str">
        <f t="shared" si="51"/>
        <v>Consumables</v>
      </c>
      <c r="D605" s="97"/>
      <c r="E605" s="3" t="str">
        <f t="shared" si="50"/>
        <v>Taping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9"/>
        <v/>
      </c>
      <c r="BY605" s="9"/>
    </row>
    <row r="606" spans="2:77" ht="15" customHeight="1">
      <c r="B606" s="2" t="str">
        <f t="shared" si="51"/>
        <v>Consumables</v>
      </c>
      <c r="D606" s="97"/>
      <c r="E606" s="3" t="str">
        <f t="shared" si="50"/>
        <v>Taping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9"/>
        <v/>
      </c>
      <c r="BY606" s="9"/>
    </row>
    <row r="607" spans="2:77" ht="15" customHeight="1">
      <c r="B607" s="2" t="str">
        <f t="shared" si="51"/>
        <v>Consumables</v>
      </c>
      <c r="D607" s="97"/>
      <c r="E607" s="3" t="str">
        <f t="shared" si="50"/>
        <v>Taping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9"/>
        <v/>
      </c>
      <c r="BY607" s="9"/>
    </row>
    <row r="608" spans="2:77" ht="15" customHeight="1">
      <c r="B608" s="2" t="str">
        <f t="shared" si="51"/>
        <v>Consumables</v>
      </c>
      <c r="D608" s="97"/>
      <c r="E608" s="3" t="str">
        <f t="shared" si="50"/>
        <v>Taping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9"/>
        <v/>
      </c>
      <c r="BY608" s="9"/>
    </row>
    <row r="609" spans="2:77" ht="15" customHeight="1">
      <c r="B609" s="2" t="str">
        <f t="shared" si="51"/>
        <v>Consumables</v>
      </c>
      <c r="D609" s="97"/>
      <c r="E609" s="3" t="str">
        <f t="shared" si="50"/>
        <v>Taping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9"/>
        <v/>
      </c>
      <c r="BY609" s="9"/>
    </row>
    <row r="610" spans="2:77" ht="15" customHeight="1">
      <c r="B610" s="2" t="str">
        <f t="shared" si="51"/>
        <v>Consumables</v>
      </c>
      <c r="D610" s="97"/>
      <c r="E610" s="3" t="str">
        <f t="shared" si="50"/>
        <v>Taping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9"/>
        <v/>
      </c>
      <c r="BY610" s="9"/>
    </row>
    <row r="611" spans="2:77" ht="15" customHeight="1">
      <c r="B611" s="2" t="str">
        <f t="shared" si="51"/>
        <v>Consumables</v>
      </c>
      <c r="D611" s="97"/>
      <c r="E611" s="3" t="str">
        <f t="shared" si="50"/>
        <v>Taping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9"/>
        <v/>
      </c>
      <c r="BY611" s="9"/>
    </row>
    <row r="612" spans="2:77" ht="15" customHeight="1">
      <c r="B612" s="2" t="str">
        <f t="shared" si="51"/>
        <v>Consumables</v>
      </c>
      <c r="D612" s="97"/>
      <c r="E612" s="3" t="str">
        <f t="shared" si="50"/>
        <v>Taping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9"/>
        <v/>
      </c>
      <c r="BY612" s="9"/>
    </row>
    <row r="613" spans="2:77" ht="15" customHeight="1">
      <c r="B613" s="2" t="str">
        <f t="shared" si="51"/>
        <v>Consumables</v>
      </c>
      <c r="D613" s="97"/>
      <c r="E613" s="3" t="str">
        <f t="shared" si="50"/>
        <v>Taping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9"/>
        <v/>
      </c>
      <c r="BY613" s="9"/>
    </row>
    <row r="614" spans="2:77" ht="15" customHeight="1">
      <c r="B614" s="2" t="str">
        <f t="shared" si="51"/>
        <v>Consumables</v>
      </c>
      <c r="D614" s="97"/>
      <c r="E614" s="3" t="str">
        <f t="shared" si="50"/>
        <v>Taping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9"/>
        <v/>
      </c>
      <c r="BY614" s="9"/>
    </row>
    <row r="615" spans="2:77" ht="15" customHeight="1">
      <c r="B615" s="2" t="str">
        <f t="shared" si="51"/>
        <v>Consumables</v>
      </c>
      <c r="D615" s="97"/>
      <c r="E615" s="3" t="str">
        <f t="shared" si="50"/>
        <v>Taping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9"/>
        <v/>
      </c>
      <c r="BY615" s="9"/>
    </row>
    <row r="616" spans="2:77" ht="15" customHeight="1">
      <c r="B616" s="2" t="str">
        <f t="shared" si="51"/>
        <v>Consumables</v>
      </c>
      <c r="D616" s="97"/>
      <c r="E616" s="3" t="str">
        <f t="shared" si="50"/>
        <v>Taping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9"/>
        <v/>
      </c>
      <c r="BY616" s="9"/>
    </row>
    <row r="617" spans="2:77" ht="15" customHeight="1">
      <c r="B617" s="2" t="str">
        <f t="shared" si="51"/>
        <v>Consumables</v>
      </c>
      <c r="D617" s="97"/>
      <c r="E617" s="3" t="str">
        <f t="shared" si="50"/>
        <v>Taping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ref="BV617:BV680" si="52">IF(AND(L617&lt;&gt;"true",L617&lt;&gt;"false"),A617&amp;D617&amp;L617,"")</f>
        <v/>
      </c>
      <c r="BY617" s="9"/>
    </row>
    <row r="618" spans="2:77" ht="15" customHeight="1">
      <c r="B618" s="2" t="str">
        <f t="shared" si="51"/>
        <v>Consumables</v>
      </c>
      <c r="D618" s="97"/>
      <c r="E618" s="3" t="str">
        <f t="shared" si="50"/>
        <v>Taping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52"/>
        <v/>
      </c>
      <c r="BY618" s="9"/>
    </row>
    <row r="619" spans="2:77" ht="15" customHeight="1">
      <c r="B619" s="2" t="str">
        <f t="shared" si="51"/>
        <v>Consumables</v>
      </c>
      <c r="D619" s="97"/>
      <c r="E619" s="3" t="str">
        <f t="shared" si="50"/>
        <v>Taping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52"/>
        <v/>
      </c>
      <c r="BY619" s="9"/>
    </row>
    <row r="620" spans="2:77" ht="15" customHeight="1">
      <c r="B620" s="2" t="str">
        <f t="shared" si="51"/>
        <v>Consumables</v>
      </c>
      <c r="D620" s="97"/>
      <c r="E620" s="3" t="str">
        <f t="shared" si="50"/>
        <v>Taping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52"/>
        <v/>
      </c>
      <c r="BY620" s="9"/>
    </row>
    <row r="621" spans="2:77" ht="15" customHeight="1">
      <c r="B621" s="2" t="str">
        <f t="shared" si="51"/>
        <v>Consumables</v>
      </c>
      <c r="D621" s="97"/>
      <c r="E621" s="3" t="str">
        <f t="shared" si="50"/>
        <v>Taping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52"/>
        <v/>
      </c>
      <c r="BY621" s="9"/>
    </row>
    <row r="622" spans="2:77" ht="15" customHeight="1">
      <c r="B622" s="2" t="str">
        <f t="shared" si="51"/>
        <v>Consumables</v>
      </c>
      <c r="D622" s="97"/>
      <c r="E622" s="3" t="str">
        <f t="shared" si="50"/>
        <v>Taping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52"/>
        <v/>
      </c>
      <c r="BY622" s="9"/>
    </row>
    <row r="623" spans="2:77" ht="15" customHeight="1">
      <c r="B623" s="2" t="str">
        <f t="shared" si="51"/>
        <v>Consumables</v>
      </c>
      <c r="D623" s="97"/>
      <c r="E623" s="3" t="str">
        <f t="shared" si="50"/>
        <v>Taping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52"/>
        <v/>
      </c>
      <c r="BY623" s="9"/>
    </row>
    <row r="624" spans="2:77" ht="15" customHeight="1">
      <c r="B624" s="2" t="str">
        <f t="shared" si="51"/>
        <v>Consumables</v>
      </c>
      <c r="D624" s="97"/>
      <c r="E624" s="3" t="str">
        <f t="shared" si="50"/>
        <v>Taping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52"/>
        <v/>
      </c>
      <c r="BY624" s="9"/>
    </row>
    <row r="625" spans="2:77" ht="15" customHeight="1">
      <c r="B625" s="2" t="str">
        <f t="shared" si="51"/>
        <v>Consumables</v>
      </c>
      <c r="D625" s="97"/>
      <c r="E625" s="3" t="str">
        <f t="shared" si="50"/>
        <v>Taping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52"/>
        <v/>
      </c>
      <c r="BY625" s="9"/>
    </row>
    <row r="626" spans="2:77" ht="15" customHeight="1">
      <c r="B626" s="2" t="str">
        <f t="shared" si="51"/>
        <v>Consumables</v>
      </c>
      <c r="D626" s="97"/>
      <c r="E626" s="3" t="str">
        <f t="shared" si="50"/>
        <v>Taping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52"/>
        <v/>
      </c>
      <c r="BY626" s="9"/>
    </row>
    <row r="627" spans="2:77" ht="15" customHeight="1">
      <c r="B627" s="2" t="str">
        <f t="shared" si="51"/>
        <v>Consumables</v>
      </c>
      <c r="D627" s="97"/>
      <c r="E627" s="3" t="str">
        <f t="shared" si="50"/>
        <v>Taping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52"/>
        <v/>
      </c>
      <c r="BY627" s="9"/>
    </row>
    <row r="628" spans="2:77" ht="15" customHeight="1">
      <c r="B628" s="2" t="str">
        <f t="shared" si="51"/>
        <v>Consumables</v>
      </c>
      <c r="D628" s="97"/>
      <c r="E628" s="3" t="str">
        <f t="shared" si="50"/>
        <v>Taping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52"/>
        <v/>
      </c>
      <c r="BY628" s="9"/>
    </row>
    <row r="629" spans="2:77" ht="15" customHeight="1">
      <c r="B629" s="2" t="str">
        <f t="shared" si="51"/>
        <v>Consumables</v>
      </c>
      <c r="D629" s="97"/>
      <c r="E629" s="3" t="str">
        <f t="shared" si="50"/>
        <v>Taping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52"/>
        <v/>
      </c>
      <c r="BY629" s="9"/>
    </row>
    <row r="630" spans="2:77" ht="15" customHeight="1">
      <c r="B630" s="2" t="str">
        <f t="shared" si="51"/>
        <v>Consumables</v>
      </c>
      <c r="D630" s="97"/>
      <c r="E630" s="3" t="str">
        <f t="shared" si="50"/>
        <v>Taping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52"/>
        <v/>
      </c>
      <c r="BY630" s="9"/>
    </row>
    <row r="631" spans="2:77" ht="15" customHeight="1">
      <c r="B631" s="2" t="str">
        <f t="shared" si="51"/>
        <v>Consumables</v>
      </c>
      <c r="D631" s="97"/>
      <c r="E631" s="3" t="str">
        <f t="shared" si="50"/>
        <v>Taping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52"/>
        <v/>
      </c>
      <c r="BY631" s="9"/>
    </row>
    <row r="632" spans="2:77" ht="15" customHeight="1">
      <c r="B632" s="2" t="str">
        <f t="shared" si="51"/>
        <v>Consumables</v>
      </c>
      <c r="D632" s="97"/>
      <c r="E632" s="3" t="str">
        <f t="shared" si="50"/>
        <v>Taping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52"/>
        <v/>
      </c>
      <c r="BY632" s="9"/>
    </row>
    <row r="633" spans="2:77" ht="15" customHeight="1">
      <c r="B633" s="2" t="str">
        <f t="shared" si="51"/>
        <v>Consumables</v>
      </c>
      <c r="D633" s="97"/>
      <c r="E633" s="3" t="str">
        <f t="shared" si="50"/>
        <v>Taping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52"/>
        <v/>
      </c>
      <c r="BY633" s="9"/>
    </row>
    <row r="634" spans="2:77" ht="15" customHeight="1">
      <c r="B634" s="2" t="str">
        <f t="shared" si="51"/>
        <v>Consumables</v>
      </c>
      <c r="D634" s="97"/>
      <c r="E634" s="3" t="str">
        <f t="shared" si="50"/>
        <v>Taping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52"/>
        <v/>
      </c>
      <c r="BY634" s="9"/>
    </row>
    <row r="635" spans="2:77" ht="15" customHeight="1">
      <c r="B635" s="2" t="str">
        <f t="shared" si="51"/>
        <v>Consumables</v>
      </c>
      <c r="D635" s="97"/>
      <c r="E635" s="3" t="str">
        <f t="shared" si="50"/>
        <v>Taping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52"/>
        <v/>
      </c>
      <c r="BY635" s="9"/>
    </row>
    <row r="636" spans="2:77" ht="15" customHeight="1">
      <c r="B636" s="2" t="str">
        <f t="shared" si="51"/>
        <v>Consumables</v>
      </c>
      <c r="D636" s="97"/>
      <c r="E636" s="3" t="str">
        <f t="shared" si="50"/>
        <v>Taping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52"/>
        <v/>
      </c>
      <c r="BY636" s="9"/>
    </row>
    <row r="637" spans="2:77" ht="15" customHeight="1">
      <c r="B637" s="2" t="str">
        <f t="shared" si="51"/>
        <v>Consumables</v>
      </c>
      <c r="D637" s="97"/>
      <c r="E637" s="3" t="str">
        <f t="shared" si="50"/>
        <v>Taping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52"/>
        <v/>
      </c>
      <c r="BY637" s="9"/>
    </row>
    <row r="638" spans="2:77" ht="15" customHeight="1">
      <c r="B638" s="2" t="str">
        <f t="shared" si="51"/>
        <v>Consumables</v>
      </c>
      <c r="D638" s="97"/>
      <c r="E638" s="3" t="str">
        <f t="shared" si="50"/>
        <v>Taping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52"/>
        <v/>
      </c>
      <c r="BY638" s="9"/>
    </row>
    <row r="639" spans="2:77" ht="15" customHeight="1">
      <c r="B639" s="2" t="str">
        <f t="shared" si="51"/>
        <v>Consumables</v>
      </c>
      <c r="D639" s="97"/>
      <c r="E639" s="3" t="str">
        <f t="shared" si="50"/>
        <v>Taping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52"/>
        <v/>
      </c>
      <c r="BY639" s="9"/>
    </row>
    <row r="640" spans="2:77" ht="15" customHeight="1">
      <c r="B640" s="2" t="str">
        <f t="shared" si="51"/>
        <v>Consumables</v>
      </c>
      <c r="D640" s="97"/>
      <c r="E640" s="3" t="str">
        <f t="shared" si="50"/>
        <v>Taping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52"/>
        <v/>
      </c>
      <c r="BY640" s="9"/>
    </row>
    <row r="641" spans="2:77" ht="15" customHeight="1">
      <c r="B641" s="2" t="str">
        <f t="shared" si="51"/>
        <v>Consumables</v>
      </c>
      <c r="D641" s="97"/>
      <c r="E641" s="3" t="str">
        <f t="shared" si="50"/>
        <v>Taping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52"/>
        <v/>
      </c>
      <c r="BY641" s="9"/>
    </row>
    <row r="642" spans="2:77" ht="15" customHeight="1">
      <c r="B642" s="2" t="str">
        <f t="shared" si="51"/>
        <v>Consumables</v>
      </c>
      <c r="D642" s="97"/>
      <c r="E642" s="3" t="str">
        <f t="shared" si="50"/>
        <v>Taping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52"/>
        <v/>
      </c>
      <c r="BY642" s="9"/>
    </row>
    <row r="643" spans="2:77" ht="15" customHeight="1">
      <c r="B643" s="2" t="str">
        <f t="shared" si="51"/>
        <v>Consumables</v>
      </c>
      <c r="D643" s="97"/>
      <c r="E643" s="3" t="str">
        <f t="shared" si="50"/>
        <v>Taping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52"/>
        <v/>
      </c>
      <c r="BY643" s="9"/>
    </row>
    <row r="644" spans="2:77" ht="15" customHeight="1">
      <c r="B644" s="2" t="str">
        <f t="shared" si="51"/>
        <v>Consumables</v>
      </c>
      <c r="D644" s="97"/>
      <c r="E644" s="3" t="str">
        <f t="shared" si="50"/>
        <v>Taping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52"/>
        <v/>
      </c>
      <c r="BY644" s="9"/>
    </row>
    <row r="645" spans="2:77" ht="15" customHeight="1">
      <c r="B645" s="2" t="str">
        <f t="shared" si="51"/>
        <v>Consumables</v>
      </c>
      <c r="D645" s="97"/>
      <c r="E645" s="3" t="str">
        <f t="shared" si="50"/>
        <v>Taping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52"/>
        <v/>
      </c>
      <c r="BY645" s="9"/>
    </row>
    <row r="646" spans="2:77" ht="15" customHeight="1">
      <c r="B646" s="2" t="str">
        <f t="shared" si="51"/>
        <v>Consumables</v>
      </c>
      <c r="D646" s="97"/>
      <c r="E646" s="3" t="str">
        <f t="shared" si="50"/>
        <v>Taping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52"/>
        <v/>
      </c>
      <c r="BY646" s="9"/>
    </row>
    <row r="647" spans="2:77" ht="15" customHeight="1">
      <c r="B647" s="2" t="str">
        <f t="shared" si="51"/>
        <v>Consumables</v>
      </c>
      <c r="D647" s="97"/>
      <c r="E647" s="3" t="str">
        <f t="shared" si="50"/>
        <v>Taping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52"/>
        <v/>
      </c>
      <c r="BY647" s="9"/>
    </row>
    <row r="648" spans="2:77" ht="15" customHeight="1">
      <c r="B648" s="2" t="str">
        <f t="shared" si="51"/>
        <v>Consumables</v>
      </c>
      <c r="D648" s="97"/>
      <c r="E648" s="3" t="str">
        <f t="shared" si="50"/>
        <v>Taping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52"/>
        <v/>
      </c>
      <c r="BY648" s="9"/>
    </row>
    <row r="649" spans="2:77" ht="15" customHeight="1">
      <c r="B649" s="2" t="str">
        <f t="shared" si="51"/>
        <v>Consumables</v>
      </c>
      <c r="D649" s="97"/>
      <c r="E649" s="3" t="str">
        <f t="shared" si="50"/>
        <v>Taping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52"/>
        <v/>
      </c>
      <c r="BY649" s="9"/>
    </row>
    <row r="650" spans="2:77" ht="15" customHeight="1">
      <c r="B650" s="2" t="str">
        <f t="shared" si="51"/>
        <v>Consumables</v>
      </c>
      <c r="D650" s="97"/>
      <c r="E650" s="3" t="str">
        <f t="shared" si="50"/>
        <v>Taping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52"/>
        <v/>
      </c>
      <c r="BY650" s="9"/>
    </row>
    <row r="651" spans="2:77" ht="15" customHeight="1">
      <c r="B651" s="2" t="str">
        <f t="shared" si="51"/>
        <v>Consumables</v>
      </c>
      <c r="D651" s="97"/>
      <c r="E651" s="3" t="str">
        <f t="shared" ref="E651:E714" si="53">IF(D651="",E650,D651)</f>
        <v>Taping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52"/>
        <v/>
      </c>
      <c r="BY651" s="9"/>
    </row>
    <row r="652" spans="2:77" ht="15" customHeight="1">
      <c r="B652" s="2" t="str">
        <f t="shared" si="51"/>
        <v>Consumables</v>
      </c>
      <c r="D652" s="97"/>
      <c r="E652" s="3" t="str">
        <f t="shared" si="53"/>
        <v>Taping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52"/>
        <v/>
      </c>
      <c r="BY652" s="9"/>
    </row>
    <row r="653" spans="2:77" ht="15" customHeight="1">
      <c r="B653" s="2" t="str">
        <f t="shared" ref="B653:B716" si="54">IF(A653="",B652,A653)</f>
        <v>Consumables</v>
      </c>
      <c r="D653" s="97"/>
      <c r="E653" s="3" t="str">
        <f t="shared" si="53"/>
        <v>Taping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52"/>
        <v/>
      </c>
      <c r="BY653" s="9"/>
    </row>
    <row r="654" spans="2:77" ht="15" customHeight="1">
      <c r="B654" s="2" t="str">
        <f t="shared" si="54"/>
        <v>Consumables</v>
      </c>
      <c r="D654" s="97"/>
      <c r="E654" s="3" t="str">
        <f t="shared" si="53"/>
        <v>Taping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52"/>
        <v/>
      </c>
      <c r="BY654" s="9"/>
    </row>
    <row r="655" spans="2:77" ht="15" customHeight="1">
      <c r="B655" s="2" t="str">
        <f t="shared" si="54"/>
        <v>Consumables</v>
      </c>
      <c r="D655" s="97"/>
      <c r="E655" s="3" t="str">
        <f t="shared" si="53"/>
        <v>Taping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52"/>
        <v/>
      </c>
      <c r="BY655" s="9"/>
    </row>
    <row r="656" spans="2:77" ht="15" customHeight="1">
      <c r="B656" s="2" t="str">
        <f t="shared" si="54"/>
        <v>Consumables</v>
      </c>
      <c r="D656" s="97"/>
      <c r="E656" s="3" t="str">
        <f t="shared" si="53"/>
        <v>Taping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52"/>
        <v/>
      </c>
      <c r="BY656" s="9"/>
    </row>
    <row r="657" spans="2:77" ht="15" customHeight="1">
      <c r="B657" s="2" t="str">
        <f t="shared" si="54"/>
        <v>Consumables</v>
      </c>
      <c r="D657" s="97"/>
      <c r="E657" s="3" t="str">
        <f t="shared" si="53"/>
        <v>Taping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52"/>
        <v/>
      </c>
      <c r="BY657" s="9"/>
    </row>
    <row r="658" spans="2:77" ht="15" customHeight="1">
      <c r="B658" s="2" t="str">
        <f t="shared" si="54"/>
        <v>Consumables</v>
      </c>
      <c r="D658" s="97"/>
      <c r="E658" s="3" t="str">
        <f t="shared" si="53"/>
        <v>Taping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52"/>
        <v/>
      </c>
      <c r="BY658" s="9"/>
    </row>
    <row r="659" spans="2:77" ht="15" customHeight="1">
      <c r="B659" s="2" t="str">
        <f t="shared" si="54"/>
        <v>Consumables</v>
      </c>
      <c r="D659" s="97"/>
      <c r="E659" s="3" t="str">
        <f t="shared" si="53"/>
        <v>Taping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52"/>
        <v/>
      </c>
      <c r="BY659" s="9"/>
    </row>
    <row r="660" spans="2:77" ht="15" customHeight="1">
      <c r="B660" s="2" t="str">
        <f t="shared" si="54"/>
        <v>Consumables</v>
      </c>
      <c r="D660" s="97"/>
      <c r="E660" s="3" t="str">
        <f t="shared" si="53"/>
        <v>Taping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52"/>
        <v/>
      </c>
      <c r="BY660" s="9"/>
    </row>
    <row r="661" spans="2:77" ht="15" customHeight="1">
      <c r="B661" s="2" t="str">
        <f t="shared" si="54"/>
        <v>Consumables</v>
      </c>
      <c r="D661" s="97"/>
      <c r="E661" s="3" t="str">
        <f t="shared" si="53"/>
        <v>Taping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52"/>
        <v/>
      </c>
      <c r="BY661" s="9"/>
    </row>
    <row r="662" spans="2:77" ht="15" customHeight="1">
      <c r="B662" s="2" t="str">
        <f t="shared" si="54"/>
        <v>Consumables</v>
      </c>
      <c r="D662" s="97"/>
      <c r="E662" s="3" t="str">
        <f t="shared" si="53"/>
        <v>Taping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52"/>
        <v/>
      </c>
      <c r="BY662" s="9"/>
    </row>
    <row r="663" spans="2:77" ht="15" customHeight="1">
      <c r="B663" s="2" t="str">
        <f t="shared" si="54"/>
        <v>Consumables</v>
      </c>
      <c r="D663" s="97"/>
      <c r="E663" s="3" t="str">
        <f t="shared" si="53"/>
        <v>Taping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52"/>
        <v/>
      </c>
      <c r="BY663" s="9"/>
    </row>
    <row r="664" spans="2:77" ht="15" customHeight="1">
      <c r="B664" s="2" t="str">
        <f t="shared" si="54"/>
        <v>Consumables</v>
      </c>
      <c r="D664" s="97"/>
      <c r="E664" s="3" t="str">
        <f t="shared" si="53"/>
        <v>Taping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52"/>
        <v/>
      </c>
      <c r="BY664" s="9"/>
    </row>
    <row r="665" spans="2:77" ht="15" customHeight="1">
      <c r="B665" s="2" t="str">
        <f t="shared" si="54"/>
        <v>Consumables</v>
      </c>
      <c r="D665" s="97"/>
      <c r="E665" s="3" t="str">
        <f t="shared" si="53"/>
        <v>Taping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52"/>
        <v/>
      </c>
      <c r="BY665" s="9"/>
    </row>
    <row r="666" spans="2:77" ht="15" customHeight="1">
      <c r="B666" s="2" t="str">
        <f t="shared" si="54"/>
        <v>Consumables</v>
      </c>
      <c r="D666" s="97"/>
      <c r="E666" s="3" t="str">
        <f t="shared" si="53"/>
        <v>Taping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52"/>
        <v/>
      </c>
      <c r="BY666" s="9"/>
    </row>
    <row r="667" spans="2:77" ht="15" customHeight="1">
      <c r="B667" s="2" t="str">
        <f t="shared" si="54"/>
        <v>Consumables</v>
      </c>
      <c r="D667" s="97"/>
      <c r="E667" s="3" t="str">
        <f t="shared" si="53"/>
        <v>Taping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52"/>
        <v/>
      </c>
      <c r="BY667" s="9"/>
    </row>
    <row r="668" spans="2:77" ht="15" customHeight="1">
      <c r="B668" s="2" t="str">
        <f t="shared" si="54"/>
        <v>Consumables</v>
      </c>
      <c r="D668" s="97"/>
      <c r="E668" s="3" t="str">
        <f t="shared" si="53"/>
        <v>Taping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52"/>
        <v/>
      </c>
      <c r="BY668" s="9"/>
    </row>
    <row r="669" spans="2:77" ht="15" customHeight="1">
      <c r="B669" s="2" t="str">
        <f t="shared" si="54"/>
        <v>Consumables</v>
      </c>
      <c r="D669" s="97"/>
      <c r="E669" s="3" t="str">
        <f t="shared" si="53"/>
        <v>Taping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52"/>
        <v/>
      </c>
      <c r="BY669" s="9"/>
    </row>
    <row r="670" spans="2:77" ht="15" customHeight="1">
      <c r="B670" s="2" t="str">
        <f t="shared" si="54"/>
        <v>Consumables</v>
      </c>
      <c r="D670" s="97"/>
      <c r="E670" s="3" t="str">
        <f t="shared" si="53"/>
        <v>Taping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52"/>
        <v/>
      </c>
      <c r="BY670" s="9"/>
    </row>
    <row r="671" spans="2:77" ht="15" customHeight="1">
      <c r="B671" s="2" t="str">
        <f t="shared" si="54"/>
        <v>Consumables</v>
      </c>
      <c r="D671" s="97"/>
      <c r="E671" s="3" t="str">
        <f t="shared" si="53"/>
        <v>Taping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52"/>
        <v/>
      </c>
      <c r="BY671" s="9"/>
    </row>
    <row r="672" spans="2:77" ht="15" customHeight="1">
      <c r="B672" s="2" t="str">
        <f t="shared" si="54"/>
        <v>Consumables</v>
      </c>
      <c r="D672" s="97"/>
      <c r="E672" s="3" t="str">
        <f t="shared" si="53"/>
        <v>Taping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52"/>
        <v/>
      </c>
      <c r="BY672" s="9"/>
    </row>
    <row r="673" spans="2:77" ht="15" customHeight="1">
      <c r="B673" s="2" t="str">
        <f t="shared" si="54"/>
        <v>Consumables</v>
      </c>
      <c r="D673" s="97"/>
      <c r="E673" s="3" t="str">
        <f t="shared" si="53"/>
        <v>Taping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52"/>
        <v/>
      </c>
      <c r="BY673" s="9"/>
    </row>
    <row r="674" spans="2:77" ht="15" customHeight="1">
      <c r="B674" s="2" t="str">
        <f t="shared" si="54"/>
        <v>Consumables</v>
      </c>
      <c r="D674" s="97"/>
      <c r="E674" s="3" t="str">
        <f t="shared" si="53"/>
        <v>Taping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52"/>
        <v/>
      </c>
      <c r="BY674" s="9"/>
    </row>
    <row r="675" spans="2:77" ht="15" customHeight="1">
      <c r="B675" s="2" t="str">
        <f t="shared" si="54"/>
        <v>Consumables</v>
      </c>
      <c r="D675" s="97"/>
      <c r="E675" s="3" t="str">
        <f t="shared" si="53"/>
        <v>Taping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52"/>
        <v/>
      </c>
      <c r="BY675" s="9"/>
    </row>
    <row r="676" spans="2:77" ht="15" customHeight="1">
      <c r="B676" s="2" t="str">
        <f t="shared" si="54"/>
        <v>Consumables</v>
      </c>
      <c r="D676" s="97"/>
      <c r="E676" s="3" t="str">
        <f t="shared" si="53"/>
        <v>Taping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52"/>
        <v/>
      </c>
      <c r="BY676" s="9"/>
    </row>
    <row r="677" spans="2:77" ht="15" customHeight="1">
      <c r="B677" s="2" t="str">
        <f t="shared" si="54"/>
        <v>Consumables</v>
      </c>
      <c r="D677" s="97"/>
      <c r="E677" s="3" t="str">
        <f t="shared" si="53"/>
        <v>Taping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52"/>
        <v/>
      </c>
      <c r="BY677" s="9"/>
    </row>
    <row r="678" spans="2:77" ht="15" customHeight="1">
      <c r="B678" s="2" t="str">
        <f t="shared" si="54"/>
        <v>Consumables</v>
      </c>
      <c r="D678" s="97"/>
      <c r="E678" s="3" t="str">
        <f t="shared" si="53"/>
        <v>Taping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52"/>
        <v/>
      </c>
      <c r="BY678" s="9"/>
    </row>
    <row r="679" spans="2:77" ht="15" customHeight="1">
      <c r="B679" s="2" t="str">
        <f t="shared" si="54"/>
        <v>Consumables</v>
      </c>
      <c r="D679" s="97"/>
      <c r="E679" s="3" t="str">
        <f t="shared" si="53"/>
        <v>Taping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52"/>
        <v/>
      </c>
      <c r="BY679" s="9"/>
    </row>
    <row r="680" spans="2:77" ht="15" customHeight="1">
      <c r="B680" s="2" t="str">
        <f t="shared" si="54"/>
        <v>Consumables</v>
      </c>
      <c r="D680" s="97"/>
      <c r="E680" s="3" t="str">
        <f t="shared" si="53"/>
        <v>Taping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52"/>
        <v/>
      </c>
      <c r="BY680" s="9"/>
    </row>
    <row r="681" spans="2:77" ht="15" customHeight="1">
      <c r="B681" s="2" t="str">
        <f t="shared" si="54"/>
        <v>Consumables</v>
      </c>
      <c r="D681" s="97"/>
      <c r="E681" s="3" t="str">
        <f t="shared" si="53"/>
        <v>Taping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ref="BV681:BV744" si="55">IF(AND(L681&lt;&gt;"true",L681&lt;&gt;"false"),A681&amp;D681&amp;L681,"")</f>
        <v/>
      </c>
      <c r="BY681" s="9"/>
    </row>
    <row r="682" spans="2:77" ht="15" customHeight="1">
      <c r="B682" s="2" t="str">
        <f t="shared" si="54"/>
        <v>Consumables</v>
      </c>
      <c r="D682" s="97"/>
      <c r="E682" s="3" t="str">
        <f t="shared" si="53"/>
        <v>Taping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55"/>
        <v/>
      </c>
      <c r="BY682" s="9"/>
    </row>
    <row r="683" spans="2:77" ht="15" customHeight="1">
      <c r="B683" s="2" t="str">
        <f t="shared" si="54"/>
        <v>Consumables</v>
      </c>
      <c r="D683" s="97"/>
      <c r="E683" s="3" t="str">
        <f t="shared" si="53"/>
        <v>Taping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55"/>
        <v/>
      </c>
      <c r="BY683" s="9"/>
    </row>
    <row r="684" spans="2:77" ht="15" customHeight="1">
      <c r="B684" s="2" t="str">
        <f t="shared" si="54"/>
        <v>Consumables</v>
      </c>
      <c r="D684" s="97"/>
      <c r="E684" s="3" t="str">
        <f t="shared" si="53"/>
        <v>Taping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55"/>
        <v/>
      </c>
      <c r="BY684" s="9"/>
    </row>
    <row r="685" spans="2:77" ht="15" customHeight="1">
      <c r="B685" s="2" t="str">
        <f t="shared" si="54"/>
        <v>Consumables</v>
      </c>
      <c r="D685" s="97"/>
      <c r="E685" s="3" t="str">
        <f t="shared" si="53"/>
        <v>Taping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55"/>
        <v/>
      </c>
      <c r="BY685" s="9"/>
    </row>
    <row r="686" spans="2:77" ht="15" customHeight="1">
      <c r="B686" s="2" t="str">
        <f t="shared" si="54"/>
        <v>Consumables</v>
      </c>
      <c r="D686" s="97"/>
      <c r="E686" s="3" t="str">
        <f t="shared" si="53"/>
        <v>Taping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55"/>
        <v/>
      </c>
      <c r="BY686" s="9"/>
    </row>
    <row r="687" spans="2:77" ht="15" customHeight="1">
      <c r="B687" s="2" t="str">
        <f t="shared" si="54"/>
        <v>Consumables</v>
      </c>
      <c r="D687" s="97"/>
      <c r="E687" s="3" t="str">
        <f t="shared" si="53"/>
        <v>Taping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55"/>
        <v/>
      </c>
      <c r="BY687" s="9"/>
    </row>
    <row r="688" spans="2:77" ht="15" customHeight="1">
      <c r="B688" s="2" t="str">
        <f t="shared" si="54"/>
        <v>Consumables</v>
      </c>
      <c r="D688" s="97"/>
      <c r="E688" s="3" t="str">
        <f t="shared" si="53"/>
        <v>Taping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55"/>
        <v/>
      </c>
      <c r="BY688" s="9"/>
    </row>
    <row r="689" spans="2:77" ht="15" customHeight="1">
      <c r="B689" s="2" t="str">
        <f t="shared" si="54"/>
        <v>Consumables</v>
      </c>
      <c r="D689" s="97"/>
      <c r="E689" s="3" t="str">
        <f t="shared" si="53"/>
        <v>Taping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55"/>
        <v/>
      </c>
      <c r="BY689" s="9"/>
    </row>
    <row r="690" spans="2:77" ht="15" customHeight="1">
      <c r="B690" s="2" t="str">
        <f t="shared" si="54"/>
        <v>Consumables</v>
      </c>
      <c r="D690" s="97"/>
      <c r="E690" s="3" t="str">
        <f t="shared" si="53"/>
        <v>Taping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55"/>
        <v/>
      </c>
      <c r="BY690" s="9"/>
    </row>
    <row r="691" spans="2:77" ht="15" customHeight="1">
      <c r="B691" s="2" t="str">
        <f t="shared" si="54"/>
        <v>Consumables</v>
      </c>
      <c r="D691" s="97"/>
      <c r="E691" s="3" t="str">
        <f t="shared" si="53"/>
        <v>Taping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55"/>
        <v/>
      </c>
      <c r="BY691" s="9"/>
    </row>
    <row r="692" spans="2:77" ht="15" customHeight="1">
      <c r="B692" s="2" t="str">
        <f t="shared" si="54"/>
        <v>Consumables</v>
      </c>
      <c r="D692" s="97"/>
      <c r="E692" s="3" t="str">
        <f t="shared" si="53"/>
        <v>Taping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55"/>
        <v/>
      </c>
      <c r="BY692" s="9"/>
    </row>
    <row r="693" spans="2:77" ht="15" customHeight="1">
      <c r="B693" s="2" t="str">
        <f t="shared" si="54"/>
        <v>Consumables</v>
      </c>
      <c r="D693" s="97"/>
      <c r="E693" s="3" t="str">
        <f t="shared" si="53"/>
        <v>Taping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55"/>
        <v/>
      </c>
      <c r="BY693" s="9"/>
    </row>
    <row r="694" spans="2:77" ht="15" customHeight="1">
      <c r="B694" s="2" t="str">
        <f t="shared" si="54"/>
        <v>Consumables</v>
      </c>
      <c r="D694" s="97"/>
      <c r="E694" s="3" t="str">
        <f t="shared" si="53"/>
        <v>Taping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55"/>
        <v/>
      </c>
      <c r="BY694" s="9"/>
    </row>
    <row r="695" spans="2:77" ht="15" customHeight="1">
      <c r="B695" s="2" t="str">
        <f t="shared" si="54"/>
        <v>Consumables</v>
      </c>
      <c r="D695" s="97"/>
      <c r="E695" s="3" t="str">
        <f t="shared" si="53"/>
        <v>Taping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55"/>
        <v/>
      </c>
      <c r="BY695" s="9"/>
    </row>
    <row r="696" spans="2:77" ht="15" customHeight="1">
      <c r="B696" s="2" t="str">
        <f t="shared" si="54"/>
        <v>Consumables</v>
      </c>
      <c r="D696" s="97"/>
      <c r="E696" s="3" t="str">
        <f t="shared" si="53"/>
        <v>Taping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55"/>
        <v/>
      </c>
      <c r="BY696" s="9"/>
    </row>
    <row r="697" spans="2:77" ht="15" customHeight="1">
      <c r="B697" s="2" t="str">
        <f t="shared" si="54"/>
        <v>Consumables</v>
      </c>
      <c r="D697" s="97"/>
      <c r="E697" s="3" t="str">
        <f t="shared" si="53"/>
        <v>Taping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55"/>
        <v/>
      </c>
      <c r="BY697" s="9"/>
    </row>
    <row r="698" spans="2:77" ht="15" customHeight="1">
      <c r="B698" s="2" t="str">
        <f t="shared" si="54"/>
        <v>Consumables</v>
      </c>
      <c r="D698" s="97"/>
      <c r="E698" s="3" t="str">
        <f t="shared" si="53"/>
        <v>Taping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55"/>
        <v/>
      </c>
      <c r="BY698" s="9"/>
    </row>
    <row r="699" spans="2:77" ht="15" customHeight="1">
      <c r="B699" s="2" t="str">
        <f t="shared" si="54"/>
        <v>Consumables</v>
      </c>
      <c r="D699" s="97"/>
      <c r="E699" s="3" t="str">
        <f t="shared" si="53"/>
        <v>Taping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55"/>
        <v/>
      </c>
      <c r="BY699" s="9"/>
    </row>
    <row r="700" spans="2:77" ht="15" customHeight="1">
      <c r="B700" s="2" t="str">
        <f t="shared" si="54"/>
        <v>Consumables</v>
      </c>
      <c r="D700" s="97"/>
      <c r="E700" s="3" t="str">
        <f t="shared" si="53"/>
        <v>Taping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55"/>
        <v/>
      </c>
      <c r="BY700" s="9"/>
    </row>
    <row r="701" spans="2:77" ht="15" customHeight="1">
      <c r="B701" s="2" t="str">
        <f t="shared" si="54"/>
        <v>Consumables</v>
      </c>
      <c r="D701" s="97"/>
      <c r="E701" s="3" t="str">
        <f t="shared" si="53"/>
        <v>Taping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55"/>
        <v/>
      </c>
      <c r="BY701" s="9"/>
    </row>
    <row r="702" spans="2:77" ht="15" customHeight="1">
      <c r="B702" s="2" t="str">
        <f t="shared" si="54"/>
        <v>Consumables</v>
      </c>
      <c r="D702" s="97"/>
      <c r="E702" s="3" t="str">
        <f t="shared" si="53"/>
        <v>Taping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55"/>
        <v/>
      </c>
      <c r="BY702" s="9"/>
    </row>
    <row r="703" spans="2:77" ht="15" customHeight="1">
      <c r="B703" s="2" t="str">
        <f t="shared" si="54"/>
        <v>Consumables</v>
      </c>
      <c r="D703" s="97"/>
      <c r="E703" s="3" t="str">
        <f t="shared" si="53"/>
        <v>Taping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55"/>
        <v/>
      </c>
      <c r="BY703" s="9"/>
    </row>
    <row r="704" spans="2:77" ht="15" customHeight="1">
      <c r="B704" s="2" t="str">
        <f t="shared" si="54"/>
        <v>Consumables</v>
      </c>
      <c r="D704" s="97"/>
      <c r="E704" s="3" t="str">
        <f t="shared" si="53"/>
        <v>Taping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55"/>
        <v/>
      </c>
      <c r="BY704" s="9"/>
    </row>
    <row r="705" spans="2:77" ht="15" customHeight="1">
      <c r="B705" s="2" t="str">
        <f t="shared" si="54"/>
        <v>Consumables</v>
      </c>
      <c r="D705" s="97"/>
      <c r="E705" s="3" t="str">
        <f t="shared" si="53"/>
        <v>Taping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55"/>
        <v/>
      </c>
      <c r="BY705" s="9"/>
    </row>
    <row r="706" spans="2:77" ht="15" customHeight="1">
      <c r="B706" s="2" t="str">
        <f t="shared" si="54"/>
        <v>Consumables</v>
      </c>
      <c r="D706" s="97"/>
      <c r="E706" s="3" t="str">
        <f t="shared" si="53"/>
        <v>Taping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55"/>
        <v/>
      </c>
      <c r="BY706" s="9"/>
    </row>
    <row r="707" spans="2:77" ht="15" customHeight="1">
      <c r="B707" s="2" t="str">
        <f t="shared" si="54"/>
        <v>Consumables</v>
      </c>
      <c r="D707" s="97"/>
      <c r="E707" s="3" t="str">
        <f t="shared" si="53"/>
        <v>Taping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55"/>
        <v/>
      </c>
      <c r="BY707" s="9"/>
    </row>
    <row r="708" spans="2:77" ht="15" customHeight="1">
      <c r="B708" s="2" t="str">
        <f t="shared" si="54"/>
        <v>Consumables</v>
      </c>
      <c r="D708" s="97"/>
      <c r="E708" s="3" t="str">
        <f t="shared" si="53"/>
        <v>Taping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55"/>
        <v/>
      </c>
      <c r="BY708" s="9"/>
    </row>
    <row r="709" spans="2:77" ht="15" customHeight="1">
      <c r="B709" s="2" t="str">
        <f t="shared" si="54"/>
        <v>Consumables</v>
      </c>
      <c r="D709" s="97"/>
      <c r="E709" s="3" t="str">
        <f t="shared" si="53"/>
        <v>Taping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55"/>
        <v/>
      </c>
      <c r="BY709" s="9"/>
    </row>
    <row r="710" spans="2:77" ht="15" customHeight="1">
      <c r="B710" s="2" t="str">
        <f t="shared" si="54"/>
        <v>Consumables</v>
      </c>
      <c r="D710" s="97"/>
      <c r="E710" s="3" t="str">
        <f t="shared" si="53"/>
        <v>Taping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55"/>
        <v/>
      </c>
      <c r="BY710" s="9"/>
    </row>
    <row r="711" spans="2:77" ht="15" customHeight="1">
      <c r="B711" s="2" t="str">
        <f t="shared" si="54"/>
        <v>Consumables</v>
      </c>
      <c r="D711" s="97"/>
      <c r="E711" s="3" t="str">
        <f t="shared" si="53"/>
        <v>Taping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55"/>
        <v/>
      </c>
      <c r="BY711" s="9"/>
    </row>
    <row r="712" spans="2:77" ht="15" customHeight="1">
      <c r="B712" s="2" t="str">
        <f t="shared" si="54"/>
        <v>Consumables</v>
      </c>
      <c r="D712" s="97"/>
      <c r="E712" s="3" t="str">
        <f t="shared" si="53"/>
        <v>Taping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55"/>
        <v/>
      </c>
      <c r="BY712" s="9"/>
    </row>
    <row r="713" spans="2:77" ht="15" customHeight="1">
      <c r="B713" s="2" t="str">
        <f t="shared" si="54"/>
        <v>Consumables</v>
      </c>
      <c r="D713" s="97"/>
      <c r="E713" s="3" t="str">
        <f t="shared" si="53"/>
        <v>Taping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55"/>
        <v/>
      </c>
      <c r="BY713" s="9"/>
    </row>
    <row r="714" spans="2:77" ht="15" customHeight="1">
      <c r="B714" s="2" t="str">
        <f t="shared" si="54"/>
        <v>Consumables</v>
      </c>
      <c r="D714" s="97"/>
      <c r="E714" s="3" t="str">
        <f t="shared" si="53"/>
        <v>Taping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55"/>
        <v/>
      </c>
      <c r="BY714" s="9"/>
    </row>
    <row r="715" spans="2:77" ht="15" customHeight="1">
      <c r="B715" s="2" t="str">
        <f t="shared" si="54"/>
        <v>Consumables</v>
      </c>
      <c r="D715" s="97"/>
      <c r="E715" s="3" t="str">
        <f t="shared" ref="E715:E778" si="56">IF(D715="",E714,D715)</f>
        <v>Taping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55"/>
        <v/>
      </c>
      <c r="BY715" s="9"/>
    </row>
    <row r="716" spans="2:77" ht="15" customHeight="1">
      <c r="B716" s="2" t="str">
        <f t="shared" si="54"/>
        <v>Consumables</v>
      </c>
      <c r="D716" s="97"/>
      <c r="E716" s="3" t="str">
        <f t="shared" si="56"/>
        <v>Taping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55"/>
        <v/>
      </c>
      <c r="BY716" s="9"/>
    </row>
    <row r="717" spans="2:77" ht="15" customHeight="1">
      <c r="B717" s="2" t="str">
        <f t="shared" ref="B717:B780" si="57">IF(A717="",B716,A717)</f>
        <v>Consumables</v>
      </c>
      <c r="D717" s="97"/>
      <c r="E717" s="3" t="str">
        <f t="shared" si="56"/>
        <v>Taping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55"/>
        <v/>
      </c>
      <c r="BY717" s="9"/>
    </row>
    <row r="718" spans="2:77" ht="15" customHeight="1">
      <c r="B718" s="2" t="str">
        <f t="shared" si="57"/>
        <v>Consumables</v>
      </c>
      <c r="D718" s="97"/>
      <c r="E718" s="3" t="str">
        <f t="shared" si="56"/>
        <v>Taping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55"/>
        <v/>
      </c>
      <c r="BY718" s="9"/>
    </row>
    <row r="719" spans="2:77" ht="15" customHeight="1">
      <c r="B719" s="2" t="str">
        <f t="shared" si="57"/>
        <v>Consumables</v>
      </c>
      <c r="D719" s="97"/>
      <c r="E719" s="3" t="str">
        <f t="shared" si="56"/>
        <v>Taping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55"/>
        <v/>
      </c>
      <c r="BY719" s="9"/>
    </row>
    <row r="720" spans="2:77" ht="15" customHeight="1">
      <c r="B720" s="2" t="str">
        <f t="shared" si="57"/>
        <v>Consumables</v>
      </c>
      <c r="D720" s="97"/>
      <c r="E720" s="3" t="str">
        <f t="shared" si="56"/>
        <v>Taping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55"/>
        <v/>
      </c>
      <c r="BY720" s="9"/>
    </row>
    <row r="721" spans="2:77" ht="15" customHeight="1">
      <c r="B721" s="2" t="str">
        <f t="shared" si="57"/>
        <v>Consumables</v>
      </c>
      <c r="D721" s="97"/>
      <c r="E721" s="3" t="str">
        <f t="shared" si="56"/>
        <v>Taping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55"/>
        <v/>
      </c>
      <c r="BY721" s="9"/>
    </row>
    <row r="722" spans="2:77" ht="15" customHeight="1">
      <c r="B722" s="2" t="str">
        <f t="shared" si="57"/>
        <v>Consumables</v>
      </c>
      <c r="D722" s="97"/>
      <c r="E722" s="3" t="str">
        <f t="shared" si="56"/>
        <v>Taping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55"/>
        <v/>
      </c>
      <c r="BY722" s="9"/>
    </row>
    <row r="723" spans="2:77" ht="15" customHeight="1">
      <c r="B723" s="2" t="str">
        <f t="shared" si="57"/>
        <v>Consumables</v>
      </c>
      <c r="D723" s="97"/>
      <c r="E723" s="3" t="str">
        <f t="shared" si="56"/>
        <v>Taping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55"/>
        <v/>
      </c>
      <c r="BY723" s="9"/>
    </row>
    <row r="724" spans="2:77" ht="15" customHeight="1">
      <c r="B724" s="2" t="str">
        <f t="shared" si="57"/>
        <v>Consumables</v>
      </c>
      <c r="D724" s="97"/>
      <c r="E724" s="3" t="str">
        <f t="shared" si="56"/>
        <v>Taping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55"/>
        <v/>
      </c>
      <c r="BY724" s="9"/>
    </row>
    <row r="725" spans="2:77" ht="15" customHeight="1">
      <c r="B725" s="2" t="str">
        <f t="shared" si="57"/>
        <v>Consumables</v>
      </c>
      <c r="D725" s="97"/>
      <c r="E725" s="3" t="str">
        <f t="shared" si="56"/>
        <v>Taping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55"/>
        <v/>
      </c>
      <c r="BY725" s="9"/>
    </row>
    <row r="726" spans="2:77" ht="15" customHeight="1">
      <c r="B726" s="2" t="str">
        <f t="shared" si="57"/>
        <v>Consumables</v>
      </c>
      <c r="D726" s="97"/>
      <c r="E726" s="3" t="str">
        <f t="shared" si="56"/>
        <v>Taping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55"/>
        <v/>
      </c>
      <c r="BY726" s="9"/>
    </row>
    <row r="727" spans="2:77" ht="15" customHeight="1">
      <c r="B727" s="2" t="str">
        <f t="shared" si="57"/>
        <v>Consumables</v>
      </c>
      <c r="D727" s="97"/>
      <c r="E727" s="3" t="str">
        <f t="shared" si="56"/>
        <v>Taping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55"/>
        <v/>
      </c>
      <c r="BY727" s="9"/>
    </row>
    <row r="728" spans="2:77" ht="15" customHeight="1">
      <c r="B728" s="2" t="str">
        <f t="shared" si="57"/>
        <v>Consumables</v>
      </c>
      <c r="D728" s="97"/>
      <c r="E728" s="3" t="str">
        <f t="shared" si="56"/>
        <v>Taping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55"/>
        <v/>
      </c>
      <c r="BY728" s="9"/>
    </row>
    <row r="729" spans="2:77" ht="15" customHeight="1">
      <c r="B729" s="2" t="str">
        <f t="shared" si="57"/>
        <v>Consumables</v>
      </c>
      <c r="D729" s="97"/>
      <c r="E729" s="3" t="str">
        <f t="shared" si="56"/>
        <v>Taping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55"/>
        <v/>
      </c>
      <c r="BY729" s="9"/>
    </row>
    <row r="730" spans="2:77" ht="15" customHeight="1">
      <c r="B730" s="2" t="str">
        <f t="shared" si="57"/>
        <v>Consumables</v>
      </c>
      <c r="D730" s="97"/>
      <c r="E730" s="3" t="str">
        <f t="shared" si="56"/>
        <v>Taping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55"/>
        <v/>
      </c>
      <c r="BY730" s="9"/>
    </row>
    <row r="731" spans="2:77" ht="15" customHeight="1">
      <c r="B731" s="2" t="str">
        <f t="shared" si="57"/>
        <v>Consumables</v>
      </c>
      <c r="D731" s="97"/>
      <c r="E731" s="3" t="str">
        <f t="shared" si="56"/>
        <v>Taping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55"/>
        <v/>
      </c>
      <c r="BY731" s="9"/>
    </row>
    <row r="732" spans="2:77" ht="15" customHeight="1">
      <c r="B732" s="2" t="str">
        <f t="shared" si="57"/>
        <v>Consumables</v>
      </c>
      <c r="D732" s="97"/>
      <c r="E732" s="3" t="str">
        <f t="shared" si="56"/>
        <v>Taping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55"/>
        <v/>
      </c>
      <c r="BY732" s="9"/>
    </row>
    <row r="733" spans="2:77" ht="15" customHeight="1">
      <c r="B733" s="2" t="str">
        <f t="shared" si="57"/>
        <v>Consumables</v>
      </c>
      <c r="D733" s="97"/>
      <c r="E733" s="3" t="str">
        <f t="shared" si="56"/>
        <v>Taping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55"/>
        <v/>
      </c>
      <c r="BY733" s="9"/>
    </row>
    <row r="734" spans="2:77" ht="15" customHeight="1">
      <c r="B734" s="2" t="str">
        <f t="shared" si="57"/>
        <v>Consumables</v>
      </c>
      <c r="D734" s="97"/>
      <c r="E734" s="3" t="str">
        <f t="shared" si="56"/>
        <v>Taping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55"/>
        <v/>
      </c>
      <c r="BY734" s="9"/>
    </row>
    <row r="735" spans="2:77" ht="15" customHeight="1">
      <c r="B735" s="2" t="str">
        <f t="shared" si="57"/>
        <v>Consumables</v>
      </c>
      <c r="D735" s="97"/>
      <c r="E735" s="3" t="str">
        <f t="shared" si="56"/>
        <v>Taping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55"/>
        <v/>
      </c>
      <c r="BY735" s="9"/>
    </row>
    <row r="736" spans="2:77" ht="15" customHeight="1">
      <c r="B736" s="2" t="str">
        <f t="shared" si="57"/>
        <v>Consumables</v>
      </c>
      <c r="D736" s="97"/>
      <c r="E736" s="3" t="str">
        <f t="shared" si="56"/>
        <v>Taping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55"/>
        <v/>
      </c>
      <c r="BY736" s="9"/>
    </row>
    <row r="737" spans="2:77" ht="15" customHeight="1">
      <c r="B737" s="2" t="str">
        <f t="shared" si="57"/>
        <v>Consumables</v>
      </c>
      <c r="D737" s="97"/>
      <c r="E737" s="3" t="str">
        <f t="shared" si="56"/>
        <v>Taping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5"/>
        <v/>
      </c>
      <c r="BY737" s="9"/>
    </row>
    <row r="738" spans="2:77" ht="15" customHeight="1">
      <c r="B738" s="2" t="str">
        <f t="shared" si="57"/>
        <v>Consumables</v>
      </c>
      <c r="D738" s="97"/>
      <c r="E738" s="3" t="str">
        <f t="shared" si="56"/>
        <v>Taping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5"/>
        <v/>
      </c>
      <c r="BY738" s="9"/>
    </row>
    <row r="739" spans="2:77" ht="15" customHeight="1">
      <c r="B739" s="2" t="str">
        <f t="shared" si="57"/>
        <v>Consumables</v>
      </c>
      <c r="D739" s="97"/>
      <c r="E739" s="3" t="str">
        <f t="shared" si="56"/>
        <v>Taping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5"/>
        <v/>
      </c>
      <c r="BY739" s="9"/>
    </row>
    <row r="740" spans="2:77" ht="15" customHeight="1">
      <c r="B740" s="2" t="str">
        <f t="shared" si="57"/>
        <v>Consumables</v>
      </c>
      <c r="D740" s="97"/>
      <c r="E740" s="3" t="str">
        <f t="shared" si="56"/>
        <v>Taping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5"/>
        <v/>
      </c>
      <c r="BY740" s="9"/>
    </row>
    <row r="741" spans="2:77" ht="15" customHeight="1">
      <c r="B741" s="2" t="str">
        <f t="shared" si="57"/>
        <v>Consumables</v>
      </c>
      <c r="D741" s="97"/>
      <c r="E741" s="3" t="str">
        <f t="shared" si="56"/>
        <v>Taping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5"/>
        <v/>
      </c>
      <c r="BY741" s="9"/>
    </row>
    <row r="742" spans="2:77" ht="15" customHeight="1">
      <c r="B742" s="2" t="str">
        <f t="shared" si="57"/>
        <v>Consumables</v>
      </c>
      <c r="D742" s="97"/>
      <c r="E742" s="3" t="str">
        <f t="shared" si="56"/>
        <v>Taping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5"/>
        <v/>
      </c>
      <c r="BY742" s="9"/>
    </row>
    <row r="743" spans="2:77" ht="15" customHeight="1">
      <c r="B743" s="2" t="str">
        <f t="shared" si="57"/>
        <v>Consumables</v>
      </c>
      <c r="D743" s="97"/>
      <c r="E743" s="3" t="str">
        <f t="shared" si="56"/>
        <v>Taping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55"/>
        <v/>
      </c>
      <c r="BY743" s="9"/>
    </row>
    <row r="744" spans="2:77" ht="15" customHeight="1">
      <c r="B744" s="2" t="str">
        <f t="shared" si="57"/>
        <v>Consumables</v>
      </c>
      <c r="D744" s="97"/>
      <c r="E744" s="3" t="str">
        <f t="shared" si="56"/>
        <v>Taping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5"/>
        <v/>
      </c>
      <c r="BY744" s="9"/>
    </row>
    <row r="745" spans="2:77" ht="15" customHeight="1">
      <c r="B745" s="2" t="str">
        <f t="shared" si="57"/>
        <v>Consumables</v>
      </c>
      <c r="D745" s="97"/>
      <c r="E745" s="3" t="str">
        <f t="shared" si="56"/>
        <v>Taping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ref="BV745:BV808" si="58">IF(AND(L745&lt;&gt;"true",L745&lt;&gt;"false"),A745&amp;D745&amp;L745,"")</f>
        <v/>
      </c>
      <c r="BY745" s="9"/>
    </row>
    <row r="746" spans="2:77" ht="15" customHeight="1">
      <c r="B746" s="2" t="str">
        <f t="shared" si="57"/>
        <v>Consumables</v>
      </c>
      <c r="D746" s="97"/>
      <c r="E746" s="3" t="str">
        <f t="shared" si="56"/>
        <v>Taping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8"/>
        <v/>
      </c>
      <c r="BY746" s="9"/>
    </row>
    <row r="747" spans="2:77" ht="15" customHeight="1">
      <c r="B747" s="2" t="str">
        <f t="shared" si="57"/>
        <v>Consumables</v>
      </c>
      <c r="D747" s="97"/>
      <c r="E747" s="3" t="str">
        <f t="shared" si="56"/>
        <v>Taping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8"/>
        <v/>
      </c>
      <c r="BY747" s="9"/>
    </row>
    <row r="748" spans="2:77" ht="15" customHeight="1">
      <c r="B748" s="2" t="str">
        <f t="shared" si="57"/>
        <v>Consumables</v>
      </c>
      <c r="D748" s="97"/>
      <c r="E748" s="3" t="str">
        <f t="shared" si="56"/>
        <v>Taping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8"/>
        <v/>
      </c>
      <c r="BY748" s="9"/>
    </row>
    <row r="749" spans="2:77" ht="15" customHeight="1">
      <c r="B749" s="2" t="str">
        <f t="shared" si="57"/>
        <v>Consumables</v>
      </c>
      <c r="D749" s="97"/>
      <c r="E749" s="3" t="str">
        <f t="shared" si="56"/>
        <v>Taping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8"/>
        <v/>
      </c>
      <c r="BY749" s="9"/>
    </row>
    <row r="750" spans="2:77" ht="15" customHeight="1">
      <c r="B750" s="2" t="str">
        <f t="shared" si="57"/>
        <v>Consumables</v>
      </c>
      <c r="D750" s="97"/>
      <c r="E750" s="3" t="str">
        <f t="shared" si="56"/>
        <v>Taping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8"/>
        <v/>
      </c>
      <c r="BY750" s="9"/>
    </row>
    <row r="751" spans="2:77" ht="15" customHeight="1">
      <c r="B751" s="2" t="str">
        <f t="shared" si="57"/>
        <v>Consumables</v>
      </c>
      <c r="D751" s="97"/>
      <c r="E751" s="3" t="str">
        <f t="shared" si="56"/>
        <v>Taping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8"/>
        <v/>
      </c>
      <c r="BY751" s="9"/>
    </row>
    <row r="752" spans="2:77" ht="15" customHeight="1">
      <c r="B752" s="2" t="str">
        <f t="shared" si="57"/>
        <v>Consumables</v>
      </c>
      <c r="D752" s="97"/>
      <c r="E752" s="3" t="str">
        <f t="shared" si="56"/>
        <v>Taping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8"/>
        <v/>
      </c>
      <c r="BY752" s="9"/>
    </row>
    <row r="753" spans="2:77" ht="15" customHeight="1">
      <c r="B753" s="2" t="str">
        <f t="shared" si="57"/>
        <v>Consumables</v>
      </c>
      <c r="D753" s="97"/>
      <c r="E753" s="3" t="str">
        <f t="shared" si="56"/>
        <v>Taping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8"/>
        <v/>
      </c>
      <c r="BY753" s="9"/>
    </row>
    <row r="754" spans="2:77" ht="15" customHeight="1">
      <c r="B754" s="2" t="str">
        <f t="shared" si="57"/>
        <v>Consumables</v>
      </c>
      <c r="D754" s="97"/>
      <c r="E754" s="3" t="str">
        <f t="shared" si="56"/>
        <v>Taping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8"/>
        <v/>
      </c>
      <c r="BY754" s="9"/>
    </row>
    <row r="755" spans="2:77" ht="15" customHeight="1">
      <c r="B755" s="2" t="str">
        <f t="shared" si="57"/>
        <v>Consumables</v>
      </c>
      <c r="D755" s="97"/>
      <c r="E755" s="3" t="str">
        <f t="shared" si="56"/>
        <v>Taping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8"/>
        <v/>
      </c>
      <c r="BY755" s="9"/>
    </row>
    <row r="756" spans="2:77" ht="15" customHeight="1">
      <c r="B756" s="2" t="str">
        <f t="shared" si="57"/>
        <v>Consumables</v>
      </c>
      <c r="D756" s="97"/>
      <c r="E756" s="3" t="str">
        <f t="shared" si="56"/>
        <v>Taping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8"/>
        <v/>
      </c>
      <c r="BY756" s="9"/>
    </row>
    <row r="757" spans="2:77" ht="15" customHeight="1">
      <c r="B757" s="2" t="str">
        <f t="shared" si="57"/>
        <v>Consumables</v>
      </c>
      <c r="D757" s="97"/>
      <c r="E757" s="3" t="str">
        <f t="shared" si="56"/>
        <v>Taping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8"/>
        <v/>
      </c>
      <c r="BY757" s="9"/>
    </row>
    <row r="758" spans="2:77" ht="15" customHeight="1">
      <c r="B758" s="2" t="str">
        <f t="shared" si="57"/>
        <v>Consumables</v>
      </c>
      <c r="D758" s="97"/>
      <c r="E758" s="3" t="str">
        <f t="shared" si="56"/>
        <v>Taping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8"/>
        <v/>
      </c>
      <c r="BY758" s="9"/>
    </row>
    <row r="759" spans="2:77" ht="15" customHeight="1">
      <c r="B759" s="2" t="str">
        <f t="shared" si="57"/>
        <v>Consumables</v>
      </c>
      <c r="D759" s="97"/>
      <c r="E759" s="3" t="str">
        <f t="shared" si="56"/>
        <v>Taping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8"/>
        <v/>
      </c>
      <c r="BY759" s="9"/>
    </row>
    <row r="760" spans="2:77" ht="15" customHeight="1">
      <c r="B760" s="2" t="str">
        <f t="shared" si="57"/>
        <v>Consumables</v>
      </c>
      <c r="D760" s="97"/>
      <c r="E760" s="3" t="str">
        <f t="shared" si="56"/>
        <v>Taping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8"/>
        <v/>
      </c>
      <c r="BY760" s="9"/>
    </row>
    <row r="761" spans="2:77" ht="15" customHeight="1">
      <c r="B761" s="2" t="str">
        <f t="shared" si="57"/>
        <v>Consumables</v>
      </c>
      <c r="D761" s="97"/>
      <c r="E761" s="3" t="str">
        <f t="shared" si="56"/>
        <v>Taping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8"/>
        <v/>
      </c>
      <c r="BY761" s="9"/>
    </row>
    <row r="762" spans="2:77" ht="15" customHeight="1">
      <c r="B762" s="2" t="str">
        <f t="shared" si="57"/>
        <v>Consumables</v>
      </c>
      <c r="D762" s="97"/>
      <c r="E762" s="3" t="str">
        <f t="shared" si="56"/>
        <v>Taping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8"/>
        <v/>
      </c>
      <c r="BY762" s="9"/>
    </row>
    <row r="763" spans="2:77" ht="15" customHeight="1">
      <c r="B763" s="2" t="str">
        <f t="shared" si="57"/>
        <v>Consumables</v>
      </c>
      <c r="D763" s="97"/>
      <c r="E763" s="3" t="str">
        <f t="shared" si="56"/>
        <v>Taping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8"/>
        <v/>
      </c>
      <c r="BY763" s="9"/>
    </row>
    <row r="764" spans="2:77" ht="15" customHeight="1">
      <c r="B764" s="2" t="str">
        <f t="shared" si="57"/>
        <v>Consumables</v>
      </c>
      <c r="D764" s="97"/>
      <c r="E764" s="3" t="str">
        <f t="shared" si="56"/>
        <v>Taping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8"/>
        <v/>
      </c>
    </row>
    <row r="765" spans="2:77" ht="15" customHeight="1">
      <c r="B765" s="2" t="str">
        <f t="shared" si="57"/>
        <v>Consumables</v>
      </c>
      <c r="D765" s="97"/>
      <c r="E765" s="3" t="str">
        <f t="shared" si="56"/>
        <v>Taping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8"/>
        <v/>
      </c>
    </row>
    <row r="766" spans="2:77" ht="15" customHeight="1">
      <c r="B766" s="2" t="str">
        <f t="shared" si="57"/>
        <v>Consumables</v>
      </c>
      <c r="D766" s="97"/>
      <c r="E766" s="3" t="str">
        <f t="shared" si="56"/>
        <v>Taping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8"/>
        <v/>
      </c>
    </row>
    <row r="767" spans="2:77" ht="15" customHeight="1">
      <c r="B767" s="2" t="str">
        <f t="shared" si="57"/>
        <v>Consumables</v>
      </c>
      <c r="D767" s="97"/>
      <c r="E767" s="3" t="str">
        <f t="shared" si="56"/>
        <v>Taping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8"/>
        <v/>
      </c>
    </row>
    <row r="768" spans="2:77" ht="15" customHeight="1">
      <c r="B768" s="2" t="str">
        <f t="shared" si="57"/>
        <v>Consumables</v>
      </c>
      <c r="D768" s="97"/>
      <c r="E768" s="3" t="str">
        <f t="shared" si="56"/>
        <v>Taping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8"/>
        <v/>
      </c>
    </row>
    <row r="769" spans="2:74" ht="15" customHeight="1">
      <c r="B769" s="2" t="str">
        <f t="shared" si="57"/>
        <v>Consumables</v>
      </c>
      <c r="D769" s="97"/>
      <c r="E769" s="3" t="str">
        <f t="shared" si="56"/>
        <v>Taping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8"/>
        <v/>
      </c>
    </row>
    <row r="770" spans="2:74" ht="15" customHeight="1">
      <c r="B770" s="2" t="str">
        <f t="shared" si="57"/>
        <v>Consumables</v>
      </c>
      <c r="D770" s="97"/>
      <c r="E770" s="3" t="str">
        <f t="shared" si="56"/>
        <v>Taping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8"/>
        <v/>
      </c>
    </row>
    <row r="771" spans="2:74" ht="15" customHeight="1">
      <c r="B771" s="2" t="str">
        <f t="shared" si="57"/>
        <v>Consumables</v>
      </c>
      <c r="D771" s="97"/>
      <c r="E771" s="3" t="str">
        <f t="shared" si="56"/>
        <v>Taping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8"/>
        <v/>
      </c>
    </row>
    <row r="772" spans="2:74" ht="15" customHeight="1">
      <c r="B772" s="2" t="str">
        <f t="shared" si="57"/>
        <v>Consumables</v>
      </c>
      <c r="D772" s="97"/>
      <c r="E772" s="3" t="str">
        <f t="shared" si="56"/>
        <v>Taping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8"/>
        <v/>
      </c>
    </row>
    <row r="773" spans="2:74" ht="15" customHeight="1">
      <c r="B773" s="2" t="str">
        <f t="shared" si="57"/>
        <v>Consumables</v>
      </c>
      <c r="D773" s="97"/>
      <c r="E773" s="3" t="str">
        <f t="shared" si="56"/>
        <v>Taping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8"/>
        <v/>
      </c>
    </row>
    <row r="774" spans="2:74" ht="15" customHeight="1">
      <c r="B774" s="2" t="str">
        <f t="shared" si="57"/>
        <v>Consumables</v>
      </c>
      <c r="D774" s="97"/>
      <c r="E774" s="3" t="str">
        <f t="shared" si="56"/>
        <v>Taping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8"/>
        <v/>
      </c>
    </row>
    <row r="775" spans="2:74" ht="15" customHeight="1">
      <c r="B775" s="2" t="str">
        <f t="shared" si="57"/>
        <v>Consumables</v>
      </c>
      <c r="D775" s="97"/>
      <c r="E775" s="3" t="str">
        <f t="shared" si="56"/>
        <v>Taping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8"/>
        <v/>
      </c>
    </row>
    <row r="776" spans="2:74" ht="15" customHeight="1">
      <c r="B776" s="2" t="str">
        <f t="shared" si="57"/>
        <v>Consumables</v>
      </c>
      <c r="D776" s="97"/>
      <c r="E776" s="3" t="str">
        <f t="shared" si="56"/>
        <v>Taping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8"/>
        <v/>
      </c>
    </row>
    <row r="777" spans="2:74" ht="15" customHeight="1">
      <c r="B777" s="2" t="str">
        <f t="shared" si="57"/>
        <v>Consumables</v>
      </c>
      <c r="D777" s="97"/>
      <c r="E777" s="3" t="str">
        <f t="shared" si="56"/>
        <v>Taping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8"/>
        <v/>
      </c>
    </row>
    <row r="778" spans="2:74" ht="15" customHeight="1">
      <c r="B778" s="2" t="str">
        <f t="shared" si="57"/>
        <v>Consumables</v>
      </c>
      <c r="D778" s="97"/>
      <c r="E778" s="3" t="str">
        <f t="shared" si="56"/>
        <v>Taping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8"/>
        <v/>
      </c>
    </row>
    <row r="779" spans="2:74" ht="15" customHeight="1">
      <c r="B779" s="2" t="str">
        <f t="shared" si="57"/>
        <v>Consumables</v>
      </c>
      <c r="D779" s="97"/>
      <c r="E779" s="3" t="str">
        <f t="shared" ref="E779:E842" si="59">IF(D779="",E778,D779)</f>
        <v>Taping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8"/>
        <v/>
      </c>
    </row>
    <row r="780" spans="2:74" ht="15" customHeight="1">
      <c r="B780" s="2" t="str">
        <f t="shared" si="57"/>
        <v>Consumables</v>
      </c>
      <c r="D780" s="97"/>
      <c r="E780" s="3" t="str">
        <f t="shared" si="59"/>
        <v>Taping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8"/>
        <v/>
      </c>
    </row>
    <row r="781" spans="2:74" ht="15" customHeight="1">
      <c r="B781" s="2" t="str">
        <f t="shared" ref="B781:B844" si="60">IF(A781="",B780,A781)</f>
        <v>Consumables</v>
      </c>
      <c r="D781" s="97"/>
      <c r="E781" s="3" t="str">
        <f t="shared" si="59"/>
        <v>Taping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8"/>
        <v/>
      </c>
    </row>
    <row r="782" spans="2:74" ht="15" customHeight="1">
      <c r="B782" s="2" t="str">
        <f t="shared" si="60"/>
        <v>Consumables</v>
      </c>
      <c r="D782" s="97"/>
      <c r="E782" s="3" t="str">
        <f t="shared" si="59"/>
        <v>Taping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8"/>
        <v/>
      </c>
    </row>
    <row r="783" spans="2:74" ht="15" customHeight="1">
      <c r="B783" s="2" t="str">
        <f t="shared" si="60"/>
        <v>Consumables</v>
      </c>
      <c r="D783" s="97"/>
      <c r="E783" s="3" t="str">
        <f t="shared" si="59"/>
        <v>Taping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8"/>
        <v/>
      </c>
    </row>
    <row r="784" spans="2:74" ht="15" customHeight="1">
      <c r="B784" s="2" t="str">
        <f t="shared" si="60"/>
        <v>Consumables</v>
      </c>
      <c r="D784" s="97"/>
      <c r="E784" s="3" t="str">
        <f t="shared" si="59"/>
        <v>Taping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8"/>
        <v/>
      </c>
    </row>
    <row r="785" spans="2:74" ht="15" customHeight="1">
      <c r="B785" s="2" t="str">
        <f t="shared" si="60"/>
        <v>Consumables</v>
      </c>
      <c r="D785" s="97"/>
      <c r="E785" s="3" t="str">
        <f t="shared" si="59"/>
        <v>Taping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8"/>
        <v/>
      </c>
    </row>
    <row r="786" spans="2:74" ht="15" customHeight="1">
      <c r="B786" s="2" t="str">
        <f t="shared" si="60"/>
        <v>Consumables</v>
      </c>
      <c r="D786" s="97"/>
      <c r="E786" s="3" t="str">
        <f t="shared" si="59"/>
        <v>Taping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8"/>
        <v/>
      </c>
    </row>
    <row r="787" spans="2:74" ht="15" customHeight="1">
      <c r="B787" s="2" t="str">
        <f t="shared" si="60"/>
        <v>Consumables</v>
      </c>
      <c r="D787" s="97"/>
      <c r="E787" s="3" t="str">
        <f t="shared" si="59"/>
        <v>Taping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8"/>
        <v/>
      </c>
    </row>
    <row r="788" spans="2:74" ht="15" customHeight="1">
      <c r="B788" s="2" t="str">
        <f t="shared" si="60"/>
        <v>Consumables</v>
      </c>
      <c r="D788" s="97"/>
      <c r="E788" s="3" t="str">
        <f t="shared" si="59"/>
        <v>Taping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8"/>
        <v/>
      </c>
    </row>
    <row r="789" spans="2:74" ht="15" customHeight="1">
      <c r="B789" s="2" t="str">
        <f t="shared" si="60"/>
        <v>Consumables</v>
      </c>
      <c r="D789" s="97"/>
      <c r="E789" s="3" t="str">
        <f t="shared" si="59"/>
        <v>Taping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8"/>
        <v/>
      </c>
    </row>
    <row r="790" spans="2:74" ht="15" customHeight="1">
      <c r="B790" s="2" t="str">
        <f t="shared" si="60"/>
        <v>Consumables</v>
      </c>
      <c r="D790" s="97"/>
      <c r="E790" s="3" t="str">
        <f t="shared" si="59"/>
        <v>Taping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8"/>
        <v/>
      </c>
    </row>
    <row r="791" spans="2:74" ht="15" customHeight="1">
      <c r="B791" s="2" t="str">
        <f t="shared" si="60"/>
        <v>Consumables</v>
      </c>
      <c r="D791" s="97"/>
      <c r="E791" s="3" t="str">
        <f t="shared" si="59"/>
        <v>Taping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8"/>
        <v/>
      </c>
    </row>
    <row r="792" spans="2:74" ht="15" customHeight="1">
      <c r="B792" s="2" t="str">
        <f t="shared" si="60"/>
        <v>Consumables</v>
      </c>
      <c r="D792" s="97"/>
      <c r="E792" s="3" t="str">
        <f t="shared" si="59"/>
        <v>Taping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8"/>
        <v/>
      </c>
    </row>
    <row r="793" spans="2:74" ht="15" customHeight="1">
      <c r="B793" s="2" t="str">
        <f t="shared" si="60"/>
        <v>Consumables</v>
      </c>
      <c r="D793" s="97"/>
      <c r="E793" s="3" t="str">
        <f t="shared" si="59"/>
        <v>Taping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8"/>
        <v/>
      </c>
    </row>
    <row r="794" spans="2:74" ht="15" customHeight="1">
      <c r="B794" s="2" t="str">
        <f t="shared" si="60"/>
        <v>Consumables</v>
      </c>
      <c r="D794" s="97"/>
      <c r="E794" s="3" t="str">
        <f t="shared" si="59"/>
        <v>Taping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8"/>
        <v/>
      </c>
    </row>
    <row r="795" spans="2:74" ht="15" customHeight="1">
      <c r="B795" s="2" t="str">
        <f t="shared" si="60"/>
        <v>Consumables</v>
      </c>
      <c r="D795" s="97"/>
      <c r="E795" s="3" t="str">
        <f t="shared" si="59"/>
        <v>Taping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8"/>
        <v/>
      </c>
    </row>
    <row r="796" spans="2:74" ht="15" customHeight="1">
      <c r="B796" s="2" t="str">
        <f t="shared" si="60"/>
        <v>Consumables</v>
      </c>
      <c r="D796" s="97"/>
      <c r="E796" s="3" t="str">
        <f t="shared" si="59"/>
        <v>Taping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8"/>
        <v/>
      </c>
    </row>
    <row r="797" spans="2:74" ht="15" customHeight="1">
      <c r="B797" s="2" t="str">
        <f t="shared" si="60"/>
        <v>Consumables</v>
      </c>
      <c r="D797" s="97"/>
      <c r="E797" s="3" t="str">
        <f t="shared" si="59"/>
        <v>Taping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8"/>
        <v/>
      </c>
    </row>
    <row r="798" spans="2:74" ht="15" customHeight="1">
      <c r="B798" s="2" t="str">
        <f t="shared" si="60"/>
        <v>Consumables</v>
      </c>
      <c r="D798" s="97"/>
      <c r="E798" s="3" t="str">
        <f t="shared" si="59"/>
        <v>Taping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8"/>
        <v/>
      </c>
    </row>
    <row r="799" spans="2:74" ht="15" customHeight="1">
      <c r="B799" s="2" t="str">
        <f t="shared" si="60"/>
        <v>Consumables</v>
      </c>
      <c r="D799" s="97"/>
      <c r="E799" s="3" t="str">
        <f t="shared" si="59"/>
        <v>Taping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8"/>
        <v/>
      </c>
    </row>
    <row r="800" spans="2:74" ht="15" customHeight="1">
      <c r="B800" s="2" t="str">
        <f t="shared" si="60"/>
        <v>Consumables</v>
      </c>
      <c r="D800" s="97"/>
      <c r="E800" s="3" t="str">
        <f t="shared" si="59"/>
        <v>Taping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8"/>
        <v/>
      </c>
    </row>
    <row r="801" spans="2:74" ht="15" customHeight="1">
      <c r="B801" s="2" t="str">
        <f t="shared" si="60"/>
        <v>Consumables</v>
      </c>
      <c r="D801" s="97"/>
      <c r="E801" s="3" t="str">
        <f t="shared" si="59"/>
        <v>Taping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8"/>
        <v/>
      </c>
    </row>
    <row r="802" spans="2:74" ht="15" customHeight="1">
      <c r="B802" s="2" t="str">
        <f t="shared" si="60"/>
        <v>Consumables</v>
      </c>
      <c r="D802" s="97"/>
      <c r="E802" s="3" t="str">
        <f t="shared" si="59"/>
        <v>Taping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8"/>
        <v/>
      </c>
    </row>
    <row r="803" spans="2:74" ht="15" customHeight="1">
      <c r="B803" s="2" t="str">
        <f t="shared" si="60"/>
        <v>Consumables</v>
      </c>
      <c r="D803" s="97"/>
      <c r="E803" s="3" t="str">
        <f t="shared" si="59"/>
        <v>Taping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8"/>
        <v/>
      </c>
    </row>
    <row r="804" spans="2:74" ht="15" customHeight="1">
      <c r="B804" s="2" t="str">
        <f t="shared" si="60"/>
        <v>Consumables</v>
      </c>
      <c r="D804" s="97"/>
      <c r="E804" s="3" t="str">
        <f t="shared" si="59"/>
        <v>Taping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8"/>
        <v/>
      </c>
    </row>
    <row r="805" spans="2:74" ht="15" customHeight="1">
      <c r="B805" s="2" t="str">
        <f t="shared" si="60"/>
        <v>Consumables</v>
      </c>
      <c r="D805" s="97"/>
      <c r="E805" s="3" t="str">
        <f t="shared" si="59"/>
        <v>Taping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8"/>
        <v/>
      </c>
    </row>
    <row r="806" spans="2:74" ht="15" customHeight="1">
      <c r="B806" s="2" t="str">
        <f t="shared" si="60"/>
        <v>Consumables</v>
      </c>
      <c r="D806" s="97"/>
      <c r="E806" s="3" t="str">
        <f t="shared" si="59"/>
        <v>Taping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8"/>
        <v/>
      </c>
    </row>
    <row r="807" spans="2:74" ht="15" customHeight="1">
      <c r="B807" s="2" t="str">
        <f t="shared" si="60"/>
        <v>Consumables</v>
      </c>
      <c r="D807" s="97"/>
      <c r="E807" s="3" t="str">
        <f t="shared" si="59"/>
        <v>Taping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8"/>
        <v/>
      </c>
    </row>
    <row r="808" spans="2:74" ht="15" customHeight="1">
      <c r="B808" s="2" t="str">
        <f t="shared" si="60"/>
        <v>Consumables</v>
      </c>
      <c r="D808" s="97"/>
      <c r="E808" s="3" t="str">
        <f t="shared" si="59"/>
        <v>Taping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8"/>
        <v/>
      </c>
    </row>
    <row r="809" spans="2:74" ht="15" customHeight="1">
      <c r="B809" s="2" t="str">
        <f t="shared" si="60"/>
        <v>Consumables</v>
      </c>
      <c r="D809" s="97"/>
      <c r="E809" s="3" t="str">
        <f t="shared" si="59"/>
        <v>Taping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ref="BV809:BV872" si="61">IF(AND(L809&lt;&gt;"true",L809&lt;&gt;"false"),A809&amp;D809&amp;L809,"")</f>
        <v/>
      </c>
    </row>
    <row r="810" spans="2:74" ht="15" customHeight="1">
      <c r="B810" s="2" t="str">
        <f t="shared" si="60"/>
        <v>Consumables</v>
      </c>
      <c r="D810" s="97"/>
      <c r="E810" s="3" t="str">
        <f t="shared" si="59"/>
        <v>Taping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61"/>
        <v/>
      </c>
    </row>
    <row r="811" spans="2:74" ht="15" customHeight="1">
      <c r="B811" s="2" t="str">
        <f t="shared" si="60"/>
        <v>Consumables</v>
      </c>
      <c r="D811" s="97"/>
      <c r="E811" s="3" t="str">
        <f t="shared" si="59"/>
        <v>Taping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61"/>
        <v/>
      </c>
    </row>
    <row r="812" spans="2:74" ht="15" customHeight="1">
      <c r="B812" s="2" t="str">
        <f t="shared" si="60"/>
        <v>Consumables</v>
      </c>
      <c r="D812" s="97"/>
      <c r="E812" s="3" t="str">
        <f t="shared" si="59"/>
        <v>Taping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61"/>
        <v/>
      </c>
    </row>
    <row r="813" spans="2:74" ht="15" customHeight="1">
      <c r="B813" s="2" t="str">
        <f t="shared" si="60"/>
        <v>Consumables</v>
      </c>
      <c r="D813" s="97"/>
      <c r="E813" s="3" t="str">
        <f t="shared" si="59"/>
        <v>Taping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61"/>
        <v/>
      </c>
    </row>
    <row r="814" spans="2:74" ht="15" customHeight="1">
      <c r="B814" s="2" t="str">
        <f t="shared" si="60"/>
        <v>Consumables</v>
      </c>
      <c r="D814" s="97"/>
      <c r="E814" s="3" t="str">
        <f t="shared" si="59"/>
        <v>Taping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61"/>
        <v/>
      </c>
    </row>
    <row r="815" spans="2:74" ht="15" customHeight="1">
      <c r="B815" s="2" t="str">
        <f t="shared" si="60"/>
        <v>Consumables</v>
      </c>
      <c r="D815" s="97"/>
      <c r="E815" s="3" t="str">
        <f t="shared" si="59"/>
        <v>Taping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61"/>
        <v/>
      </c>
    </row>
    <row r="816" spans="2:74" ht="15" customHeight="1">
      <c r="B816" s="2" t="str">
        <f t="shared" si="60"/>
        <v>Consumables</v>
      </c>
      <c r="D816" s="97"/>
      <c r="E816" s="3" t="str">
        <f t="shared" si="59"/>
        <v>Taping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61"/>
        <v/>
      </c>
    </row>
    <row r="817" spans="2:74" ht="15" customHeight="1">
      <c r="B817" s="2" t="str">
        <f t="shared" si="60"/>
        <v>Consumables</v>
      </c>
      <c r="D817" s="97"/>
      <c r="E817" s="3" t="str">
        <f t="shared" si="59"/>
        <v>Taping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61"/>
        <v/>
      </c>
    </row>
    <row r="818" spans="2:74" ht="15" customHeight="1">
      <c r="B818" s="2" t="str">
        <f t="shared" si="60"/>
        <v>Consumables</v>
      </c>
      <c r="D818" s="97"/>
      <c r="E818" s="3" t="str">
        <f t="shared" si="59"/>
        <v>Taping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61"/>
        <v/>
      </c>
    </row>
    <row r="819" spans="2:74" ht="15" customHeight="1">
      <c r="B819" s="2" t="str">
        <f t="shared" si="60"/>
        <v>Consumables</v>
      </c>
      <c r="D819" s="97"/>
      <c r="E819" s="3" t="str">
        <f t="shared" si="59"/>
        <v>Taping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61"/>
        <v/>
      </c>
    </row>
    <row r="820" spans="2:74" ht="15" customHeight="1">
      <c r="B820" s="2" t="str">
        <f t="shared" si="60"/>
        <v>Consumables</v>
      </c>
      <c r="D820" s="97"/>
      <c r="E820" s="3" t="str">
        <f t="shared" si="59"/>
        <v>Taping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61"/>
        <v/>
      </c>
    </row>
    <row r="821" spans="2:74" ht="15" customHeight="1">
      <c r="B821" s="2" t="str">
        <f t="shared" si="60"/>
        <v>Consumables</v>
      </c>
      <c r="D821" s="97"/>
      <c r="E821" s="3" t="str">
        <f t="shared" si="59"/>
        <v>Taping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61"/>
        <v/>
      </c>
    </row>
    <row r="822" spans="2:74" ht="15" customHeight="1">
      <c r="B822" s="2" t="str">
        <f t="shared" si="60"/>
        <v>Consumables</v>
      </c>
      <c r="D822" s="97"/>
      <c r="E822" s="3" t="str">
        <f t="shared" si="59"/>
        <v>Taping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61"/>
        <v/>
      </c>
    </row>
    <row r="823" spans="2:74" ht="15" customHeight="1">
      <c r="B823" s="2" t="str">
        <f t="shared" si="60"/>
        <v>Consumables</v>
      </c>
      <c r="D823" s="97"/>
      <c r="E823" s="3" t="str">
        <f t="shared" si="59"/>
        <v>Taping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61"/>
        <v/>
      </c>
    </row>
    <row r="824" spans="2:74" ht="15" customHeight="1">
      <c r="B824" s="2" t="str">
        <f t="shared" si="60"/>
        <v>Consumables</v>
      </c>
      <c r="D824" s="97"/>
      <c r="E824" s="3" t="str">
        <f t="shared" si="59"/>
        <v>Taping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61"/>
        <v/>
      </c>
    </row>
    <row r="825" spans="2:74" ht="15" customHeight="1">
      <c r="B825" s="2" t="str">
        <f t="shared" si="60"/>
        <v>Consumables</v>
      </c>
      <c r="D825" s="97"/>
      <c r="E825" s="3" t="str">
        <f t="shared" si="59"/>
        <v>Taping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61"/>
        <v/>
      </c>
    </row>
    <row r="826" spans="2:74" ht="15" customHeight="1">
      <c r="B826" s="2" t="str">
        <f t="shared" si="60"/>
        <v>Consumables</v>
      </c>
      <c r="D826" s="97"/>
      <c r="E826" s="3" t="str">
        <f t="shared" si="59"/>
        <v>Taping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61"/>
        <v/>
      </c>
    </row>
    <row r="827" spans="2:74" ht="15" customHeight="1">
      <c r="B827" s="2" t="str">
        <f t="shared" si="60"/>
        <v>Consumables</v>
      </c>
      <c r="D827" s="97"/>
      <c r="E827" s="3" t="str">
        <f t="shared" si="59"/>
        <v>Taping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61"/>
        <v/>
      </c>
    </row>
    <row r="828" spans="2:74" ht="15" customHeight="1">
      <c r="B828" s="2" t="str">
        <f t="shared" si="60"/>
        <v>Consumables</v>
      </c>
      <c r="D828" s="97"/>
      <c r="E828" s="3" t="str">
        <f t="shared" si="59"/>
        <v>Taping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61"/>
        <v/>
      </c>
    </row>
    <row r="829" spans="2:74" ht="15" customHeight="1">
      <c r="B829" s="2" t="str">
        <f t="shared" si="60"/>
        <v>Consumables</v>
      </c>
      <c r="D829" s="97"/>
      <c r="E829" s="3" t="str">
        <f t="shared" si="59"/>
        <v>Taping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61"/>
        <v/>
      </c>
    </row>
    <row r="830" spans="2:74" ht="15" customHeight="1">
      <c r="B830" s="2" t="str">
        <f t="shared" si="60"/>
        <v>Consumables</v>
      </c>
      <c r="D830" s="97"/>
      <c r="E830" s="3" t="str">
        <f t="shared" si="59"/>
        <v>Taping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61"/>
        <v/>
      </c>
    </row>
    <row r="831" spans="2:74" ht="15" customHeight="1">
      <c r="B831" s="2" t="str">
        <f t="shared" si="60"/>
        <v>Consumables</v>
      </c>
      <c r="D831" s="97"/>
      <c r="E831" s="3" t="str">
        <f t="shared" si="59"/>
        <v>Taping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61"/>
        <v/>
      </c>
    </row>
    <row r="832" spans="2:74" ht="15" customHeight="1">
      <c r="B832" s="2" t="str">
        <f t="shared" si="60"/>
        <v>Consumables</v>
      </c>
      <c r="D832" s="97"/>
      <c r="E832" s="3" t="str">
        <f t="shared" si="59"/>
        <v>Taping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61"/>
        <v/>
      </c>
    </row>
    <row r="833" spans="2:74" ht="15" customHeight="1">
      <c r="B833" s="2" t="str">
        <f t="shared" si="60"/>
        <v>Consumables</v>
      </c>
      <c r="D833" s="97"/>
      <c r="E833" s="3" t="str">
        <f t="shared" si="59"/>
        <v>Taping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61"/>
        <v/>
      </c>
    </row>
    <row r="834" spans="2:74" ht="15" customHeight="1">
      <c r="B834" s="2" t="str">
        <f t="shared" si="60"/>
        <v>Consumables</v>
      </c>
      <c r="D834" s="97"/>
      <c r="E834" s="3" t="str">
        <f t="shared" si="59"/>
        <v>Taping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61"/>
        <v/>
      </c>
    </row>
    <row r="835" spans="2:74" ht="15" customHeight="1">
      <c r="B835" s="2" t="str">
        <f t="shared" si="60"/>
        <v>Consumables</v>
      </c>
      <c r="D835" s="97"/>
      <c r="E835" s="3" t="str">
        <f t="shared" si="59"/>
        <v>Taping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61"/>
        <v/>
      </c>
    </row>
    <row r="836" spans="2:74" ht="15" customHeight="1">
      <c r="B836" s="2" t="str">
        <f t="shared" si="60"/>
        <v>Consumables</v>
      </c>
      <c r="D836" s="97"/>
      <c r="E836" s="3" t="str">
        <f t="shared" si="59"/>
        <v>Taping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61"/>
        <v/>
      </c>
    </row>
    <row r="837" spans="2:74" ht="15" customHeight="1">
      <c r="B837" s="2" t="str">
        <f t="shared" si="60"/>
        <v>Consumables</v>
      </c>
      <c r="D837" s="97"/>
      <c r="E837" s="3" t="str">
        <f t="shared" si="59"/>
        <v>Taping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61"/>
        <v/>
      </c>
    </row>
    <row r="838" spans="2:74" ht="15" customHeight="1">
      <c r="B838" s="2" t="str">
        <f t="shared" si="60"/>
        <v>Consumables</v>
      </c>
      <c r="D838" s="97"/>
      <c r="E838" s="3" t="str">
        <f t="shared" si="59"/>
        <v>Taping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61"/>
        <v/>
      </c>
    </row>
    <row r="839" spans="2:74" ht="15" customHeight="1">
      <c r="B839" s="2" t="str">
        <f t="shared" si="60"/>
        <v>Consumables</v>
      </c>
      <c r="D839" s="97"/>
      <c r="E839" s="3" t="str">
        <f t="shared" si="59"/>
        <v>Taping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61"/>
        <v/>
      </c>
    </row>
    <row r="840" spans="2:74" ht="15" customHeight="1">
      <c r="B840" s="2" t="str">
        <f t="shared" si="60"/>
        <v>Consumables</v>
      </c>
      <c r="D840" s="97"/>
      <c r="E840" s="3" t="str">
        <f t="shared" si="59"/>
        <v>Taping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61"/>
        <v/>
      </c>
    </row>
    <row r="841" spans="2:74" ht="15" customHeight="1">
      <c r="B841" s="2" t="str">
        <f t="shared" si="60"/>
        <v>Consumables</v>
      </c>
      <c r="D841" s="97"/>
      <c r="E841" s="3" t="str">
        <f t="shared" si="59"/>
        <v>Taping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61"/>
        <v/>
      </c>
    </row>
    <row r="842" spans="2:74" ht="15" customHeight="1">
      <c r="B842" s="2" t="str">
        <f t="shared" si="60"/>
        <v>Consumables</v>
      </c>
      <c r="D842" s="97"/>
      <c r="E842" s="3" t="str">
        <f t="shared" si="59"/>
        <v>Taping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61"/>
        <v/>
      </c>
    </row>
    <row r="843" spans="2:74" ht="15" customHeight="1">
      <c r="B843" s="2" t="str">
        <f t="shared" si="60"/>
        <v>Consumables</v>
      </c>
      <c r="D843" s="97"/>
      <c r="E843" s="3" t="str">
        <f t="shared" ref="E843:E906" si="62">IF(D843="",E842,D843)</f>
        <v>Taping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61"/>
        <v/>
      </c>
    </row>
    <row r="844" spans="2:74" ht="15" customHeight="1">
      <c r="B844" s="2" t="str">
        <f t="shared" si="60"/>
        <v>Consumables</v>
      </c>
      <c r="D844" s="97"/>
      <c r="E844" s="3" t="str">
        <f t="shared" si="62"/>
        <v>Taping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61"/>
        <v/>
      </c>
    </row>
    <row r="845" spans="2:74" ht="15" customHeight="1">
      <c r="B845" s="2" t="str">
        <f t="shared" ref="B845:B908" si="63">IF(A845="",B844,A845)</f>
        <v>Consumables</v>
      </c>
      <c r="D845" s="97"/>
      <c r="E845" s="3" t="str">
        <f t="shared" si="62"/>
        <v>Taping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61"/>
        <v/>
      </c>
    </row>
    <row r="846" spans="2:74" ht="15" customHeight="1">
      <c r="B846" s="2" t="str">
        <f t="shared" si="63"/>
        <v>Consumables</v>
      </c>
      <c r="D846" s="97"/>
      <c r="E846" s="3" t="str">
        <f t="shared" si="62"/>
        <v>Taping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61"/>
        <v/>
      </c>
    </row>
    <row r="847" spans="2:74" ht="15" customHeight="1">
      <c r="B847" s="2" t="str">
        <f t="shared" si="63"/>
        <v>Consumables</v>
      </c>
      <c r="D847" s="97"/>
      <c r="E847" s="3" t="str">
        <f t="shared" si="62"/>
        <v>Taping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61"/>
        <v/>
      </c>
    </row>
    <row r="848" spans="2:74" ht="15" customHeight="1">
      <c r="B848" s="2" t="str">
        <f t="shared" si="63"/>
        <v>Consumables</v>
      </c>
      <c r="D848" s="97"/>
      <c r="E848" s="3" t="str">
        <f t="shared" si="62"/>
        <v>Taping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61"/>
        <v/>
      </c>
    </row>
    <row r="849" spans="2:74" ht="15" customHeight="1">
      <c r="B849" s="2" t="str">
        <f t="shared" si="63"/>
        <v>Consumables</v>
      </c>
      <c r="D849" s="97"/>
      <c r="E849" s="3" t="str">
        <f t="shared" si="62"/>
        <v>Taping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61"/>
        <v/>
      </c>
    </row>
    <row r="850" spans="2:74" ht="15" customHeight="1">
      <c r="B850" s="2" t="str">
        <f t="shared" si="63"/>
        <v>Consumables</v>
      </c>
      <c r="D850" s="97"/>
      <c r="E850" s="3" t="str">
        <f t="shared" si="62"/>
        <v>Taping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61"/>
        <v/>
      </c>
    </row>
    <row r="851" spans="2:74" ht="15" customHeight="1">
      <c r="B851" s="2" t="str">
        <f t="shared" si="63"/>
        <v>Consumables</v>
      </c>
      <c r="D851" s="97"/>
      <c r="E851" s="3" t="str">
        <f t="shared" si="62"/>
        <v>Taping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61"/>
        <v/>
      </c>
    </row>
    <row r="852" spans="2:74" ht="15" customHeight="1">
      <c r="B852" s="2" t="str">
        <f t="shared" si="63"/>
        <v>Consumables</v>
      </c>
      <c r="D852" s="97"/>
      <c r="E852" s="3" t="str">
        <f t="shared" si="62"/>
        <v>Taping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61"/>
        <v/>
      </c>
    </row>
    <row r="853" spans="2:74" ht="15" customHeight="1">
      <c r="B853" s="2" t="str">
        <f t="shared" si="63"/>
        <v>Consumables</v>
      </c>
      <c r="D853" s="97"/>
      <c r="E853" s="3" t="str">
        <f t="shared" si="62"/>
        <v>Taping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61"/>
        <v/>
      </c>
    </row>
    <row r="854" spans="2:74" ht="15" customHeight="1">
      <c r="B854" s="2" t="str">
        <f t="shared" si="63"/>
        <v>Consumables</v>
      </c>
      <c r="D854" s="97"/>
      <c r="E854" s="3" t="str">
        <f t="shared" si="62"/>
        <v>Taping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61"/>
        <v/>
      </c>
    </row>
    <row r="855" spans="2:74" ht="15" customHeight="1">
      <c r="B855" s="2" t="str">
        <f t="shared" si="63"/>
        <v>Consumables</v>
      </c>
      <c r="D855" s="97"/>
      <c r="E855" s="3" t="str">
        <f t="shared" si="62"/>
        <v>Taping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61"/>
        <v/>
      </c>
    </row>
    <row r="856" spans="2:74" ht="15" customHeight="1">
      <c r="B856" s="2" t="str">
        <f t="shared" si="63"/>
        <v>Consumables</v>
      </c>
      <c r="D856" s="97"/>
      <c r="E856" s="3" t="str">
        <f t="shared" si="62"/>
        <v>Taping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61"/>
        <v/>
      </c>
    </row>
    <row r="857" spans="2:74" ht="15" customHeight="1">
      <c r="B857" s="2" t="str">
        <f t="shared" si="63"/>
        <v>Consumables</v>
      </c>
      <c r="D857" s="97"/>
      <c r="E857" s="3" t="str">
        <f t="shared" si="62"/>
        <v>Taping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61"/>
        <v/>
      </c>
    </row>
    <row r="858" spans="2:74" ht="15" customHeight="1">
      <c r="B858" s="2" t="str">
        <f t="shared" si="63"/>
        <v>Consumables</v>
      </c>
      <c r="D858" s="97"/>
      <c r="E858" s="3" t="str">
        <f t="shared" si="62"/>
        <v>Taping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61"/>
        <v/>
      </c>
    </row>
    <row r="859" spans="2:74" ht="15" customHeight="1">
      <c r="B859" s="2" t="str">
        <f t="shared" si="63"/>
        <v>Consumables</v>
      </c>
      <c r="D859" s="97"/>
      <c r="E859" s="3" t="str">
        <f t="shared" si="62"/>
        <v>Taping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61"/>
        <v/>
      </c>
    </row>
    <row r="860" spans="2:74" ht="15" customHeight="1">
      <c r="B860" s="2" t="str">
        <f t="shared" si="63"/>
        <v>Consumables</v>
      </c>
      <c r="D860" s="97"/>
      <c r="E860" s="3" t="str">
        <f t="shared" si="62"/>
        <v>Taping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61"/>
        <v/>
      </c>
    </row>
    <row r="861" spans="2:74" ht="15" customHeight="1">
      <c r="B861" s="2" t="str">
        <f t="shared" si="63"/>
        <v>Consumables</v>
      </c>
      <c r="D861" s="97"/>
      <c r="E861" s="3" t="str">
        <f t="shared" si="62"/>
        <v>Taping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61"/>
        <v/>
      </c>
    </row>
    <row r="862" spans="2:74" ht="15" customHeight="1">
      <c r="B862" s="2" t="str">
        <f t="shared" si="63"/>
        <v>Consumables</v>
      </c>
      <c r="D862" s="97"/>
      <c r="E862" s="3" t="str">
        <f t="shared" si="62"/>
        <v>Taping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61"/>
        <v/>
      </c>
    </row>
    <row r="863" spans="2:74" ht="15" customHeight="1">
      <c r="B863" s="2" t="str">
        <f t="shared" si="63"/>
        <v>Consumables</v>
      </c>
      <c r="D863" s="97"/>
      <c r="E863" s="3" t="str">
        <f t="shared" si="62"/>
        <v>Taping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61"/>
        <v/>
      </c>
    </row>
    <row r="864" spans="2:74" ht="15" customHeight="1">
      <c r="B864" s="2" t="str">
        <f t="shared" si="63"/>
        <v>Consumables</v>
      </c>
      <c r="D864" s="97"/>
      <c r="E864" s="3" t="str">
        <f t="shared" si="62"/>
        <v>Taping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61"/>
        <v/>
      </c>
    </row>
    <row r="865" spans="2:74" ht="15" customHeight="1">
      <c r="B865" s="2" t="str">
        <f t="shared" si="63"/>
        <v>Consumables</v>
      </c>
      <c r="D865" s="97"/>
      <c r="E865" s="3" t="str">
        <f t="shared" si="62"/>
        <v>Taping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61"/>
        <v/>
      </c>
    </row>
    <row r="866" spans="2:74" ht="15" customHeight="1">
      <c r="B866" s="2" t="str">
        <f t="shared" si="63"/>
        <v>Consumables</v>
      </c>
      <c r="D866" s="97"/>
      <c r="E866" s="3" t="str">
        <f t="shared" si="62"/>
        <v>Taping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61"/>
        <v/>
      </c>
    </row>
    <row r="867" spans="2:74" ht="15" customHeight="1">
      <c r="B867" s="2" t="str">
        <f t="shared" si="63"/>
        <v>Consumables</v>
      </c>
      <c r="D867" s="97"/>
      <c r="E867" s="3" t="str">
        <f t="shared" si="62"/>
        <v>Taping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61"/>
        <v/>
      </c>
    </row>
    <row r="868" spans="2:74" ht="15" customHeight="1">
      <c r="B868" s="2" t="str">
        <f t="shared" si="63"/>
        <v>Consumables</v>
      </c>
      <c r="D868" s="97"/>
      <c r="E868" s="3" t="str">
        <f t="shared" si="62"/>
        <v>Taping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61"/>
        <v/>
      </c>
    </row>
    <row r="869" spans="2:74" ht="15" customHeight="1">
      <c r="B869" s="2" t="str">
        <f t="shared" si="63"/>
        <v>Consumables</v>
      </c>
      <c r="D869" s="97"/>
      <c r="E869" s="3" t="str">
        <f t="shared" si="62"/>
        <v>Taping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61"/>
        <v/>
      </c>
    </row>
    <row r="870" spans="2:74" ht="15" customHeight="1">
      <c r="B870" s="2" t="str">
        <f t="shared" si="63"/>
        <v>Consumables</v>
      </c>
      <c r="D870" s="97"/>
      <c r="E870" s="3" t="str">
        <f t="shared" si="62"/>
        <v>Taping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61"/>
        <v/>
      </c>
    </row>
    <row r="871" spans="2:74" ht="15" customHeight="1">
      <c r="B871" s="2" t="str">
        <f t="shared" si="63"/>
        <v>Consumables</v>
      </c>
      <c r="D871" s="97"/>
      <c r="E871" s="3" t="str">
        <f t="shared" si="62"/>
        <v>Taping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61"/>
        <v/>
      </c>
    </row>
    <row r="872" spans="2:74" ht="15" customHeight="1">
      <c r="B872" s="2" t="str">
        <f t="shared" si="63"/>
        <v>Consumables</v>
      </c>
      <c r="D872" s="97"/>
      <c r="E872" s="3" t="str">
        <f t="shared" si="62"/>
        <v>Taping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61"/>
        <v/>
      </c>
    </row>
    <row r="873" spans="2:74" ht="15" customHeight="1">
      <c r="B873" s="2" t="str">
        <f t="shared" si="63"/>
        <v>Consumables</v>
      </c>
      <c r="D873" s="97"/>
      <c r="E873" s="3" t="str">
        <f t="shared" si="62"/>
        <v>Taping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ref="BV873:BV936" si="64">IF(AND(L873&lt;&gt;"true",L873&lt;&gt;"false"),A873&amp;D873&amp;L873,"")</f>
        <v/>
      </c>
    </row>
    <row r="874" spans="2:74" ht="15" customHeight="1">
      <c r="B874" s="2" t="str">
        <f t="shared" si="63"/>
        <v>Consumables</v>
      </c>
      <c r="D874" s="97"/>
      <c r="E874" s="3" t="str">
        <f t="shared" si="62"/>
        <v>Taping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64"/>
        <v/>
      </c>
    </row>
    <row r="875" spans="2:74" ht="15" customHeight="1">
      <c r="B875" s="2" t="str">
        <f t="shared" si="63"/>
        <v>Consumables</v>
      </c>
      <c r="D875" s="97"/>
      <c r="E875" s="3" t="str">
        <f t="shared" si="62"/>
        <v>Taping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64"/>
        <v/>
      </c>
    </row>
    <row r="876" spans="2:74" ht="15" customHeight="1">
      <c r="B876" s="2" t="str">
        <f t="shared" si="63"/>
        <v>Consumables</v>
      </c>
      <c r="D876" s="97"/>
      <c r="E876" s="3" t="str">
        <f t="shared" si="62"/>
        <v>Taping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64"/>
        <v/>
      </c>
    </row>
    <row r="877" spans="2:74" ht="15" customHeight="1">
      <c r="B877" s="2" t="str">
        <f t="shared" si="63"/>
        <v>Consumables</v>
      </c>
      <c r="D877" s="97"/>
      <c r="E877" s="3" t="str">
        <f t="shared" si="62"/>
        <v>Taping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64"/>
        <v/>
      </c>
    </row>
    <row r="878" spans="2:74" ht="15" customHeight="1">
      <c r="B878" s="2" t="str">
        <f t="shared" si="63"/>
        <v>Consumables</v>
      </c>
      <c r="D878" s="97"/>
      <c r="E878" s="3" t="str">
        <f t="shared" si="62"/>
        <v>Taping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64"/>
        <v/>
      </c>
    </row>
    <row r="879" spans="2:74" ht="15" customHeight="1">
      <c r="B879" s="2" t="str">
        <f t="shared" si="63"/>
        <v>Consumables</v>
      </c>
      <c r="D879" s="97"/>
      <c r="E879" s="3" t="str">
        <f t="shared" si="62"/>
        <v>Taping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64"/>
        <v/>
      </c>
    </row>
    <row r="880" spans="2:74" ht="15" customHeight="1">
      <c r="B880" s="2" t="str">
        <f t="shared" si="63"/>
        <v>Consumables</v>
      </c>
      <c r="D880" s="97"/>
      <c r="E880" s="3" t="str">
        <f t="shared" si="62"/>
        <v>Taping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64"/>
        <v/>
      </c>
    </row>
    <row r="881" spans="2:74" ht="15" customHeight="1">
      <c r="B881" s="2" t="str">
        <f t="shared" si="63"/>
        <v>Consumables</v>
      </c>
      <c r="D881" s="97"/>
      <c r="E881" s="3" t="str">
        <f t="shared" si="62"/>
        <v>Taping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64"/>
        <v/>
      </c>
    </row>
    <row r="882" spans="2:74" ht="15" customHeight="1">
      <c r="B882" s="2" t="str">
        <f t="shared" si="63"/>
        <v>Consumables</v>
      </c>
      <c r="D882" s="97"/>
      <c r="E882" s="3" t="str">
        <f t="shared" si="62"/>
        <v>Taping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64"/>
        <v/>
      </c>
    </row>
    <row r="883" spans="2:74" ht="15" customHeight="1">
      <c r="B883" s="2" t="str">
        <f t="shared" si="63"/>
        <v>Consumables</v>
      </c>
      <c r="D883" s="97"/>
      <c r="E883" s="3" t="str">
        <f t="shared" si="62"/>
        <v>Taping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64"/>
        <v/>
      </c>
    </row>
    <row r="884" spans="2:74" ht="15" customHeight="1">
      <c r="B884" s="2" t="str">
        <f t="shared" si="63"/>
        <v>Consumables</v>
      </c>
      <c r="D884" s="97"/>
      <c r="E884" s="3" t="str">
        <f t="shared" si="62"/>
        <v>Taping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64"/>
        <v/>
      </c>
    </row>
    <row r="885" spans="2:74" ht="15" customHeight="1">
      <c r="B885" s="2" t="str">
        <f t="shared" si="63"/>
        <v>Consumables</v>
      </c>
      <c r="D885" s="97"/>
      <c r="E885" s="3" t="str">
        <f t="shared" si="62"/>
        <v>Taping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64"/>
        <v/>
      </c>
    </row>
    <row r="886" spans="2:74" ht="15" customHeight="1">
      <c r="B886" s="2" t="str">
        <f t="shared" si="63"/>
        <v>Consumables</v>
      </c>
      <c r="D886" s="97"/>
      <c r="E886" s="3" t="str">
        <f t="shared" si="62"/>
        <v>Taping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64"/>
        <v/>
      </c>
    </row>
    <row r="887" spans="2:74" ht="15" customHeight="1">
      <c r="B887" s="2" t="str">
        <f t="shared" si="63"/>
        <v>Consumables</v>
      </c>
      <c r="D887" s="97"/>
      <c r="E887" s="3" t="str">
        <f t="shared" si="62"/>
        <v>Taping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64"/>
        <v/>
      </c>
    </row>
    <row r="888" spans="2:74" ht="15" customHeight="1">
      <c r="B888" s="2" t="str">
        <f t="shared" si="63"/>
        <v>Consumables</v>
      </c>
      <c r="D888" s="97"/>
      <c r="E888" s="3" t="str">
        <f t="shared" si="62"/>
        <v>Taping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64"/>
        <v/>
      </c>
    </row>
    <row r="889" spans="2:74" ht="15" customHeight="1">
      <c r="B889" s="2" t="str">
        <f t="shared" si="63"/>
        <v>Consumables</v>
      </c>
      <c r="D889" s="97"/>
      <c r="E889" s="3" t="str">
        <f t="shared" si="62"/>
        <v>Taping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64"/>
        <v/>
      </c>
    </row>
    <row r="890" spans="2:74" ht="15" customHeight="1">
      <c r="B890" s="2" t="str">
        <f t="shared" si="63"/>
        <v>Consumables</v>
      </c>
      <c r="D890" s="97"/>
      <c r="E890" s="3" t="str">
        <f t="shared" si="62"/>
        <v>Taping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64"/>
        <v/>
      </c>
    </row>
    <row r="891" spans="2:74" ht="15" customHeight="1">
      <c r="B891" s="2" t="str">
        <f t="shared" si="63"/>
        <v>Consumables</v>
      </c>
      <c r="D891" s="97"/>
      <c r="E891" s="3" t="str">
        <f t="shared" si="62"/>
        <v>Taping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64"/>
        <v/>
      </c>
    </row>
    <row r="892" spans="2:74" ht="15" customHeight="1">
      <c r="B892" s="2" t="str">
        <f t="shared" si="63"/>
        <v>Consumables</v>
      </c>
      <c r="D892" s="97"/>
      <c r="E892" s="3" t="str">
        <f t="shared" si="62"/>
        <v>Taping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64"/>
        <v/>
      </c>
    </row>
    <row r="893" spans="2:74" ht="15" customHeight="1">
      <c r="B893" s="2" t="str">
        <f t="shared" si="63"/>
        <v>Consumables</v>
      </c>
      <c r="D893" s="97"/>
      <c r="E893" s="3" t="str">
        <f t="shared" si="62"/>
        <v>Taping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64"/>
        <v/>
      </c>
    </row>
    <row r="894" spans="2:74" ht="15" customHeight="1">
      <c r="B894" s="2" t="str">
        <f t="shared" si="63"/>
        <v>Consumables</v>
      </c>
      <c r="D894" s="97"/>
      <c r="E894" s="3" t="str">
        <f t="shared" si="62"/>
        <v>Taping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64"/>
        <v/>
      </c>
    </row>
    <row r="895" spans="2:74" ht="15" customHeight="1">
      <c r="B895" s="2" t="str">
        <f t="shared" si="63"/>
        <v>Consumables</v>
      </c>
      <c r="D895" s="97"/>
      <c r="E895" s="3" t="str">
        <f t="shared" si="62"/>
        <v>Taping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64"/>
        <v/>
      </c>
    </row>
    <row r="896" spans="2:74" ht="15" customHeight="1">
      <c r="B896" s="2" t="str">
        <f t="shared" si="63"/>
        <v>Consumables</v>
      </c>
      <c r="D896" s="97"/>
      <c r="E896" s="3" t="str">
        <f t="shared" si="62"/>
        <v>Taping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64"/>
        <v/>
      </c>
    </row>
    <row r="897" spans="2:74" ht="15" customHeight="1">
      <c r="B897" s="2" t="str">
        <f t="shared" si="63"/>
        <v>Consumables</v>
      </c>
      <c r="D897" s="97"/>
      <c r="E897" s="3" t="str">
        <f t="shared" si="62"/>
        <v>Taping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64"/>
        <v/>
      </c>
    </row>
    <row r="898" spans="2:74" ht="15" customHeight="1">
      <c r="B898" s="2" t="str">
        <f t="shared" si="63"/>
        <v>Consumables</v>
      </c>
      <c r="D898" s="97"/>
      <c r="E898" s="3" t="str">
        <f t="shared" si="62"/>
        <v>Taping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64"/>
        <v/>
      </c>
    </row>
    <row r="899" spans="2:74" ht="15" customHeight="1">
      <c r="B899" s="2" t="str">
        <f t="shared" si="63"/>
        <v>Consumables</v>
      </c>
      <c r="D899" s="97"/>
      <c r="E899" s="3" t="str">
        <f t="shared" si="62"/>
        <v>Taping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64"/>
        <v/>
      </c>
    </row>
    <row r="900" spans="2:74" ht="15" customHeight="1">
      <c r="B900" s="2" t="str">
        <f t="shared" si="63"/>
        <v>Consumables</v>
      </c>
      <c r="D900" s="97"/>
      <c r="E900" s="3" t="str">
        <f t="shared" si="62"/>
        <v>Taping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64"/>
        <v/>
      </c>
    </row>
    <row r="901" spans="2:74" ht="15" customHeight="1">
      <c r="B901" s="2" t="str">
        <f t="shared" si="63"/>
        <v>Consumables</v>
      </c>
      <c r="D901" s="97"/>
      <c r="E901" s="3" t="str">
        <f t="shared" si="62"/>
        <v>Taping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64"/>
        <v/>
      </c>
    </row>
    <row r="902" spans="2:74" ht="15" customHeight="1">
      <c r="B902" s="2" t="str">
        <f t="shared" si="63"/>
        <v>Consumables</v>
      </c>
      <c r="D902" s="97"/>
      <c r="E902" s="3" t="str">
        <f t="shared" si="62"/>
        <v>Taping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64"/>
        <v/>
      </c>
    </row>
    <row r="903" spans="2:74" ht="15" customHeight="1">
      <c r="B903" s="2" t="str">
        <f t="shared" si="63"/>
        <v>Consumables</v>
      </c>
      <c r="D903" s="97"/>
      <c r="E903" s="3" t="str">
        <f t="shared" si="62"/>
        <v>Taping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64"/>
        <v/>
      </c>
    </row>
    <row r="904" spans="2:74" ht="15" customHeight="1">
      <c r="B904" s="2" t="str">
        <f t="shared" si="63"/>
        <v>Consumables</v>
      </c>
      <c r="D904" s="97"/>
      <c r="E904" s="3" t="str">
        <f t="shared" si="62"/>
        <v>Taping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64"/>
        <v/>
      </c>
    </row>
    <row r="905" spans="2:74" ht="15" customHeight="1">
      <c r="B905" s="2" t="str">
        <f t="shared" si="63"/>
        <v>Consumables</v>
      </c>
      <c r="D905" s="97"/>
      <c r="E905" s="3" t="str">
        <f t="shared" si="62"/>
        <v>Taping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64"/>
        <v/>
      </c>
    </row>
    <row r="906" spans="2:74" ht="15" customHeight="1">
      <c r="B906" s="2" t="str">
        <f t="shared" si="63"/>
        <v>Consumables</v>
      </c>
      <c r="D906" s="97"/>
      <c r="E906" s="3" t="str">
        <f t="shared" si="62"/>
        <v>Taping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64"/>
        <v/>
      </c>
    </row>
    <row r="907" spans="2:74" ht="15" customHeight="1">
      <c r="B907" s="2" t="str">
        <f t="shared" si="63"/>
        <v>Consumables</v>
      </c>
      <c r="D907" s="97"/>
      <c r="E907" s="3" t="str">
        <f t="shared" ref="E907:E970" si="65">IF(D907="",E906,D907)</f>
        <v>Taping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64"/>
        <v/>
      </c>
    </row>
    <row r="908" spans="2:74" ht="15" customHeight="1">
      <c r="B908" s="2" t="str">
        <f t="shared" si="63"/>
        <v>Consumables</v>
      </c>
      <c r="D908" s="97"/>
      <c r="E908" s="3" t="str">
        <f t="shared" si="65"/>
        <v>Taping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64"/>
        <v/>
      </c>
    </row>
    <row r="909" spans="2:74" ht="15" customHeight="1">
      <c r="B909" s="2" t="str">
        <f t="shared" ref="B909:B972" si="66">IF(A909="",B908,A909)</f>
        <v>Consumables</v>
      </c>
      <c r="D909" s="97"/>
      <c r="E909" s="3" t="str">
        <f t="shared" si="65"/>
        <v>Taping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64"/>
        <v/>
      </c>
    </row>
    <row r="910" spans="2:74" ht="15" customHeight="1">
      <c r="B910" s="2" t="str">
        <f t="shared" si="66"/>
        <v>Consumables</v>
      </c>
      <c r="D910" s="97"/>
      <c r="E910" s="3" t="str">
        <f t="shared" si="65"/>
        <v>Taping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64"/>
        <v/>
      </c>
    </row>
    <row r="911" spans="2:74" ht="15" customHeight="1">
      <c r="B911" s="2" t="str">
        <f t="shared" si="66"/>
        <v>Consumables</v>
      </c>
      <c r="D911" s="97"/>
      <c r="E911" s="3" t="str">
        <f t="shared" si="65"/>
        <v>Taping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64"/>
        <v/>
      </c>
    </row>
    <row r="912" spans="2:74" ht="15" customHeight="1">
      <c r="B912" s="2" t="str">
        <f t="shared" si="66"/>
        <v>Consumables</v>
      </c>
      <c r="D912" s="97"/>
      <c r="E912" s="3" t="str">
        <f t="shared" si="65"/>
        <v>Taping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64"/>
        <v/>
      </c>
    </row>
    <row r="913" spans="2:74" ht="15" customHeight="1">
      <c r="B913" s="2" t="str">
        <f t="shared" si="66"/>
        <v>Consumables</v>
      </c>
      <c r="D913" s="97"/>
      <c r="E913" s="3" t="str">
        <f t="shared" si="65"/>
        <v>Taping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64"/>
        <v/>
      </c>
    </row>
    <row r="914" spans="2:74" ht="15" customHeight="1">
      <c r="B914" s="2" t="str">
        <f t="shared" si="66"/>
        <v>Consumables</v>
      </c>
      <c r="D914" s="97"/>
      <c r="E914" s="3" t="str">
        <f t="shared" si="65"/>
        <v>Taping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64"/>
        <v/>
      </c>
    </row>
    <row r="915" spans="2:74" ht="15" customHeight="1">
      <c r="B915" s="2" t="str">
        <f t="shared" si="66"/>
        <v>Consumables</v>
      </c>
      <c r="D915" s="97"/>
      <c r="E915" s="3" t="str">
        <f t="shared" si="65"/>
        <v>Taping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64"/>
        <v/>
      </c>
    </row>
    <row r="916" spans="2:74" ht="15" customHeight="1">
      <c r="B916" s="2" t="str">
        <f t="shared" si="66"/>
        <v>Consumables</v>
      </c>
      <c r="D916" s="97"/>
      <c r="E916" s="3" t="str">
        <f t="shared" si="65"/>
        <v>Taping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64"/>
        <v/>
      </c>
    </row>
    <row r="917" spans="2:74" ht="15" customHeight="1">
      <c r="B917" s="2" t="str">
        <f t="shared" si="66"/>
        <v>Consumables</v>
      </c>
      <c r="D917" s="97"/>
      <c r="E917" s="3" t="str">
        <f t="shared" si="65"/>
        <v>Taping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64"/>
        <v/>
      </c>
    </row>
    <row r="918" spans="2:74" ht="15" customHeight="1">
      <c r="B918" s="2" t="str">
        <f t="shared" si="66"/>
        <v>Consumables</v>
      </c>
      <c r="D918" s="97"/>
      <c r="E918" s="3" t="str">
        <f t="shared" si="65"/>
        <v>Taping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64"/>
        <v/>
      </c>
    </row>
    <row r="919" spans="2:74" ht="15" customHeight="1">
      <c r="B919" s="2" t="str">
        <f t="shared" si="66"/>
        <v>Consumables</v>
      </c>
      <c r="D919" s="97"/>
      <c r="E919" s="3" t="str">
        <f t="shared" si="65"/>
        <v>Taping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64"/>
        <v/>
      </c>
    </row>
    <row r="920" spans="2:74" ht="15" customHeight="1">
      <c r="B920" s="2" t="str">
        <f t="shared" si="66"/>
        <v>Consumables</v>
      </c>
      <c r="D920" s="97"/>
      <c r="E920" s="3" t="str">
        <f t="shared" si="65"/>
        <v>Taping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64"/>
        <v/>
      </c>
    </row>
    <row r="921" spans="2:74" ht="15" customHeight="1">
      <c r="B921" s="2" t="str">
        <f t="shared" si="66"/>
        <v>Consumables</v>
      </c>
      <c r="D921" s="97"/>
      <c r="E921" s="3" t="str">
        <f t="shared" si="65"/>
        <v>Taping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64"/>
        <v/>
      </c>
    </row>
    <row r="922" spans="2:74" ht="15" customHeight="1">
      <c r="B922" s="2" t="str">
        <f t="shared" si="66"/>
        <v>Consumables</v>
      </c>
      <c r="D922" s="97"/>
      <c r="E922" s="3" t="str">
        <f t="shared" si="65"/>
        <v>Taping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64"/>
        <v/>
      </c>
    </row>
    <row r="923" spans="2:74" ht="15" customHeight="1">
      <c r="B923" s="2" t="str">
        <f t="shared" si="66"/>
        <v>Consumables</v>
      </c>
      <c r="D923" s="97"/>
      <c r="E923" s="3" t="str">
        <f t="shared" si="65"/>
        <v>Taping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64"/>
        <v/>
      </c>
    </row>
    <row r="924" spans="2:74" ht="15" customHeight="1">
      <c r="B924" s="2" t="str">
        <f t="shared" si="66"/>
        <v>Consumables</v>
      </c>
      <c r="D924" s="97"/>
      <c r="E924" s="3" t="str">
        <f t="shared" si="65"/>
        <v>Taping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64"/>
        <v/>
      </c>
    </row>
    <row r="925" spans="2:74" ht="15" customHeight="1">
      <c r="B925" s="2" t="str">
        <f t="shared" si="66"/>
        <v>Consumables</v>
      </c>
      <c r="D925" s="97"/>
      <c r="E925" s="3" t="str">
        <f t="shared" si="65"/>
        <v>Taping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64"/>
        <v/>
      </c>
    </row>
    <row r="926" spans="2:74" ht="15" customHeight="1">
      <c r="B926" s="2" t="str">
        <f t="shared" si="66"/>
        <v>Consumables</v>
      </c>
      <c r="D926" s="97"/>
      <c r="E926" s="3" t="str">
        <f t="shared" si="65"/>
        <v>Taping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64"/>
        <v/>
      </c>
    </row>
    <row r="927" spans="2:74" ht="15" customHeight="1">
      <c r="B927" s="2" t="str">
        <f t="shared" si="66"/>
        <v>Consumables</v>
      </c>
      <c r="D927" s="97"/>
      <c r="E927" s="3" t="str">
        <f t="shared" si="65"/>
        <v>Taping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64"/>
        <v/>
      </c>
    </row>
    <row r="928" spans="2:74" ht="15" customHeight="1">
      <c r="B928" s="2" t="str">
        <f t="shared" si="66"/>
        <v>Consumables</v>
      </c>
      <c r="D928" s="97"/>
      <c r="E928" s="3" t="str">
        <f t="shared" si="65"/>
        <v>Taping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64"/>
        <v/>
      </c>
    </row>
    <row r="929" spans="2:74" ht="15" customHeight="1">
      <c r="B929" s="2" t="str">
        <f t="shared" si="66"/>
        <v>Consumables</v>
      </c>
      <c r="D929" s="97"/>
      <c r="E929" s="3" t="str">
        <f t="shared" si="65"/>
        <v>Taping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4"/>
        <v/>
      </c>
    </row>
    <row r="930" spans="2:74" ht="15" customHeight="1">
      <c r="B930" s="2" t="str">
        <f t="shared" si="66"/>
        <v>Consumables</v>
      </c>
      <c r="D930" s="97"/>
      <c r="E930" s="3" t="str">
        <f t="shared" si="65"/>
        <v>Taping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4"/>
        <v/>
      </c>
    </row>
    <row r="931" spans="2:74" ht="15" customHeight="1">
      <c r="B931" s="2" t="str">
        <f t="shared" si="66"/>
        <v>Consumables</v>
      </c>
      <c r="D931" s="97"/>
      <c r="E931" s="3" t="str">
        <f t="shared" si="65"/>
        <v>Taping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4"/>
        <v/>
      </c>
    </row>
    <row r="932" spans="2:74" ht="15" customHeight="1">
      <c r="B932" s="2" t="str">
        <f t="shared" si="66"/>
        <v>Consumables</v>
      </c>
      <c r="D932" s="97"/>
      <c r="E932" s="3" t="str">
        <f t="shared" si="65"/>
        <v>Taping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4"/>
        <v/>
      </c>
    </row>
    <row r="933" spans="2:74" ht="15" customHeight="1">
      <c r="B933" s="2" t="str">
        <f t="shared" si="66"/>
        <v>Consumables</v>
      </c>
      <c r="D933" s="97"/>
      <c r="E933" s="3" t="str">
        <f t="shared" si="65"/>
        <v>Taping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4"/>
        <v/>
      </c>
    </row>
    <row r="934" spans="2:74" ht="15" customHeight="1">
      <c r="B934" s="2" t="str">
        <f t="shared" si="66"/>
        <v>Consumables</v>
      </c>
      <c r="D934" s="97"/>
      <c r="E934" s="3" t="str">
        <f t="shared" si="65"/>
        <v>Taping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4"/>
        <v/>
      </c>
    </row>
    <row r="935" spans="2:74" ht="15" customHeight="1">
      <c r="B935" s="2" t="str">
        <f t="shared" si="66"/>
        <v>Consumables</v>
      </c>
      <c r="D935" s="97"/>
      <c r="E935" s="3" t="str">
        <f t="shared" si="65"/>
        <v>Taping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64"/>
        <v/>
      </c>
    </row>
    <row r="936" spans="2:74" ht="15" customHeight="1">
      <c r="B936" s="2" t="str">
        <f t="shared" si="66"/>
        <v>Consumables</v>
      </c>
      <c r="D936" s="97"/>
      <c r="E936" s="3" t="str">
        <f t="shared" si="65"/>
        <v>Taping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4"/>
        <v/>
      </c>
    </row>
    <row r="937" spans="2:74" ht="15" customHeight="1">
      <c r="B937" s="2" t="str">
        <f t="shared" si="66"/>
        <v>Consumables</v>
      </c>
      <c r="D937" s="97"/>
      <c r="E937" s="3" t="str">
        <f t="shared" si="65"/>
        <v>Taping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ref="BV937:BV1000" si="67">IF(AND(L937&lt;&gt;"true",L937&lt;&gt;"false"),A937&amp;D937&amp;L937,"")</f>
        <v/>
      </c>
    </row>
    <row r="938" spans="2:74" ht="15" customHeight="1">
      <c r="B938" s="2" t="str">
        <f t="shared" si="66"/>
        <v>Consumables</v>
      </c>
      <c r="D938" s="97"/>
      <c r="E938" s="3" t="str">
        <f t="shared" si="65"/>
        <v>Taping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7"/>
        <v/>
      </c>
    </row>
    <row r="939" spans="2:74" ht="15" customHeight="1">
      <c r="B939" s="2" t="str">
        <f t="shared" si="66"/>
        <v>Consumables</v>
      </c>
      <c r="D939" s="97"/>
      <c r="E939" s="3" t="str">
        <f t="shared" si="65"/>
        <v>Taping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7"/>
        <v/>
      </c>
    </row>
    <row r="940" spans="2:74" ht="15" customHeight="1">
      <c r="B940" s="2" t="str">
        <f t="shared" si="66"/>
        <v>Consumables</v>
      </c>
      <c r="D940" s="97"/>
      <c r="E940" s="3" t="str">
        <f t="shared" si="65"/>
        <v>Taping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7"/>
        <v/>
      </c>
    </row>
    <row r="941" spans="2:74" ht="15" customHeight="1">
      <c r="B941" s="2" t="str">
        <f t="shared" si="66"/>
        <v>Consumables</v>
      </c>
      <c r="D941" s="97"/>
      <c r="E941" s="3" t="str">
        <f t="shared" si="65"/>
        <v>Taping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7"/>
        <v/>
      </c>
    </row>
    <row r="942" spans="2:74" ht="15" customHeight="1">
      <c r="B942" s="2" t="str">
        <f t="shared" si="66"/>
        <v>Consumables</v>
      </c>
      <c r="D942" s="97"/>
      <c r="E942" s="3" t="str">
        <f t="shared" si="65"/>
        <v>Taping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7"/>
        <v/>
      </c>
    </row>
    <row r="943" spans="2:74" ht="15" customHeight="1">
      <c r="B943" s="2" t="str">
        <f t="shared" si="66"/>
        <v>Consumables</v>
      </c>
      <c r="D943" s="97"/>
      <c r="E943" s="3" t="str">
        <f t="shared" si="65"/>
        <v>Taping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7"/>
        <v/>
      </c>
    </row>
    <row r="944" spans="2:74" ht="15" customHeight="1">
      <c r="B944" s="2" t="str">
        <f t="shared" si="66"/>
        <v>Consumables</v>
      </c>
      <c r="D944" s="97"/>
      <c r="E944" s="3" t="str">
        <f t="shared" si="65"/>
        <v>Taping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7"/>
        <v/>
      </c>
    </row>
    <row r="945" spans="2:74" ht="15" customHeight="1">
      <c r="B945" s="2" t="str">
        <f t="shared" si="66"/>
        <v>Consumables</v>
      </c>
      <c r="D945" s="97"/>
      <c r="E945" s="3" t="str">
        <f t="shared" si="65"/>
        <v>Taping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7"/>
        <v/>
      </c>
    </row>
    <row r="946" spans="2:74" ht="15" customHeight="1">
      <c r="B946" s="2" t="str">
        <f t="shared" si="66"/>
        <v>Consumables</v>
      </c>
      <c r="D946" s="97"/>
      <c r="E946" s="3" t="str">
        <f t="shared" si="65"/>
        <v>Taping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7"/>
        <v/>
      </c>
    </row>
    <row r="947" spans="2:74" ht="15" customHeight="1">
      <c r="B947" s="2" t="str">
        <f t="shared" si="66"/>
        <v>Consumables</v>
      </c>
      <c r="D947" s="97"/>
      <c r="E947" s="3" t="str">
        <f t="shared" si="65"/>
        <v>Taping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7"/>
        <v/>
      </c>
    </row>
    <row r="948" spans="2:74" ht="15" customHeight="1">
      <c r="B948" s="2" t="str">
        <f t="shared" si="66"/>
        <v>Consumables</v>
      </c>
      <c r="D948" s="97"/>
      <c r="E948" s="3" t="str">
        <f t="shared" si="65"/>
        <v>Taping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7"/>
        <v/>
      </c>
    </row>
    <row r="949" spans="2:74" ht="15" customHeight="1">
      <c r="B949" s="2" t="str">
        <f t="shared" si="66"/>
        <v>Consumables</v>
      </c>
      <c r="D949" s="97"/>
      <c r="E949" s="3" t="str">
        <f t="shared" si="65"/>
        <v>Taping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7"/>
        <v/>
      </c>
    </row>
    <row r="950" spans="2:74" ht="15" customHeight="1">
      <c r="B950" s="2" t="str">
        <f t="shared" si="66"/>
        <v>Consumables</v>
      </c>
      <c r="D950" s="97"/>
      <c r="E950" s="3" t="str">
        <f t="shared" si="65"/>
        <v>Taping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7"/>
        <v/>
      </c>
    </row>
    <row r="951" spans="2:74" ht="15" customHeight="1">
      <c r="B951" s="2" t="str">
        <f t="shared" si="66"/>
        <v>Consumables</v>
      </c>
      <c r="D951" s="97"/>
      <c r="E951" s="3" t="str">
        <f t="shared" si="65"/>
        <v>Taping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7"/>
        <v/>
      </c>
    </row>
    <row r="952" spans="2:74" ht="15" customHeight="1">
      <c r="B952" s="2" t="str">
        <f t="shared" si="66"/>
        <v>Consumables</v>
      </c>
      <c r="D952" s="97"/>
      <c r="E952" s="3" t="str">
        <f t="shared" si="65"/>
        <v>Taping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7"/>
        <v/>
      </c>
    </row>
    <row r="953" spans="2:74" ht="15" customHeight="1">
      <c r="B953" s="2" t="str">
        <f t="shared" si="66"/>
        <v>Consumables</v>
      </c>
      <c r="D953" s="97"/>
      <c r="E953" s="3" t="str">
        <f t="shared" si="65"/>
        <v>Taping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7"/>
        <v/>
      </c>
    </row>
    <row r="954" spans="2:74" ht="15" customHeight="1">
      <c r="B954" s="2" t="str">
        <f t="shared" si="66"/>
        <v>Consumables</v>
      </c>
      <c r="D954" s="97"/>
      <c r="E954" s="3" t="str">
        <f t="shared" si="65"/>
        <v>Taping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7"/>
        <v/>
      </c>
    </row>
    <row r="955" spans="2:74" ht="15" customHeight="1">
      <c r="B955" s="2" t="str">
        <f t="shared" si="66"/>
        <v>Consumables</v>
      </c>
      <c r="D955" s="97"/>
      <c r="E955" s="3" t="str">
        <f t="shared" si="65"/>
        <v>Taping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7"/>
        <v/>
      </c>
    </row>
    <row r="956" spans="2:74" ht="15" customHeight="1">
      <c r="B956" s="2" t="str">
        <f t="shared" si="66"/>
        <v>Consumables</v>
      </c>
      <c r="D956" s="97"/>
      <c r="E956" s="3" t="str">
        <f t="shared" si="65"/>
        <v>Taping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7"/>
        <v/>
      </c>
    </row>
    <row r="957" spans="2:74" ht="15" customHeight="1">
      <c r="B957" s="2" t="str">
        <f t="shared" si="66"/>
        <v>Consumables</v>
      </c>
      <c r="D957" s="97"/>
      <c r="E957" s="3" t="str">
        <f t="shared" si="65"/>
        <v>Taping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7"/>
        <v/>
      </c>
    </row>
    <row r="958" spans="2:74" ht="15" customHeight="1">
      <c r="B958" s="2" t="str">
        <f t="shared" si="66"/>
        <v>Consumables</v>
      </c>
      <c r="D958" s="97"/>
      <c r="E958" s="3" t="str">
        <f t="shared" si="65"/>
        <v>Taping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7"/>
        <v/>
      </c>
    </row>
    <row r="959" spans="2:74" ht="15" customHeight="1">
      <c r="B959" s="2" t="str">
        <f t="shared" si="66"/>
        <v>Consumables</v>
      </c>
      <c r="D959" s="97"/>
      <c r="E959" s="3" t="str">
        <f t="shared" si="65"/>
        <v>Taping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7"/>
        <v/>
      </c>
    </row>
    <row r="960" spans="2:74" ht="15" customHeight="1">
      <c r="B960" s="2" t="str">
        <f t="shared" si="66"/>
        <v>Consumables</v>
      </c>
      <c r="D960" s="97"/>
      <c r="E960" s="3" t="str">
        <f t="shared" si="65"/>
        <v>Taping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7"/>
        <v/>
      </c>
    </row>
    <row r="961" spans="2:74" ht="15" customHeight="1">
      <c r="B961" s="2" t="str">
        <f t="shared" si="66"/>
        <v>Consumables</v>
      </c>
      <c r="D961" s="97"/>
      <c r="E961" s="3" t="str">
        <f t="shared" si="65"/>
        <v>Taping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7"/>
        <v/>
      </c>
    </row>
    <row r="962" spans="2:74" ht="15" customHeight="1">
      <c r="B962" s="2" t="str">
        <f t="shared" si="66"/>
        <v>Consumables</v>
      </c>
      <c r="D962" s="97"/>
      <c r="E962" s="3" t="str">
        <f t="shared" si="65"/>
        <v>Taping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7"/>
        <v/>
      </c>
    </row>
    <row r="963" spans="2:74" ht="15" customHeight="1">
      <c r="B963" s="2" t="str">
        <f t="shared" si="66"/>
        <v>Consumables</v>
      </c>
      <c r="D963" s="97"/>
      <c r="E963" s="3" t="str">
        <f t="shared" si="65"/>
        <v>Taping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7"/>
        <v/>
      </c>
    </row>
    <row r="964" spans="2:74" ht="15" customHeight="1">
      <c r="B964" s="2" t="str">
        <f t="shared" si="66"/>
        <v>Consumables</v>
      </c>
      <c r="D964" s="97"/>
      <c r="E964" s="3" t="str">
        <f t="shared" si="65"/>
        <v>Taping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7"/>
        <v/>
      </c>
    </row>
    <row r="965" spans="2:74" ht="15" customHeight="1">
      <c r="B965" s="2" t="str">
        <f t="shared" si="66"/>
        <v>Consumables</v>
      </c>
      <c r="D965" s="97"/>
      <c r="E965" s="3" t="str">
        <f t="shared" si="65"/>
        <v>Taping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7"/>
        <v/>
      </c>
    </row>
    <row r="966" spans="2:74" ht="15" customHeight="1">
      <c r="B966" s="2" t="str">
        <f t="shared" si="66"/>
        <v>Consumables</v>
      </c>
      <c r="D966" s="97"/>
      <c r="E966" s="3" t="str">
        <f t="shared" si="65"/>
        <v>Taping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7"/>
        <v/>
      </c>
    </row>
    <row r="967" spans="2:74" ht="15" customHeight="1">
      <c r="B967" s="2" t="str">
        <f t="shared" si="66"/>
        <v>Consumables</v>
      </c>
      <c r="D967" s="97"/>
      <c r="E967" s="3" t="str">
        <f t="shared" si="65"/>
        <v>Taping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7"/>
        <v/>
      </c>
    </row>
    <row r="968" spans="2:74" ht="15" customHeight="1">
      <c r="B968" s="2" t="str">
        <f t="shared" si="66"/>
        <v>Consumables</v>
      </c>
      <c r="D968" s="97"/>
      <c r="E968" s="3" t="str">
        <f t="shared" si="65"/>
        <v>Taping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7"/>
        <v/>
      </c>
    </row>
    <row r="969" spans="2:74" ht="15" customHeight="1">
      <c r="B969" s="2" t="str">
        <f t="shared" si="66"/>
        <v>Consumables</v>
      </c>
      <c r="D969" s="97"/>
      <c r="E969" s="3" t="str">
        <f t="shared" si="65"/>
        <v>Taping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7"/>
        <v/>
      </c>
    </row>
    <row r="970" spans="2:74" ht="15" customHeight="1">
      <c r="B970" s="2" t="str">
        <f t="shared" si="66"/>
        <v>Consumables</v>
      </c>
      <c r="D970" s="97"/>
      <c r="E970" s="3" t="str">
        <f t="shared" si="65"/>
        <v>Taping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7"/>
        <v/>
      </c>
    </row>
    <row r="971" spans="2:74" ht="15" customHeight="1">
      <c r="B971" s="2" t="str">
        <f t="shared" si="66"/>
        <v>Consumables</v>
      </c>
      <c r="D971" s="97"/>
      <c r="E971" s="3" t="str">
        <f t="shared" ref="E971:E1002" si="68">IF(D971="",E970,D971)</f>
        <v>Taping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7"/>
        <v/>
      </c>
    </row>
    <row r="972" spans="2:74" ht="15" customHeight="1">
      <c r="B972" s="2" t="str">
        <f t="shared" si="66"/>
        <v>Consumables</v>
      </c>
      <c r="D972" s="97"/>
      <c r="E972" s="3" t="str">
        <f t="shared" si="68"/>
        <v>Taping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7"/>
        <v/>
      </c>
    </row>
    <row r="973" spans="2:74" ht="15" customHeight="1">
      <c r="B973" s="2" t="str">
        <f t="shared" ref="B973:B1002" si="69">IF(A973="",B972,A973)</f>
        <v>Consumables</v>
      </c>
      <c r="D973" s="97"/>
      <c r="E973" s="3" t="str">
        <f t="shared" si="68"/>
        <v>Taping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7"/>
        <v/>
      </c>
    </row>
    <row r="974" spans="2:74" ht="15" customHeight="1">
      <c r="B974" s="2" t="str">
        <f t="shared" si="69"/>
        <v>Consumables</v>
      </c>
      <c r="D974" s="97"/>
      <c r="E974" s="3" t="str">
        <f t="shared" si="68"/>
        <v>Taping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7"/>
        <v/>
      </c>
    </row>
    <row r="975" spans="2:74" ht="15" customHeight="1">
      <c r="B975" s="2" t="str">
        <f t="shared" si="69"/>
        <v>Consumables</v>
      </c>
      <c r="D975" s="97"/>
      <c r="E975" s="3" t="str">
        <f t="shared" si="68"/>
        <v>Taping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7"/>
        <v/>
      </c>
    </row>
    <row r="976" spans="2:74" ht="15" customHeight="1">
      <c r="B976" s="2" t="str">
        <f t="shared" si="69"/>
        <v>Consumables</v>
      </c>
      <c r="D976" s="97"/>
      <c r="E976" s="3" t="str">
        <f t="shared" si="68"/>
        <v>Taping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7"/>
        <v/>
      </c>
    </row>
    <row r="977" spans="2:74" ht="15" customHeight="1">
      <c r="B977" s="2" t="str">
        <f t="shared" si="69"/>
        <v>Consumables</v>
      </c>
      <c r="D977" s="97"/>
      <c r="E977" s="3" t="str">
        <f t="shared" si="68"/>
        <v>Taping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7"/>
        <v/>
      </c>
    </row>
    <row r="978" spans="2:74" ht="15" customHeight="1">
      <c r="B978" s="2" t="str">
        <f t="shared" si="69"/>
        <v>Consumables</v>
      </c>
      <c r="D978" s="97"/>
      <c r="E978" s="3" t="str">
        <f t="shared" si="68"/>
        <v>Taping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7"/>
        <v/>
      </c>
    </row>
    <row r="979" spans="2:74" ht="15" customHeight="1">
      <c r="B979" s="2" t="str">
        <f t="shared" si="69"/>
        <v>Consumables</v>
      </c>
      <c r="D979" s="97"/>
      <c r="E979" s="3" t="str">
        <f t="shared" si="68"/>
        <v>Taping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7"/>
        <v/>
      </c>
    </row>
    <row r="980" spans="2:74" ht="15" customHeight="1">
      <c r="B980" s="2" t="str">
        <f t="shared" si="69"/>
        <v>Consumables</v>
      </c>
      <c r="D980" s="97"/>
      <c r="E980" s="3" t="str">
        <f t="shared" si="68"/>
        <v>Taping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7"/>
        <v/>
      </c>
    </row>
    <row r="981" spans="2:74" ht="15" customHeight="1">
      <c r="B981" s="2" t="str">
        <f t="shared" si="69"/>
        <v>Consumables</v>
      </c>
      <c r="D981" s="97"/>
      <c r="E981" s="3" t="str">
        <f t="shared" si="68"/>
        <v>Taping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7"/>
        <v/>
      </c>
    </row>
    <row r="982" spans="2:74" ht="15" customHeight="1">
      <c r="B982" s="2" t="str">
        <f t="shared" si="69"/>
        <v>Consumables</v>
      </c>
      <c r="D982" s="97"/>
      <c r="E982" s="3" t="str">
        <f t="shared" si="68"/>
        <v>Taping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7"/>
        <v/>
      </c>
    </row>
    <row r="983" spans="2:74" ht="15" customHeight="1">
      <c r="B983" s="2" t="str">
        <f t="shared" si="69"/>
        <v>Consumables</v>
      </c>
      <c r="D983" s="97"/>
      <c r="E983" s="3" t="str">
        <f t="shared" si="68"/>
        <v>Taping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7"/>
        <v/>
      </c>
    </row>
    <row r="984" spans="2:74" ht="15" customHeight="1">
      <c r="B984" s="2" t="str">
        <f t="shared" si="69"/>
        <v>Consumables</v>
      </c>
      <c r="D984" s="97"/>
      <c r="E984" s="3" t="str">
        <f t="shared" si="68"/>
        <v>Taping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7"/>
        <v/>
      </c>
    </row>
    <row r="985" spans="2:74" ht="15" customHeight="1">
      <c r="B985" s="2" t="str">
        <f t="shared" si="69"/>
        <v>Consumables</v>
      </c>
      <c r="D985" s="97"/>
      <c r="E985" s="3" t="str">
        <f t="shared" si="68"/>
        <v>Taping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7"/>
        <v/>
      </c>
    </row>
    <row r="986" spans="2:74" ht="15" customHeight="1">
      <c r="B986" s="2" t="str">
        <f t="shared" si="69"/>
        <v>Consumables</v>
      </c>
      <c r="D986" s="97"/>
      <c r="E986" s="3" t="str">
        <f t="shared" si="68"/>
        <v>Taping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Z986" s="22"/>
      <c r="BV986" s="5" t="str">
        <f t="shared" si="67"/>
        <v/>
      </c>
    </row>
    <row r="987" spans="2:74" ht="15" customHeight="1">
      <c r="B987" s="2" t="str">
        <f t="shared" si="69"/>
        <v>Consumables</v>
      </c>
      <c r="D987" s="97"/>
      <c r="E987" s="3" t="str">
        <f t="shared" si="68"/>
        <v>Taping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7"/>
        <v/>
      </c>
    </row>
    <row r="988" spans="2:74" ht="15" customHeight="1">
      <c r="B988" s="2" t="str">
        <f t="shared" si="69"/>
        <v>Consumables</v>
      </c>
      <c r="D988" s="97"/>
      <c r="E988" s="3" t="str">
        <f t="shared" si="68"/>
        <v>Taping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7"/>
        <v/>
      </c>
    </row>
    <row r="989" spans="2:74" ht="15" customHeight="1">
      <c r="B989" s="2" t="str">
        <f t="shared" si="69"/>
        <v>Consumables</v>
      </c>
      <c r="D989" s="97"/>
      <c r="E989" s="3" t="str">
        <f t="shared" si="68"/>
        <v>Taping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7"/>
        <v/>
      </c>
    </row>
    <row r="990" spans="2:74" ht="15" customHeight="1">
      <c r="B990" s="2" t="str">
        <f t="shared" si="69"/>
        <v>Consumables</v>
      </c>
      <c r="D990" s="97"/>
      <c r="E990" s="3" t="str">
        <f t="shared" si="68"/>
        <v>Taping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7"/>
        <v/>
      </c>
    </row>
    <row r="991" spans="2:74" ht="15" customHeight="1">
      <c r="B991" s="2" t="str">
        <f t="shared" si="69"/>
        <v>Consumables</v>
      </c>
      <c r="D991" s="97"/>
      <c r="E991" s="3" t="str">
        <f t="shared" si="68"/>
        <v>Taping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7"/>
        <v/>
      </c>
    </row>
    <row r="992" spans="2:74" ht="15" customHeight="1">
      <c r="B992" s="2" t="str">
        <f t="shared" si="69"/>
        <v>Consumables</v>
      </c>
      <c r="D992" s="97"/>
      <c r="E992" s="3" t="str">
        <f t="shared" si="68"/>
        <v>Taping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7"/>
        <v/>
      </c>
    </row>
    <row r="993" spans="2:74" ht="15" customHeight="1">
      <c r="B993" s="2" t="str">
        <f t="shared" si="69"/>
        <v>Consumables</v>
      </c>
      <c r="D993" s="97"/>
      <c r="E993" s="3" t="str">
        <f t="shared" si="68"/>
        <v>Taping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7"/>
        <v/>
      </c>
    </row>
    <row r="994" spans="2:74" ht="15" customHeight="1">
      <c r="B994" s="2" t="str">
        <f t="shared" si="69"/>
        <v>Consumables</v>
      </c>
      <c r="D994" s="97"/>
      <c r="E994" s="3" t="str">
        <f t="shared" si="68"/>
        <v>Taping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7"/>
        <v/>
      </c>
    </row>
    <row r="995" spans="2:74" ht="15" customHeight="1">
      <c r="B995" s="2" t="str">
        <f t="shared" si="69"/>
        <v>Consumables</v>
      </c>
      <c r="D995" s="97"/>
      <c r="E995" s="3" t="str">
        <f t="shared" si="68"/>
        <v>Taping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7"/>
        <v/>
      </c>
    </row>
    <row r="996" spans="2:74" ht="15" customHeight="1">
      <c r="B996" s="2" t="str">
        <f t="shared" si="69"/>
        <v>Consumables</v>
      </c>
      <c r="D996" s="97"/>
      <c r="E996" s="3" t="str">
        <f t="shared" si="68"/>
        <v>Taping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7"/>
        <v/>
      </c>
    </row>
    <row r="997" spans="2:74" ht="15" customHeight="1">
      <c r="B997" s="2" t="str">
        <f t="shared" si="69"/>
        <v>Consumables</v>
      </c>
      <c r="D997" s="97"/>
      <c r="E997" s="3" t="str">
        <f t="shared" si="68"/>
        <v>Taping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7"/>
        <v/>
      </c>
    </row>
    <row r="998" spans="2:74" ht="15" customHeight="1">
      <c r="B998" s="2" t="str">
        <f t="shared" si="69"/>
        <v>Consumables</v>
      </c>
      <c r="D998" s="97"/>
      <c r="E998" s="3" t="str">
        <f t="shared" si="68"/>
        <v>Taping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7"/>
        <v/>
      </c>
    </row>
    <row r="999" spans="2:74" ht="15" customHeight="1">
      <c r="B999" s="2" t="str">
        <f t="shared" si="69"/>
        <v>Consumables</v>
      </c>
      <c r="D999" s="97"/>
      <c r="E999" s="3" t="str">
        <f t="shared" si="68"/>
        <v>Taping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67"/>
        <v/>
      </c>
    </row>
    <row r="1000" spans="2:74" ht="15" customHeight="1">
      <c r="B1000" s="2" t="str">
        <f t="shared" si="69"/>
        <v>Consumables</v>
      </c>
      <c r="D1000" s="97"/>
      <c r="E1000" s="3" t="str">
        <f t="shared" si="68"/>
        <v>Taping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7"/>
        <v/>
      </c>
    </row>
    <row r="1001" spans="2:74" ht="15" customHeight="1">
      <c r="B1001" s="2" t="str">
        <f t="shared" si="69"/>
        <v>Consumables</v>
      </c>
      <c r="D1001" s="97"/>
      <c r="E1001" s="3" t="str">
        <f t="shared" si="68"/>
        <v>Taping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ref="BV1001:BV1002" si="70">IF(AND(L1001&lt;&gt;"true",L1001&lt;&gt;"false"),A1001&amp;D1001&amp;L1001,"")</f>
        <v/>
      </c>
    </row>
    <row r="1002" spans="2:74" ht="15" customHeight="1">
      <c r="B1002" s="2" t="str">
        <f t="shared" si="69"/>
        <v>Consumables</v>
      </c>
      <c r="D1002" s="97"/>
      <c r="E1002" s="3" t="str">
        <f t="shared" si="68"/>
        <v>Taping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70"/>
        <v/>
      </c>
    </row>
    <row r="1003" spans="2:74" ht="15" customHeight="1">
      <c r="D1003" s="97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7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7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7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7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7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7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7"/>
      <c r="E1010" s="2"/>
      <c r="F1010" s="2"/>
      <c r="G1010" s="3"/>
      <c r="H1010" s="12"/>
      <c r="I1010" s="14"/>
      <c r="J1010" s="14"/>
      <c r="K1010" s="14"/>
    </row>
    <row r="1011" spans="4:11" ht="15" customHeight="1">
      <c r="D1011" s="97"/>
      <c r="E1011" s="2"/>
      <c r="F1011" s="2"/>
      <c r="G1011" s="3"/>
      <c r="H1011" s="12"/>
      <c r="I1011" s="14"/>
      <c r="J1011" s="14"/>
      <c r="K1011" s="14"/>
    </row>
    <row r="1012" spans="4:11" ht="15" customHeight="1">
      <c r="D1012" s="97"/>
      <c r="E1012" s="2"/>
      <c r="F1012" s="2"/>
      <c r="G1012" s="3"/>
      <c r="H1012" s="12"/>
      <c r="I1012" s="14"/>
      <c r="J1012" s="14"/>
      <c r="K1012" s="14"/>
    </row>
    <row r="1013" spans="4:11" ht="15" customHeight="1">
      <c r="D1013" s="97"/>
      <c r="E1013" s="2"/>
      <c r="F1013" s="2"/>
      <c r="G1013" s="3"/>
      <c r="H1013" s="12"/>
      <c r="I1013" s="14"/>
      <c r="J1013" s="14"/>
      <c r="K1013" s="14"/>
    </row>
    <row r="1014" spans="4:11" ht="15" customHeight="1">
      <c r="D1014" s="97"/>
      <c r="E1014" s="2"/>
      <c r="F1014" s="2"/>
      <c r="G1014" s="3"/>
      <c r="H1014" s="12"/>
      <c r="I1014" s="14"/>
      <c r="J1014" s="14"/>
      <c r="K1014" s="14"/>
    </row>
    <row r="1015" spans="4:11" ht="15" customHeight="1">
      <c r="D1015" s="97"/>
      <c r="E1015" s="2"/>
      <c r="F1015" s="2"/>
      <c r="G1015" s="3"/>
      <c r="H1015" s="12"/>
      <c r="I1015" s="14"/>
      <c r="J1015" s="14"/>
      <c r="K1015" s="14"/>
    </row>
  </sheetData>
  <sheetProtection autoFilter="0"/>
  <autoFilter ref="A5:CP1002"/>
  <dataValidations count="2">
    <dataValidation type="list" allowBlank="1" showInputMessage="1" showErrorMessage="1" errorTitle="Select from Values" error="Select from Values" sqref="O1003:AH1014">
      <formula1>DropdownValues</formula1>
    </dataValidation>
    <dataValidation type="list" showInputMessage="1" showErrorMessage="1" errorTitle="Select from values" sqref="O6:AH1002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3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G6:G96 G109:G1016</xm:sqref>
        </x14:dataValidation>
        <x14:dataValidation type="list" allowBlank="1" showInputMessage="1" showErrorMessage="1">
          <x14:formula1>
            <xm:f>'C:\workspace\iss1604-standalone\iss_conf\excels\productModels\[Model Input Document Satisloh V3.0 PRA - CPQ.xlsx]types'!#REF!</xm:f>
          </x14:formula1>
          <xm:sqref>G97:G108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87</v>
      </c>
      <c r="B1" t="s">
        <v>88</v>
      </c>
    </row>
    <row r="2" spans="1:2" ht="15" customHeight="1">
      <c r="A2" t="s">
        <v>82</v>
      </c>
    </row>
    <row r="3" spans="1:2" ht="15" customHeight="1">
      <c r="A3" t="s">
        <v>88</v>
      </c>
    </row>
    <row r="4" spans="1:2" ht="15" customHeight="1">
      <c r="A4" t="s">
        <v>89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90</v>
      </c>
      <c r="E3" t="s">
        <v>91</v>
      </c>
      <c r="J3" t="s">
        <v>92</v>
      </c>
    </row>
    <row r="4" spans="1:12" ht="15" customHeight="1">
      <c r="A4" s="1" t="s">
        <v>93</v>
      </c>
      <c r="B4" t="s">
        <v>94</v>
      </c>
      <c r="C4" t="str">
        <f t="shared" ref="C4" si="0">A4&amp;" "&amp;B4</f>
        <v>0001 SL Wetzlar</v>
      </c>
      <c r="E4" s="1" t="s">
        <v>95</v>
      </c>
      <c r="F4" t="s">
        <v>96</v>
      </c>
      <c r="G4" t="s">
        <v>97</v>
      </c>
      <c r="H4" t="str">
        <f t="shared" ref="H4" si="1">E4&amp;" "&amp;G4</f>
        <v>01 Wz:Opht.Opt.Machines</v>
      </c>
      <c r="J4" s="1" t="s">
        <v>93</v>
      </c>
      <c r="K4" s="1" t="s">
        <v>98</v>
      </c>
      <c r="L4" t="str">
        <f t="shared" ref="L4" si="2">J4&amp;" "&amp;K4</f>
        <v>0001 Satisloh GmbH Brillenoptik</v>
      </c>
    </row>
    <row r="5" spans="1:12" ht="15" customHeight="1">
      <c r="A5" s="1" t="s">
        <v>99</v>
      </c>
      <c r="B5" t="s">
        <v>100</v>
      </c>
      <c r="C5" t="str">
        <f t="shared" ref="C5" si="3">A5&amp;" "&amp;B5</f>
        <v>0002 LOH Oensingen</v>
      </c>
      <c r="E5" s="1" t="s">
        <v>101</v>
      </c>
      <c r="F5" t="s">
        <v>102</v>
      </c>
      <c r="G5" t="s">
        <v>102</v>
      </c>
      <c r="H5" t="str">
        <f t="shared" ref="H5" si="4">E5&amp;" "&amp;G5</f>
        <v>02 Wz:Consumables</v>
      </c>
      <c r="J5" s="1" t="s">
        <v>99</v>
      </c>
      <c r="K5" s="1" t="s">
        <v>103</v>
      </c>
      <c r="L5" t="str">
        <f t="shared" ref="L5" si="5">J5&amp;" "&amp;K5</f>
        <v>0002 Satisloh Oensingen AG-obsolet</v>
      </c>
    </row>
    <row r="6" spans="1:12" ht="15" customHeight="1">
      <c r="A6" s="1" t="s">
        <v>104</v>
      </c>
      <c r="B6" t="s">
        <v>105</v>
      </c>
      <c r="C6" t="str">
        <f t="shared" ref="C6:C13" si="6">A6&amp;" "&amp;B6</f>
        <v>0003 SL Baar</v>
      </c>
      <c r="E6" s="1" t="s">
        <v>106</v>
      </c>
      <c r="F6" t="s">
        <v>107</v>
      </c>
      <c r="G6" t="s">
        <v>108</v>
      </c>
      <c r="H6" t="str">
        <f t="shared" ref="H6:H17" si="7">E6&amp;" "&amp;G6</f>
        <v>03 Wz:Opht.Opt.Services</v>
      </c>
      <c r="J6" s="1" t="s">
        <v>104</v>
      </c>
      <c r="K6" s="1" t="s">
        <v>109</v>
      </c>
      <c r="L6" t="str">
        <f t="shared" ref="L6:L16" si="8">J6&amp;" "&amp;K6</f>
        <v>0003 Satisloh AG</v>
      </c>
    </row>
    <row r="7" spans="1:12" ht="15" customHeight="1">
      <c r="A7" s="1" t="s">
        <v>110</v>
      </c>
      <c r="B7" t="s">
        <v>111</v>
      </c>
      <c r="C7" t="str">
        <f t="shared" si="6"/>
        <v>0004 SL France</v>
      </c>
      <c r="E7" s="1" t="s">
        <v>112</v>
      </c>
      <c r="F7" t="s">
        <v>100</v>
      </c>
      <c r="G7" t="s">
        <v>100</v>
      </c>
      <c r="H7" t="str">
        <f t="shared" si="7"/>
        <v>04 LOH Oensingen</v>
      </c>
      <c r="J7" s="1" t="s">
        <v>110</v>
      </c>
      <c r="K7" s="1" t="s">
        <v>113</v>
      </c>
      <c r="L7" t="str">
        <f t="shared" si="8"/>
        <v>0004 Satisloh France S.A.S.</v>
      </c>
    </row>
    <row r="8" spans="1:12" ht="15" customHeight="1">
      <c r="A8" s="1" t="s">
        <v>114</v>
      </c>
      <c r="B8" t="s">
        <v>115</v>
      </c>
      <c r="C8" t="str">
        <f t="shared" si="6"/>
        <v>0005 SL USA</v>
      </c>
      <c r="E8" s="1">
        <v>11</v>
      </c>
      <c r="F8" t="s">
        <v>116</v>
      </c>
      <c r="G8" t="s">
        <v>117</v>
      </c>
      <c r="H8" t="str">
        <f t="shared" si="7"/>
        <v>11 Wz:Prec.Opt.Services</v>
      </c>
      <c r="J8" s="1" t="s">
        <v>114</v>
      </c>
      <c r="K8" s="1" t="s">
        <v>118</v>
      </c>
      <c r="L8" t="str">
        <f t="shared" si="8"/>
        <v>0005 Satisloh North America Inc.</v>
      </c>
    </row>
    <row r="9" spans="1:12" ht="15" customHeight="1">
      <c r="A9" s="1" t="s">
        <v>119</v>
      </c>
      <c r="B9" t="s">
        <v>120</v>
      </c>
      <c r="C9" t="str">
        <f t="shared" si="6"/>
        <v>0006 SL Hongkong</v>
      </c>
      <c r="E9" s="1">
        <v>12</v>
      </c>
      <c r="F9" t="s">
        <v>121</v>
      </c>
      <c r="G9" t="s">
        <v>122</v>
      </c>
      <c r="H9" t="str">
        <f t="shared" si="7"/>
        <v>12 Wz:Prec.Opt.Machines</v>
      </c>
      <c r="J9" s="1" t="s">
        <v>119</v>
      </c>
      <c r="K9" s="1" t="s">
        <v>123</v>
      </c>
      <c r="L9" t="str">
        <f t="shared" si="8"/>
        <v>0006 Satisloh Asia Ltd.</v>
      </c>
    </row>
    <row r="10" spans="1:12" ht="15" customHeight="1">
      <c r="A10" s="1" t="s">
        <v>124</v>
      </c>
      <c r="B10" t="s">
        <v>125</v>
      </c>
      <c r="C10" t="str">
        <f t="shared" si="6"/>
        <v>0007 SL Zhongshan</v>
      </c>
      <c r="E10" s="1">
        <v>18</v>
      </c>
      <c r="F10" t="s">
        <v>126</v>
      </c>
      <c r="G10" t="s">
        <v>126</v>
      </c>
      <c r="H10" t="str">
        <f t="shared" si="7"/>
        <v>18 SL Danyang</v>
      </c>
      <c r="J10" s="1" t="s">
        <v>124</v>
      </c>
      <c r="K10" s="1" t="s">
        <v>127</v>
      </c>
      <c r="L10" t="str">
        <f t="shared" si="8"/>
        <v>0007 Satisloh  Zhongshan</v>
      </c>
    </row>
    <row r="11" spans="1:12" ht="15" customHeight="1">
      <c r="A11" s="1" t="s">
        <v>128</v>
      </c>
      <c r="B11" t="s">
        <v>129</v>
      </c>
      <c r="C11" t="str">
        <f t="shared" si="6"/>
        <v>0008 SL Settimo</v>
      </c>
      <c r="E11" s="1">
        <v>30</v>
      </c>
      <c r="F11" t="s">
        <v>105</v>
      </c>
      <c r="G11" t="s">
        <v>105</v>
      </c>
      <c r="H11" t="str">
        <f t="shared" si="7"/>
        <v>30 SL Baar</v>
      </c>
      <c r="J11" s="1" t="s">
        <v>128</v>
      </c>
      <c r="K11" s="1" t="s">
        <v>130</v>
      </c>
      <c r="L11" t="str">
        <f t="shared" si="8"/>
        <v>0008 Satisloh Italy S.r.l.</v>
      </c>
    </row>
    <row r="12" spans="1:12" ht="15" customHeight="1">
      <c r="A12" s="1" t="s">
        <v>131</v>
      </c>
      <c r="B12" t="s">
        <v>132</v>
      </c>
      <c r="C12" t="str">
        <f t="shared" si="6"/>
        <v>0009 SL Horgen</v>
      </c>
      <c r="E12" s="1">
        <v>40</v>
      </c>
      <c r="F12" t="s">
        <v>111</v>
      </c>
      <c r="G12" t="s">
        <v>111</v>
      </c>
      <c r="H12" t="str">
        <f t="shared" si="7"/>
        <v>40 SL France</v>
      </c>
      <c r="J12" s="1" t="s">
        <v>131</v>
      </c>
      <c r="K12" s="1" t="s">
        <v>133</v>
      </c>
      <c r="L12" t="str">
        <f t="shared" si="8"/>
        <v>0009 Satisloh Photonics AG</v>
      </c>
    </row>
    <row r="13" spans="1:12" ht="15" customHeight="1">
      <c r="A13" s="1" t="s">
        <v>134</v>
      </c>
      <c r="B13" t="s">
        <v>126</v>
      </c>
      <c r="C13" t="str">
        <f t="shared" si="6"/>
        <v>0018 SL Danyang</v>
      </c>
      <c r="E13" s="1">
        <v>50</v>
      </c>
      <c r="F13" t="s">
        <v>115</v>
      </c>
      <c r="G13" t="s">
        <v>115</v>
      </c>
      <c r="H13" t="str">
        <f t="shared" si="7"/>
        <v>50 SL USA</v>
      </c>
      <c r="J13" s="1" t="s">
        <v>135</v>
      </c>
      <c r="K13" s="1" t="s">
        <v>136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120</v>
      </c>
      <c r="G14" t="s">
        <v>120</v>
      </c>
      <c r="H14" t="str">
        <f t="shared" si="7"/>
        <v>60 SL Hongkong</v>
      </c>
      <c r="J14" s="1" t="s">
        <v>134</v>
      </c>
      <c r="K14" s="1" t="s">
        <v>137</v>
      </c>
      <c r="L14" t="str">
        <f t="shared" si="8"/>
        <v>0018 Satisloh  Danyang</v>
      </c>
    </row>
    <row r="15" spans="1:12" ht="15" customHeight="1">
      <c r="E15" s="1">
        <v>70</v>
      </c>
      <c r="F15" t="s">
        <v>125</v>
      </c>
      <c r="G15" t="s">
        <v>125</v>
      </c>
      <c r="H15" t="str">
        <f t="shared" si="7"/>
        <v>70 SL Zhongshan</v>
      </c>
      <c r="J15" s="1" t="s">
        <v>138</v>
      </c>
      <c r="K15" s="1" t="s">
        <v>139</v>
      </c>
      <c r="L15" t="str">
        <f t="shared" si="8"/>
        <v>001S SL GmbH Spain</v>
      </c>
    </row>
    <row r="16" spans="1:12" ht="15" customHeight="1">
      <c r="E16" s="1">
        <v>80</v>
      </c>
      <c r="F16" t="s">
        <v>129</v>
      </c>
      <c r="G16" t="s">
        <v>129</v>
      </c>
      <c r="H16" t="str">
        <f t="shared" si="7"/>
        <v>80 SL Settimo</v>
      </c>
      <c r="J16" s="1" t="s">
        <v>140</v>
      </c>
      <c r="K16" s="1" t="s">
        <v>141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132</v>
      </c>
      <c r="G17" t="s">
        <v>132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Configuration!Druckbereich</vt:lpstr>
      <vt:lpstr>Configuration!Drucktitel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friedrich.teucher</cp:lastModifiedBy>
  <cp:lastPrinted>2016-09-12T13:42:25Z</cp:lastPrinted>
  <dcterms:created xsi:type="dcterms:W3CDTF">2016-05-10T09:07:00Z</dcterms:created>
  <dcterms:modified xsi:type="dcterms:W3CDTF">2016-10-11T11:16:32Z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