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ync\Git\devops\operations\hc\europe\isssatisloh_a85cdc217\"/>
    </mc:Choice>
  </mc:AlternateContent>
  <bookViews>
    <workbookView xWindow="0" yWindow="0" windowWidth="27510" windowHeight="8160"/>
  </bookViews>
  <sheets>
    <sheet name="Sheet1" sheetId="1" r:id="rId1"/>
  </sheets>
  <definedNames>
    <definedName name="_xlnm._FilterDatabase" localSheetId="0" hidden="1">Sheet1!$A$1:$P$44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7" i="1" l="1"/>
  <c r="S46" i="1"/>
  <c r="S45" i="1"/>
  <c r="R47" i="1"/>
  <c r="Q47" i="1"/>
  <c r="R46" i="1"/>
  <c r="Q46" i="1"/>
  <c r="R45" i="1"/>
  <c r="Q45" i="1"/>
  <c r="H47" i="1"/>
  <c r="H46" i="1"/>
  <c r="H45" i="1"/>
  <c r="Q41" i="1" l="1"/>
  <c r="R41" i="1"/>
  <c r="S41" i="1"/>
  <c r="Q42" i="1"/>
  <c r="R42" i="1"/>
  <c r="S42" i="1" s="1"/>
  <c r="Q43" i="1"/>
  <c r="R43" i="1"/>
  <c r="S43" i="1"/>
  <c r="Q44" i="1"/>
  <c r="R44" i="1"/>
  <c r="S44" i="1" s="1"/>
  <c r="R3" i="1" l="1"/>
  <c r="S3" i="1" s="1"/>
  <c r="R4" i="1"/>
  <c r="S4" i="1" s="1"/>
  <c r="R8" i="1"/>
  <c r="S8" i="1" s="1"/>
  <c r="H40" i="1" l="1"/>
  <c r="R40" i="1" s="1"/>
  <c r="S40" i="1" s="1"/>
  <c r="H39" i="1"/>
  <c r="R39" i="1" s="1"/>
  <c r="S39" i="1" s="1"/>
  <c r="H38" i="1"/>
  <c r="R38" i="1" s="1"/>
  <c r="S38" i="1" s="1"/>
  <c r="Q40" i="1" l="1"/>
  <c r="Q39" i="1"/>
  <c r="Q38" i="1"/>
  <c r="H37" i="1"/>
  <c r="H36" i="1"/>
  <c r="R36" i="1" s="1"/>
  <c r="S36" i="1" s="1"/>
  <c r="H34" i="1"/>
  <c r="R34" i="1" s="1"/>
  <c r="S34" i="1" s="1"/>
  <c r="Q37" i="1" l="1"/>
  <c r="R37" i="1"/>
  <c r="S37" i="1" s="1"/>
  <c r="Q36" i="1"/>
  <c r="H35" i="1"/>
  <c r="S35" i="1" s="1"/>
  <c r="Q35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H5" i="1"/>
  <c r="R5" i="1" s="1"/>
  <c r="S5" i="1" s="1"/>
  <c r="H6" i="1"/>
  <c r="R6" i="1" s="1"/>
  <c r="S6" i="1" s="1"/>
  <c r="H7" i="1"/>
  <c r="H9" i="1"/>
  <c r="H10" i="1"/>
  <c r="R10" i="1" s="1"/>
  <c r="S10" i="1" s="1"/>
  <c r="H11" i="1"/>
  <c r="R11" i="1" s="1"/>
  <c r="S11" i="1" s="1"/>
  <c r="H12" i="1"/>
  <c r="R12" i="1" s="1"/>
  <c r="S12" i="1" s="1"/>
  <c r="H13" i="1"/>
  <c r="R13" i="1" s="1"/>
  <c r="S13" i="1" s="1"/>
  <c r="H14" i="1"/>
  <c r="R14" i="1" s="1"/>
  <c r="S14" i="1" s="1"/>
  <c r="H15" i="1"/>
  <c r="R15" i="1" s="1"/>
  <c r="S15" i="1" s="1"/>
  <c r="H16" i="1"/>
  <c r="R16" i="1" s="1"/>
  <c r="S16" i="1" s="1"/>
  <c r="H17" i="1"/>
  <c r="R17" i="1" s="1"/>
  <c r="S17" i="1" s="1"/>
  <c r="H18" i="1"/>
  <c r="H19" i="1"/>
  <c r="R19" i="1" s="1"/>
  <c r="S19" i="1" s="1"/>
  <c r="H20" i="1"/>
  <c r="H21" i="1"/>
  <c r="R21" i="1" s="1"/>
  <c r="S21" i="1" s="1"/>
  <c r="H22" i="1"/>
  <c r="R22" i="1" s="1"/>
  <c r="S22" i="1" s="1"/>
  <c r="H23" i="1"/>
  <c r="H24" i="1"/>
  <c r="H25" i="1"/>
  <c r="H26" i="1"/>
  <c r="R26" i="1" s="1"/>
  <c r="S26" i="1" s="1"/>
  <c r="H27" i="1"/>
  <c r="H28" i="1"/>
  <c r="R28" i="1" s="1"/>
  <c r="S28" i="1" s="1"/>
  <c r="H29" i="1"/>
  <c r="R29" i="1" s="1"/>
  <c r="S29" i="1" s="1"/>
  <c r="H30" i="1"/>
  <c r="R30" i="1" s="1"/>
  <c r="S30" i="1" s="1"/>
  <c r="H31" i="1"/>
  <c r="R31" i="1" s="1"/>
  <c r="S31" i="1" s="1"/>
  <c r="H32" i="1"/>
  <c r="H33" i="1"/>
  <c r="R33" i="1" s="1"/>
  <c r="S33" i="1" s="1"/>
  <c r="H2" i="1"/>
  <c r="R32" i="1" l="1"/>
  <c r="S32" i="1" s="1"/>
  <c r="R27" i="1"/>
  <c r="S27" i="1" s="1"/>
  <c r="R18" i="1"/>
  <c r="S18" i="1" s="1"/>
  <c r="R25" i="1"/>
  <c r="S25" i="1" s="1"/>
  <c r="R9" i="1"/>
  <c r="S9" i="1" s="1"/>
  <c r="R20" i="1"/>
  <c r="S20" i="1" s="1"/>
  <c r="Q2" i="1"/>
  <c r="R2" i="1"/>
  <c r="S2" i="1" s="1"/>
  <c r="Q23" i="1"/>
  <c r="R23" i="1"/>
  <c r="S23" i="1" s="1"/>
  <c r="Q24" i="1"/>
  <c r="R24" i="1"/>
  <c r="S24" i="1" s="1"/>
  <c r="Q7" i="1"/>
  <c r="R7" i="1"/>
  <c r="S7" i="1" s="1"/>
  <c r="Q20" i="1"/>
  <c r="Q16" i="1"/>
  <c r="Q12" i="1"/>
  <c r="Q8" i="1"/>
  <c r="Q4" i="1"/>
  <c r="Q3" i="1"/>
  <c r="Q19" i="1"/>
  <c r="Q15" i="1"/>
  <c r="Q11" i="1"/>
  <c r="Q32" i="1"/>
  <c r="Q28" i="1"/>
  <c r="Q31" i="1"/>
  <c r="Q27" i="1"/>
  <c r="Q33" i="1"/>
  <c r="Q29" i="1"/>
  <c r="Q25" i="1"/>
  <c r="Q21" i="1"/>
  <c r="Q17" i="1"/>
  <c r="Q13" i="1"/>
  <c r="Q9" i="1"/>
  <c r="Q5" i="1"/>
  <c r="Q34" i="1"/>
  <c r="Q30" i="1"/>
  <c r="Q26" i="1"/>
  <c r="Q22" i="1"/>
  <c r="Q18" i="1"/>
  <c r="Q14" i="1"/>
  <c r="Q10" i="1"/>
  <c r="Q6" i="1"/>
</calcChain>
</file>

<file path=xl/sharedStrings.xml><?xml version="1.0" encoding="utf-8"?>
<sst xmlns="http://schemas.openxmlformats.org/spreadsheetml/2006/main" count="592" uniqueCount="241">
  <si>
    <t>User Name</t>
  </si>
  <si>
    <t>CPQ</t>
  </si>
  <si>
    <t>CRM</t>
  </si>
  <si>
    <t>JAM</t>
  </si>
  <si>
    <t>Will Daniels</t>
  </si>
  <si>
    <t>Yes</t>
  </si>
  <si>
    <t>SalesOrg</t>
  </si>
  <si>
    <t>Ian Gregg</t>
  </si>
  <si>
    <t>0005</t>
  </si>
  <si>
    <t>Kari Krueger</t>
  </si>
  <si>
    <t>Betty Nichols</t>
  </si>
  <si>
    <t>Admin</t>
  </si>
  <si>
    <t>Steele Young</t>
  </si>
  <si>
    <t>John Sanford</t>
  </si>
  <si>
    <t>Kyle Crawford</t>
  </si>
  <si>
    <t>Tony Ash</t>
  </si>
  <si>
    <t>Ann Compton</t>
  </si>
  <si>
    <t>Eric Soviak</t>
  </si>
  <si>
    <t>Justin Parker</t>
  </si>
  <si>
    <t>David Chamberlain</t>
  </si>
  <si>
    <t>Brian Peterson</t>
  </si>
  <si>
    <t>Maggie Fries</t>
  </si>
  <si>
    <t>Kevin Paddy</t>
  </si>
  <si>
    <t>Steve Schneider</t>
  </si>
  <si>
    <t>Sara Kreilkamp</t>
  </si>
  <si>
    <t>No</t>
  </si>
  <si>
    <t>Ed Clark</t>
  </si>
  <si>
    <t>Tomasz Michalak</t>
  </si>
  <si>
    <t>0003</t>
  </si>
  <si>
    <t>Korhan Gazi</t>
  </si>
  <si>
    <t>0003, 0001</t>
  </si>
  <si>
    <t>Giuseppe DiPaola</t>
  </si>
  <si>
    <t>0003, 0008</t>
  </si>
  <si>
    <t>Giuseppe Sieppe</t>
  </si>
  <si>
    <t>Frank Breme</t>
  </si>
  <si>
    <t>Linda Volpon</t>
  </si>
  <si>
    <t>Frank Heepen</t>
  </si>
  <si>
    <t>Mark Hollman</t>
  </si>
  <si>
    <t>Heike Kraft</t>
  </si>
  <si>
    <t>Karsten Lenz</t>
  </si>
  <si>
    <t>Patrick Suter</t>
  </si>
  <si>
    <t>Role</t>
  </si>
  <si>
    <t>IT Support for PM</t>
  </si>
  <si>
    <t>Head of Region</t>
  </si>
  <si>
    <t>VP Sales</t>
  </si>
  <si>
    <t>Sales Admin</t>
  </si>
  <si>
    <t>Purchasing</t>
  </si>
  <si>
    <t>Regional Director</t>
  </si>
  <si>
    <t>Sales Engineer</t>
  </si>
  <si>
    <t>Sales - ASB</t>
  </si>
  <si>
    <t>Project Manager</t>
  </si>
  <si>
    <t>Product Manager - AR</t>
  </si>
  <si>
    <t>Product Manager - FI</t>
  </si>
  <si>
    <t>VP Sales - ASB</t>
  </si>
  <si>
    <t>Head of Region - EMEA &amp; I</t>
  </si>
  <si>
    <t>Sales Operations</t>
  </si>
  <si>
    <t>Sales Deputy</t>
  </si>
  <si>
    <t>Product Manager - Rx</t>
  </si>
  <si>
    <t>SAP IT Team</t>
  </si>
  <si>
    <t>Andy Huthoefer</t>
  </si>
  <si>
    <t>Global Marketing</t>
  </si>
  <si>
    <t>Nicole Faust</t>
  </si>
  <si>
    <t>Marketing</t>
  </si>
  <si>
    <t>Amy Halloran</t>
  </si>
  <si>
    <t>Status</t>
  </si>
  <si>
    <t>erledigt</t>
  </si>
  <si>
    <t>neu</t>
  </si>
  <si>
    <t>Vorname</t>
  </si>
  <si>
    <t>Nachname</t>
  </si>
  <si>
    <t>Rolle</t>
  </si>
  <si>
    <t>Position</t>
  </si>
  <si>
    <t>Language</t>
  </si>
  <si>
    <t>external ID</t>
  </si>
  <si>
    <t>email</t>
  </si>
  <si>
    <t>ID</t>
  </si>
  <si>
    <t>Will</t>
  </si>
  <si>
    <t>Daniels</t>
  </si>
  <si>
    <t>Betty</t>
  </si>
  <si>
    <t>Nichols</t>
  </si>
  <si>
    <t>Ann</t>
  </si>
  <si>
    <t>Compton</t>
  </si>
  <si>
    <t>Lothes</t>
  </si>
  <si>
    <t>Ian</t>
  </si>
  <si>
    <t>Gregg</t>
  </si>
  <si>
    <t>Kari</t>
  </si>
  <si>
    <t>Krueger</t>
  </si>
  <si>
    <t>Maggie</t>
  </si>
  <si>
    <t>Fries</t>
  </si>
  <si>
    <t>Sara</t>
  </si>
  <si>
    <t>Kreilkamp</t>
  </si>
  <si>
    <t>Steele</t>
  </si>
  <si>
    <t>Young</t>
  </si>
  <si>
    <t>John</t>
  </si>
  <si>
    <t>Sanford</t>
  </si>
  <si>
    <t>Kyle</t>
  </si>
  <si>
    <t>Crawford</t>
  </si>
  <si>
    <t>Tony</t>
  </si>
  <si>
    <t>Ash</t>
  </si>
  <si>
    <t>Eric</t>
  </si>
  <si>
    <t>Soviak</t>
  </si>
  <si>
    <t>Justin</t>
  </si>
  <si>
    <t>Parker</t>
  </si>
  <si>
    <t>David</t>
  </si>
  <si>
    <t>Chamberlain</t>
  </si>
  <si>
    <t>Ed</t>
  </si>
  <si>
    <t>Clark</t>
  </si>
  <si>
    <t>Brian</t>
  </si>
  <si>
    <t>Peterson</t>
  </si>
  <si>
    <t>Kevin</t>
  </si>
  <si>
    <t>Paddy</t>
  </si>
  <si>
    <t>Steve</t>
  </si>
  <si>
    <t>Schneider</t>
  </si>
  <si>
    <t>Andy</t>
  </si>
  <si>
    <t>Huthoefer</t>
  </si>
  <si>
    <t>Nicole</t>
  </si>
  <si>
    <t>Faust</t>
  </si>
  <si>
    <t>Amy</t>
  </si>
  <si>
    <t>Halloran</t>
  </si>
  <si>
    <t>Frank</t>
  </si>
  <si>
    <t>Breme</t>
  </si>
  <si>
    <t>Tomasz</t>
  </si>
  <si>
    <t>Michalak</t>
  </si>
  <si>
    <t>Korhan</t>
  </si>
  <si>
    <t>Gazi</t>
  </si>
  <si>
    <t>Giuseppe</t>
  </si>
  <si>
    <t>DiPaola</t>
  </si>
  <si>
    <t>Sieppe</t>
  </si>
  <si>
    <t>Linda</t>
  </si>
  <si>
    <t>Volpon</t>
  </si>
  <si>
    <t>Heepen</t>
  </si>
  <si>
    <t>Mark</t>
  </si>
  <si>
    <t>Hollman</t>
  </si>
  <si>
    <t>Heike</t>
  </si>
  <si>
    <t>Kraft</t>
  </si>
  <si>
    <t>Karsten</t>
  </si>
  <si>
    <t>Lenz</t>
  </si>
  <si>
    <t>Patrick</t>
  </si>
  <si>
    <t>Suter</t>
  </si>
  <si>
    <t>English</t>
  </si>
  <si>
    <t>ROLE_SALES_MGR</t>
  </si>
  <si>
    <t>SATISLOHNA</t>
  </si>
  <si>
    <t>company</t>
  </si>
  <si>
    <t>ROLE_SALES_ADMIN</t>
  </si>
  <si>
    <t>ROLE_SALES_REP</t>
  </si>
  <si>
    <t>WILLD</t>
  </si>
  <si>
    <t>BETTYN</t>
  </si>
  <si>
    <t>ANNC</t>
  </si>
  <si>
    <t>IANG</t>
  </si>
  <si>
    <t>KARIK</t>
  </si>
  <si>
    <t>ANDYH</t>
  </si>
  <si>
    <t>NICOLEF</t>
  </si>
  <si>
    <t>AMYH</t>
  </si>
  <si>
    <t>TOMASZM</t>
  </si>
  <si>
    <t>KORHANG</t>
  </si>
  <si>
    <t>SUTERP</t>
  </si>
  <si>
    <t>ASHT</t>
  </si>
  <si>
    <t>SOVIAKE</t>
  </si>
  <si>
    <t>PARKERJ</t>
  </si>
  <si>
    <t>CLARKE</t>
  </si>
  <si>
    <t>PETERSONB</t>
  </si>
  <si>
    <t>PADDYK</t>
  </si>
  <si>
    <t>BREMEF</t>
  </si>
  <si>
    <t>DIPAOLAG</t>
  </si>
  <si>
    <t>SIEPPEG</t>
  </si>
  <si>
    <t>VOLPONL</t>
  </si>
  <si>
    <t>HEEPENF</t>
  </si>
  <si>
    <t>KRAFTH</t>
  </si>
  <si>
    <t>LENZK</t>
  </si>
  <si>
    <t>HOLLMANNM</t>
  </si>
  <si>
    <t>KREILKAMPS</t>
  </si>
  <si>
    <t>YOUNGS</t>
  </si>
  <si>
    <t>SANFORDJ</t>
  </si>
  <si>
    <t>CRAWFORDK</t>
  </si>
  <si>
    <t>String</t>
  </si>
  <si>
    <t>RADOSLAWB</t>
  </si>
  <si>
    <t>Radoslaw</t>
  </si>
  <si>
    <t>Barcinski</t>
  </si>
  <si>
    <t>Radoslaw Barcinski</t>
  </si>
  <si>
    <t>IDP</t>
  </si>
  <si>
    <t>Larry Clarke</t>
  </si>
  <si>
    <t>Unicuqa Evans</t>
  </si>
  <si>
    <t>0003, 0005, 0006, 0008</t>
  </si>
  <si>
    <t>Larry</t>
  </si>
  <si>
    <t>Clarke</t>
  </si>
  <si>
    <t>Evans</t>
  </si>
  <si>
    <t>Unicuqa</t>
  </si>
  <si>
    <t>LARRYC</t>
  </si>
  <si>
    <t>EVANSU</t>
  </si>
  <si>
    <t>Bill Moore</t>
  </si>
  <si>
    <t>Leticia Holland</t>
  </si>
  <si>
    <t>Joel</t>
  </si>
  <si>
    <t>Leticia</t>
  </si>
  <si>
    <t>Bill</t>
  </si>
  <si>
    <t>Moore</t>
  </si>
  <si>
    <t>Holland</t>
  </si>
  <si>
    <t>JOELM</t>
  </si>
  <si>
    <t>BILLM</t>
  </si>
  <si>
    <t>HOLLANDLETICIA52</t>
  </si>
  <si>
    <t>DAVIDC</t>
  </si>
  <si>
    <t>PETEL</t>
  </si>
  <si>
    <t>MAGGIEF</t>
  </si>
  <si>
    <t>STEVES</t>
  </si>
  <si>
    <t>mfries@nationaloptronics.com</t>
  </si>
  <si>
    <t>Peter Lothes</t>
  </si>
  <si>
    <t>Peter</t>
  </si>
  <si>
    <t>Joel Mallory</t>
  </si>
  <si>
    <t>Mallory</t>
  </si>
  <si>
    <t>acompton@nationaloptronics.com</t>
  </si>
  <si>
    <t>bnichols@nationaloptronics.com</t>
  </si>
  <si>
    <t>IDP ID</t>
  </si>
  <si>
    <t>christian.jakober@satisloh.com</t>
  </si>
  <si>
    <t>christian.vogel@satisloh.com</t>
  </si>
  <si>
    <t>alejandro.bedoya@satisloh.com</t>
  </si>
  <si>
    <t>javier.florez@satisloh.com</t>
  </si>
  <si>
    <t>Christian Jakober</t>
  </si>
  <si>
    <t>Christian Vogel</t>
  </si>
  <si>
    <t>Alejandro Bedoya</t>
  </si>
  <si>
    <t>Javier Florez</t>
  </si>
  <si>
    <t>Christian</t>
  </si>
  <si>
    <t>Alejandro</t>
  </si>
  <si>
    <t>Javier</t>
  </si>
  <si>
    <t>Jakober</t>
  </si>
  <si>
    <t>Vogel</t>
  </si>
  <si>
    <t>Bedoya</t>
  </si>
  <si>
    <t>Florez</t>
  </si>
  <si>
    <t>CHRISTIANJ</t>
  </si>
  <si>
    <t>CHRISTIANV</t>
  </si>
  <si>
    <t>ALEJANDROB</t>
  </si>
  <si>
    <t>JAVIERF</t>
  </si>
  <si>
    <t>Leandro Xavier</t>
  </si>
  <si>
    <t>Evandro Hansen</t>
  </si>
  <si>
    <t>Pedro Prandim</t>
  </si>
  <si>
    <t>Leandro</t>
  </si>
  <si>
    <t>Xavier</t>
  </si>
  <si>
    <t>Pedro</t>
  </si>
  <si>
    <t>Hansen</t>
  </si>
  <si>
    <t>Prandim</t>
  </si>
  <si>
    <t>LEANDROF</t>
  </si>
  <si>
    <t>EVANDROH</t>
  </si>
  <si>
    <t>PEDROP</t>
  </si>
  <si>
    <t>Evandro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</si>
</sst>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3"/>
    </font>
    <font>
      <u/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3" fillId="0" borderId="0" xfId="0" applyFont="1" applyFill="1"/>
    <xf numFmtId="49" fontId="3" fillId="0" borderId="0" xfId="0" applyNumberFormat="1" applyFont="1" applyFill="1"/>
    <xf numFmtId="0" fontId="4" fillId="0" borderId="0" xfId="0" applyFont="1" applyFill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1" applyFont="1" applyFill="1"/>
    <xf numFmtId="0" fontId="1" fillId="0" borderId="0" xfId="0" applyFont="1" applyFill="1"/>
    <xf numFmtId="0" fontId="2" fillId="0" borderId="0" xfId="1" applyFill="1"/>
    <xf numFmtId="0" fontId="6" fillId="0" borderId="0" xfId="0" applyFont="1" applyAlignment="1">
      <alignment vertical="center"/>
    </xf>
    <xf numFmtId="0" fontId="1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bnichols@nationaloptronics.com" TargetMode="External"/><Relationship Id="rId7" Type="http://schemas.openxmlformats.org/officeDocument/2006/relationships/hyperlink" Target="mailto:javier.florez@satisloh.com" TargetMode="External"/><Relationship Id="rId2" Type="http://schemas.openxmlformats.org/officeDocument/2006/relationships/hyperlink" Target="mailto:acompton@nationaloptronics.com" TargetMode="External"/><Relationship Id="rId1" Type="http://schemas.openxmlformats.org/officeDocument/2006/relationships/hyperlink" Target="mailto:mfries@nationaloptronics.com" TargetMode="External"/><Relationship Id="rId6" Type="http://schemas.openxmlformats.org/officeDocument/2006/relationships/hyperlink" Target="mailto:alejandro.bedoya@satisloh.com" TargetMode="External"/><Relationship Id="rId5" Type="http://schemas.openxmlformats.org/officeDocument/2006/relationships/hyperlink" Target="mailto:christian.vogel@satisloh.com" TargetMode="External"/><Relationship Id="rId4" Type="http://schemas.openxmlformats.org/officeDocument/2006/relationships/hyperlink" Target="mailto:christian.jakober@satislo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7"/>
  <sheetViews>
    <sheetView tabSelected="1" topLeftCell="H18" workbookViewId="0">
      <selection activeCell="K46" sqref="K46"/>
    </sheetView>
  </sheetViews>
  <sheetFormatPr baseColWidth="10" defaultColWidth="9.140625" defaultRowHeight="15" x14ac:dyDescent="0.25"/>
  <cols>
    <col min="1" max="1" width="18.140625" customWidth="1"/>
    <col min="2" max="2" width="18.140625" style="1" customWidth="1"/>
    <col min="3" max="3" width="24.28515625" style="1" bestFit="1" customWidth="1"/>
    <col min="4" max="4" width="9.28515625" customWidth="1"/>
    <col min="5" max="5" width="9.85546875" customWidth="1"/>
    <col min="6" max="6" width="4.7109375" bestFit="1" customWidth="1"/>
    <col min="8" max="8" width="30.85546875" bestFit="1" customWidth="1"/>
    <col min="10" max="10" width="10.42578125" bestFit="1" customWidth="1"/>
    <col min="11" max="11" width="19" bestFit="1" customWidth="1"/>
    <col min="12" max="12" width="24.140625" bestFit="1" customWidth="1"/>
    <col min="14" max="14" width="16" customWidth="1"/>
    <col min="15" max="15" width="12.140625" bestFit="1" customWidth="1"/>
    <col min="16" max="16" width="13" bestFit="1" customWidth="1"/>
    <col min="18" max="18" width="38.5703125" bestFit="1" customWidth="1"/>
  </cols>
  <sheetData>
    <row r="1" spans="1:19" x14ac:dyDescent="0.25">
      <c r="A1" t="s">
        <v>0</v>
      </c>
      <c r="B1" s="1" t="s">
        <v>6</v>
      </c>
      <c r="C1" s="1" t="s">
        <v>41</v>
      </c>
      <c r="D1" t="s">
        <v>2</v>
      </c>
      <c r="E1" t="s">
        <v>1</v>
      </c>
      <c r="F1" t="s">
        <v>3</v>
      </c>
      <c r="G1" t="s">
        <v>64</v>
      </c>
      <c r="H1" t="s">
        <v>73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74</v>
      </c>
      <c r="O1" t="s">
        <v>141</v>
      </c>
      <c r="P1" t="s">
        <v>72</v>
      </c>
      <c r="Q1" t="s">
        <v>173</v>
      </c>
      <c r="R1" t="s">
        <v>209</v>
      </c>
      <c r="S1" t="s">
        <v>178</v>
      </c>
    </row>
    <row r="2" spans="1:19" s="3" customFormat="1" x14ac:dyDescent="0.25">
      <c r="A2" s="3" t="s">
        <v>4</v>
      </c>
      <c r="B2" s="2" t="s">
        <v>11</v>
      </c>
      <c r="C2" s="2" t="s">
        <v>50</v>
      </c>
      <c r="D2" s="3" t="s">
        <v>5</v>
      </c>
      <c r="E2" s="3" t="s">
        <v>5</v>
      </c>
      <c r="F2" s="3" t="s">
        <v>5</v>
      </c>
      <c r="G2" s="3" t="s">
        <v>65</v>
      </c>
      <c r="H2" s="3" t="str">
        <f>LOWER(SUBSTITUTE(A2," ","."))&amp;"@satisloh.com"</f>
        <v>will.daniels@satisloh.com</v>
      </c>
      <c r="I2" s="3" t="s">
        <v>75</v>
      </c>
      <c r="J2" s="3" t="s">
        <v>76</v>
      </c>
      <c r="K2" s="3" t="s">
        <v>139</v>
      </c>
      <c r="L2" s="2" t="str">
        <f>C2</f>
        <v>Project Manager</v>
      </c>
      <c r="M2" s="3" t="s">
        <v>138</v>
      </c>
      <c r="N2" s="3" t="s">
        <v>144</v>
      </c>
      <c r="O2" s="3" t="s">
        <v>140</v>
      </c>
      <c r="P2" s="11">
        <v>8000000009</v>
      </c>
      <c r="Q2" s="3" t="str">
        <f>"&lt;!-- http://www.inmindcomputing.com/security/security-implementation.owl#"&amp;N2&amp;" --&gt;"&amp;"§§§§"&amp;"&lt;owl:NamedIndividual rdf:about=""&amp;sec;"&amp;N2&amp;"""&gt;"&amp;"§§&lt;rdf:type rdf:resource=""&amp;as;User""/&gt;§§&lt;ps:objectName rdf:datatype=""&amp;xsd;string""&gt;"&amp;N2&amp;"&lt;/ps:objectName&gt;§§&lt;as:includesPerson rdf:resource=""&amp;sec;Person"&amp;N2&amp;"""/&gt;§§&lt;as:hasLanguage rdf:resource=""&amp;ai;"&amp;M2&amp;"""/&gt;§§&lt;as:hasRole rdf:resource=""&amp;sec;"&amp;K2&amp;"""/&gt;§§&lt;as:hasUserStatus rdf:resource=""&amp;as;USERACTIVE""/&gt;"&amp;"§§&lt;as:containsCompany rdf:resource=""&amp;ai;SATISLOHNA""/&gt;§§&lt;as:definesUserProposalTemplate rdf:resource=""&amp;ai;Quote-PDF-US""/&gt;§§&lt;as:userReceiveEmail rdf:datatype=""&amp;xsd;boolean""&gt;false&lt;/as:userReceiveEmail&gt;"&amp;"§§&lt;as:userReceiveRoutingEmail rdf:datatype=""&amp;xsd;boolean""&gt;false&lt;/as:userReceiveRoutingEmail&gt;"&amp;"§§&lt;as:userReceiveTeamCollaborationEmail rdf:datatype=""&amp;xsd;boolean""&gt;false&lt;/as:userReceiveTeamCollaborationEmail&gt;"&amp;" §§&lt;as:userReceiveApprovalEmail rdf:datatype=""&amp;xsd;boolean""&gt;false&lt;/as:userReceiveApprovalEmail&gt;"&amp;"§§&lt;ps:objectExternalId&gt;"&amp;P2&amp;"&lt;/ps:objectExternalId&gt;"&amp;"§§&lt;/owl:NamedIndividual&gt;§§§§&lt;!-- http://www.inmindcomputing.com/security/security-implementation.owl#Person"&amp;N2&amp;" --&gt;§§§§"&amp;"&lt;owl:NamedIndividual rdf:about=""&amp;sec;Person"&amp;N2&amp;"""&gt;§§&lt;rdf:type rdf:resource=""&amp;as;Person""/&gt;"&amp;"§§&lt;rdfs:label rdf:datatype=""&amp;xsd;string""&gt;"&amp;A2&amp;"&lt;/rdfs:label&gt;§§"&amp;"&lt;ps:objectName rdf:datatype=""&amp;xsd;string""&gt;"&amp;A2&amp;"&lt;/ps:objectName&gt;§§"&amp;"&lt;as:personFirstName rdf:datatype=""&amp;xsd;string""&gt;"&amp;I2&amp;"&lt;/as:personFirstName&gt;§§"&amp;"&lt;as:personLastName rdf:datatype=""&amp;xsd;string""&gt;"&amp;J2&amp;"&lt;/as:personLastName&gt;§§"&amp;"&lt;as:personEmail rdf:datatype=""&amp;xsd;string""&gt;"&amp;H2&amp;"&lt;/as:personEmail&gt;§§"&amp;"&lt;as:personPosition rdf:datatype=""&amp;xsd;string""&gt;"&amp;L2&amp;"&lt;/as:personPosition&gt;"&amp;"§§&lt;/owl:NamedIndividual&gt;§§"</f>
        <v>&lt;!-- http://www.inmindcomputing.com/security/security-implementation.owl#WILLD --&gt;§§§§&lt;owl:NamedIndividual rdf:about="&amp;sec;WILLD"&gt;§§&lt;rdf:type rdf:resource="&amp;as;User"/&gt;§§&lt;ps:objectName rdf:datatype="&amp;xsd;string"&gt;WILLD&lt;/ps:objectName&gt;§§&lt;as:includesPerson rdf:resource="&amp;sec;PersonWILLD"/&gt;§§&lt;as:hasLanguage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rdf:datatype="&amp;xsd;boolean"&gt;false&lt;/as:userReceiveApprovalEmail&gt;§§&lt;ps:objectExternalId&gt;8000000009&lt;/ps:objectExternalId&gt;§§&lt;/owl:NamedIndividual&gt;§§§§&lt;!-- http://www.inmindcomputing.com/security/security-implementation.owl#PersonWILLD --&gt;§§§§&lt;owl:NamedIndividual rdf:about="&amp;sec;PersonWILLD"&gt;§§&lt;rdf:type rdf:resource="&amp;as;Person"/&gt;§§&lt;rdfs:label rdf:datatype="&amp;xsd;string"&gt;Will Daniels&lt;/rdfs:label&gt;§§&lt;ps:objectName rdf:datatype="&amp;xsd;string"&gt;Will Daniels&lt;/ps:objectName&gt;§§&lt;as:personFirstName rdf:datatype="&amp;xsd;string"&gt;Will&lt;/as:personFirstName&gt;§§&lt;as:personLastName rdf:datatype="&amp;xsd;string"&gt;Daniels&lt;/as:personLastName&gt;§§&lt;as:personEmail rdf:datatype="&amp;xsd;string"&gt;will.daniels@satisloh.com&lt;/as:personEmail&gt;§§&lt;as:personPosition rdf:datatype="&amp;xsd;string"&gt;Project Manager&lt;/as:personPosition&gt;§§&lt;/owl:NamedIndividual&gt;§§</v>
      </c>
      <c r="R2" s="3" t="str">
        <f>UPPER(H2)</f>
        <v>WILL.DANIELS@SATISLOH.COM</v>
      </c>
      <c r="S2" s="3" t="str">
        <f>"active,"&amp;R2&amp;","&amp;H2&amp;","&amp;I2&amp;","&amp;J2</f>
        <v>active,WILL.DANIELS@SATISLOH.COM,will.daniels@satisloh.com,Will,Daniels</v>
      </c>
    </row>
    <row r="3" spans="1:19" s="3" customFormat="1" x14ac:dyDescent="0.25">
      <c r="A3" s="3" t="s">
        <v>10</v>
      </c>
      <c r="B3" s="2" t="s">
        <v>11</v>
      </c>
      <c r="C3" s="2" t="s">
        <v>42</v>
      </c>
      <c r="D3" s="3" t="s">
        <v>5</v>
      </c>
      <c r="E3" s="3" t="s">
        <v>5</v>
      </c>
      <c r="F3" s="3" t="s">
        <v>5</v>
      </c>
      <c r="G3" s="3" t="s">
        <v>65</v>
      </c>
      <c r="H3" s="12" t="s">
        <v>208</v>
      </c>
      <c r="I3" s="3" t="s">
        <v>77</v>
      </c>
      <c r="J3" s="3" t="s">
        <v>78</v>
      </c>
      <c r="K3" s="3" t="s">
        <v>143</v>
      </c>
      <c r="L3" s="2" t="str">
        <f t="shared" ref="L3:L34" si="0">C3</f>
        <v>IT Support for PM</v>
      </c>
      <c r="M3" s="3" t="s">
        <v>138</v>
      </c>
      <c r="N3" s="3" t="s">
        <v>145</v>
      </c>
      <c r="O3" s="3" t="s">
        <v>140</v>
      </c>
      <c r="P3" s="11">
        <v>8000000059</v>
      </c>
      <c r="Q3" s="3" t="str">
        <f t="shared" ref="Q3:Q34" si="1">"&lt;!-- http://www.inmindcomputing.com/security/security-implementation.owl#"&amp;N3&amp;" --&gt;"&amp;"§§§§"&amp;"&lt;owl:NamedIndividual rdf:about=""&amp;sec;"&amp;N3&amp;"""&gt;"&amp;"§§&lt;rdf:type rdf:resource=""&amp;as;User""/&gt;§§&lt;ps:objectName rdf:datatype=""&amp;xsd;string""&gt;"&amp;N3&amp;"&lt;/ps:objectName&gt;§§&lt;as:includesPerson rdf:resource=""&amp;sec;Person"&amp;N3&amp;"""/&gt;§§&lt;as:hasLanguage rdf:resource=""&amp;ai;"&amp;M3&amp;"""/&gt;§§&lt;as:hasRole rdf:resource=""&amp;sec;"&amp;K3&amp;"""/&gt;§§&lt;as:hasUserStatus rdf:resource=""&amp;as;USERACTIVE""/&gt;"&amp;"§§&lt;as:containsCompany rdf:resource=""&amp;ai;SATISLOHNA""/&gt;§§&lt;as:definesUserProposalTemplate rdf:resource=""&amp;ai;Quote-PDF-US""/&gt;§§&lt;as:userReceiveEmail rdf:datatype=""&amp;xsd;boolean""&gt;false&lt;/as:userReceiveEmail&gt;"&amp;"§§&lt;as:userReceiveRoutingEmail rdf:datatype=""&amp;xsd;boolean""&gt;false&lt;/as:userReceiveRoutingEmail&gt;"&amp;"§§&lt;as:userReceiveTeamCollaborationEmail rdf:datatype=""&amp;xsd;boolean""&gt;false&lt;/as:userReceiveTeamCollaborationEmail&gt;"&amp;" §§&lt;as:userReceiveApprovalEmail rdf:datatype=""&amp;xsd;boolean""&gt;false&lt;/as:userReceiveApprovalEmail&gt;"&amp;"§§&lt;ps:objectExternalId&gt;"&amp;P3&amp;"&lt;/ps:objectExternalId&gt;"&amp;"§§&lt;/owl:NamedIndividual&gt;§§§§&lt;!-- http://www.inmindcomputing.com/security/security-implementation.owl#Person"&amp;N3&amp;" --&gt;§§§§"&amp;"&lt;owl:NamedIndividual rdf:about=""&amp;sec;Person"&amp;N3&amp;"""&gt;§§&lt;rdf:type rdf:resource=""&amp;as;Person""/&gt;"&amp;"§§&lt;rdfs:label rdf:datatype=""&amp;xsd;string""&gt;"&amp;A3&amp;"&lt;/rdfs:label&gt;§§"&amp;"&lt;ps:objectName rdf:datatype=""&amp;xsd;string""&gt;"&amp;A3&amp;"&lt;/ps:objectName&gt;§§"&amp;"&lt;as:personFirstName rdf:datatype=""&amp;xsd;string""&gt;"&amp;I3&amp;"&lt;/as:personFirstName&gt;§§"&amp;"&lt;as:personLastName rdf:datatype=""&amp;xsd;string""&gt;"&amp;J3&amp;"&lt;/as:personLastName&gt;§§"&amp;"&lt;as:personEmail rdf:datatype=""&amp;xsd;string""&gt;"&amp;H3&amp;"&lt;/as:personEmail&gt;§§"&amp;"&lt;as:personPosition rdf:datatype=""&amp;xsd;string""&gt;"&amp;L3&amp;"&lt;/as:personPosition&gt;"&amp;"§§&lt;/owl:NamedIndividual&gt;§§"</f>
        <v>&lt;!-- http://www.inmindcomputing.com/security/security-implementation.owl#BETTYN --&gt;§§§§&lt;owl:NamedIndividual rdf:about="&amp;sec;BETTYN"&gt;§§&lt;rdf:type rdf:resource="&amp;as;User"/&gt;§§&lt;ps:objectName rdf:datatype="&amp;xsd;string"&gt;BETTYN&lt;/ps:objectName&gt;§§&lt;as:includesPerson rdf:resource="&amp;sec;PersonBETTYN"/&gt;§§&lt;as:hasLanguage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rdf:datatype="&amp;xsd;boolean"&gt;false&lt;/as:userReceiveApprovalEmail&gt;§§&lt;ps:objectExternalId&gt;8000000059&lt;/ps:objectExternalId&gt;§§&lt;/owl:NamedIndividual&gt;§§§§&lt;!-- http://www.inmindcomputing.com/security/security-implementation.owl#PersonBETTYN --&gt;§§§§&lt;owl:NamedIndividual rdf:about="&amp;sec;PersonBETTYN"&gt;§§&lt;rdf:type rdf:resource="&amp;as;Person"/&gt;§§&lt;rdfs:label rdf:datatype="&amp;xsd;string"&gt;Betty Nichols&lt;/rdfs:label&gt;§§&lt;ps:objectName rdf:datatype="&amp;xsd;string"&gt;Betty Nichols&lt;/ps:objectName&gt;§§&lt;as:personFirstName rdf:datatype="&amp;xsd;string"&gt;Betty&lt;/as:personFirstName&gt;§§&lt;as:personLastName rdf:datatype="&amp;xsd;string"&gt;Nichols&lt;/as:personLastName&gt;§§&lt;as:personEmail rdf:datatype="&amp;xsd;string"&gt;bnichols@nationaloptronics.com&lt;/as:personEmail&gt;§§&lt;as:personPosition rdf:datatype="&amp;xsd;string"&gt;IT Support for PM&lt;/as:personPosition&gt;§§&lt;/owl:NamedIndividual&gt;§§</v>
      </c>
      <c r="R3" s="3" t="str">
        <f t="shared" ref="R3:R40" si="2">UPPER(H3)</f>
        <v>BNICHOLS@NATIONALOPTRONICS.COM</v>
      </c>
      <c r="S3" s="3" t="str">
        <f t="shared" ref="S3:S40" si="3">"active,"&amp;R3&amp;","&amp;H3&amp;","&amp;I3&amp;","&amp;J3</f>
        <v>active,BNICHOLS@NATIONALOPTRONICS.COM,bnichols@nationaloptronics.com,Betty,Nichols</v>
      </c>
    </row>
    <row r="4" spans="1:19" s="3" customFormat="1" hidden="1" x14ac:dyDescent="0.25">
      <c r="A4" s="3" t="s">
        <v>16</v>
      </c>
      <c r="B4" s="2" t="s">
        <v>11</v>
      </c>
      <c r="C4" s="2" t="s">
        <v>42</v>
      </c>
      <c r="D4" s="3" t="s">
        <v>5</v>
      </c>
      <c r="E4" s="3" t="s">
        <v>5</v>
      </c>
      <c r="F4" s="3" t="s">
        <v>5</v>
      </c>
      <c r="G4" s="3" t="s">
        <v>66</v>
      </c>
      <c r="H4" s="12" t="s">
        <v>207</v>
      </c>
      <c r="I4" s="3" t="s">
        <v>79</v>
      </c>
      <c r="J4" s="3" t="s">
        <v>80</v>
      </c>
      <c r="K4" s="3" t="s">
        <v>143</v>
      </c>
      <c r="L4" s="2" t="str">
        <f t="shared" si="0"/>
        <v>IT Support for PM</v>
      </c>
      <c r="M4" s="3" t="s">
        <v>138</v>
      </c>
      <c r="N4" s="3" t="s">
        <v>146</v>
      </c>
      <c r="O4" s="3" t="s">
        <v>140</v>
      </c>
      <c r="P4" s="11">
        <v>8000000060</v>
      </c>
      <c r="Q4" s="3" t="str">
        <f t="shared" si="1"/>
        <v>&lt;!-- http://www.inmindcomputing.com/security/security-implementation.owl#ANNC --&gt;§§§§&lt;owl:NamedIndividual rdf:about="&amp;sec;ANNC"&gt;§§&lt;rdf:type rdf:resource="&amp;as;User"/&gt;§§&lt;ps:objectName rdf:datatype="&amp;xsd;string"&gt;ANNC&lt;/ps:objectName&gt;§§&lt;as:includesPerson rdf:resource="&amp;sec;PersonANNC"/&gt;§§&lt;as:hasLanguage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rdf:datatype="&amp;xsd;boolean"&gt;false&lt;/as:userReceiveApprovalEmail&gt;§§&lt;ps:objectExternalId&gt;8000000060&lt;/ps:objectExternalId&gt;§§&lt;/owl:NamedIndividual&gt;§§§§&lt;!-- http://www.inmindcomputing.com/security/security-implementation.owl#PersonANNC --&gt;§§§§&lt;owl:NamedIndividual rdf:about="&amp;sec;PersonANNC"&gt;§§&lt;rdf:type rdf:resource="&amp;as;Person"/&gt;§§&lt;rdfs:label rdf:datatype="&amp;xsd;string"&gt;Ann Compton&lt;/rdfs:label&gt;§§&lt;ps:objectName rdf:datatype="&amp;xsd;string"&gt;Ann Compton&lt;/ps:objectName&gt;§§&lt;as:personFirstName rdf:datatype="&amp;xsd;string"&gt;Ann&lt;/as:personFirstName&gt;§§&lt;as:personLastName rdf:datatype="&amp;xsd;string"&gt;Compton&lt;/as:personLastName&gt;§§&lt;as:personEmail rdf:datatype="&amp;xsd;string"&gt;acompton@nationaloptronics.com&lt;/as:personEmail&gt;§§&lt;as:personPosition rdf:datatype="&amp;xsd;string"&gt;IT Support for PM&lt;/as:personPosition&gt;§§&lt;/owl:NamedIndividual&gt;§§</v>
      </c>
      <c r="R4" s="3" t="str">
        <f t="shared" si="2"/>
        <v>ACOMPTON@NATIONALOPTRONICS.COM</v>
      </c>
      <c r="S4" s="3" t="str">
        <f t="shared" si="3"/>
        <v>active,ACOMPTON@NATIONALOPTRONICS.COM,acompton@nationaloptronics.com,Ann,Compton</v>
      </c>
    </row>
    <row r="5" spans="1:19" s="3" customFormat="1" x14ac:dyDescent="0.25">
      <c r="A5" s="4" t="s">
        <v>203</v>
      </c>
      <c r="B5" s="2" t="s">
        <v>8</v>
      </c>
      <c r="C5" s="2" t="s">
        <v>43</v>
      </c>
      <c r="D5" s="3" t="s">
        <v>5</v>
      </c>
      <c r="E5" s="3" t="s">
        <v>5</v>
      </c>
      <c r="F5" s="3" t="s">
        <v>5</v>
      </c>
      <c r="G5" s="3" t="s">
        <v>65</v>
      </c>
      <c r="H5" s="4" t="str">
        <f t="shared" ref="H5:H33" si="4">LOWER(SUBSTITUTE(A5," ","."))&amp;"@satisloh.com"</f>
        <v>peter.lothes@satisloh.com</v>
      </c>
      <c r="I5" s="4" t="s">
        <v>204</v>
      </c>
      <c r="J5" s="4" t="s">
        <v>81</v>
      </c>
      <c r="K5" s="4" t="s">
        <v>139</v>
      </c>
      <c r="L5" s="5" t="str">
        <f t="shared" si="0"/>
        <v>Head of Region</v>
      </c>
      <c r="M5" s="4" t="s">
        <v>138</v>
      </c>
      <c r="N5" s="4" t="s">
        <v>199</v>
      </c>
      <c r="O5" s="4" t="s">
        <v>140</v>
      </c>
      <c r="P5" s="6">
        <v>8000000061</v>
      </c>
      <c r="Q5" s="3" t="str">
        <f t="shared" si="1"/>
        <v>&lt;!-- http://www.inmindcomputing.com/security/security-implementation.owl#PETEL --&gt;§§§§&lt;owl:NamedIndividual rdf:about="&amp;sec;PETEL"&gt;§§&lt;rdf:type rdf:resource="&amp;as;User"/&gt;§§&lt;ps:objectName rdf:datatype="&amp;xsd;string"&gt;PETEL&lt;/ps:objectName&gt;§§&lt;as:includesPerson rdf:resource="&amp;sec;PersonPETEL"/&gt;§§&lt;as:hasLanguage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rdf:datatype="&amp;xsd;boolean"&gt;false&lt;/as:userReceiveApprovalEmail&gt;§§&lt;ps:objectExternalId&gt;8000000061&lt;/ps:objectExternalId&gt;§§&lt;/owl:NamedIndividual&gt;§§§§&lt;!-- http://www.inmindcomputing.com/security/security-implementation.owl#PersonPETEL --&gt;§§§§&lt;owl:NamedIndividual rdf:about="&amp;sec;PersonPETEL"&gt;§§&lt;rdf:type rdf:resource="&amp;as;Person"/&gt;§§&lt;rdfs:label rdf:datatype="&amp;xsd;string"&gt;Peter Lothes&lt;/rdfs:label&gt;§§&lt;ps:objectName rdf:datatype="&amp;xsd;string"&gt;Peter Lothes&lt;/ps:objectName&gt;§§&lt;as:personFirstName rdf:datatype="&amp;xsd;string"&gt;Peter&lt;/as:personFirstName&gt;§§&lt;as:personLastName rdf:datatype="&amp;xsd;string"&gt;Lothes&lt;/as:personLastName&gt;§§&lt;as:personEmail rdf:datatype="&amp;xsd;string"&gt;peter.lothes@satisloh.com&lt;/as:personEmail&gt;§§&lt;as:personPosition rdf:datatype="&amp;xsd;string"&gt;Head of Region&lt;/as:personPosition&gt;§§&lt;/owl:NamedIndividual&gt;§§</v>
      </c>
      <c r="R5" s="3" t="str">
        <f t="shared" si="2"/>
        <v>PETER.LOTHES@SATISLOH.COM</v>
      </c>
      <c r="S5" s="3" t="str">
        <f t="shared" si="3"/>
        <v>active,PETER.LOTHES@SATISLOH.COM,peter.lothes@satisloh.com,Peter,Lothes</v>
      </c>
    </row>
    <row r="6" spans="1:19" x14ac:dyDescent="0.25">
      <c r="A6" t="s">
        <v>7</v>
      </c>
      <c r="B6" s="1" t="s">
        <v>8</v>
      </c>
      <c r="C6" s="1" t="s">
        <v>44</v>
      </c>
      <c r="D6" t="s">
        <v>5</v>
      </c>
      <c r="E6" t="s">
        <v>5</v>
      </c>
      <c r="F6" t="s">
        <v>5</v>
      </c>
      <c r="G6" t="s">
        <v>65</v>
      </c>
      <c r="H6" s="7" t="str">
        <f t="shared" si="4"/>
        <v>ian.gregg@satisloh.com</v>
      </c>
      <c r="I6" s="7" t="s">
        <v>82</v>
      </c>
      <c r="J6" s="7" t="s">
        <v>83</v>
      </c>
      <c r="K6" s="7" t="s">
        <v>139</v>
      </c>
      <c r="L6" s="8" t="str">
        <f t="shared" si="0"/>
        <v>VP Sales</v>
      </c>
      <c r="M6" s="7" t="s">
        <v>138</v>
      </c>
      <c r="N6" s="7" t="s">
        <v>147</v>
      </c>
      <c r="O6" s="7" t="s">
        <v>140</v>
      </c>
      <c r="P6" s="9">
        <v>8000000010</v>
      </c>
      <c r="Q6" t="str">
        <f t="shared" si="1"/>
        <v>&lt;!-- http://www.inmindcomputing.com/security/security-implementation.owl#IANG --&gt;§§§§&lt;owl:NamedIndividual rdf:about="&amp;sec;IANG"&gt;§§&lt;rdf:type rdf:resource="&amp;as;User"/&gt;§§&lt;ps:objectName rdf:datatype="&amp;xsd;string"&gt;IANG&lt;/ps:objectName&gt;§§&lt;as:includesPerson rdf:resource="&amp;sec;PersonIANG"/&gt;§§&lt;as:hasLanguage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rdf:datatype="&amp;xsd;boolean"&gt;false&lt;/as:userReceiveApprovalEmail&gt;§§&lt;ps:objectExternalId&gt;8000000010&lt;/ps:objectExternalId&gt;§§&lt;/owl:NamedIndividual&gt;§§§§&lt;!-- http://www.inmindcomputing.com/security/security-implementation.owl#PersonIANG --&gt;§§§§&lt;owl:NamedIndividual rdf:about="&amp;sec;PersonIANG"&gt;§§&lt;rdf:type rdf:resource="&amp;as;Person"/&gt;§§&lt;rdfs:label rdf:datatype="&amp;xsd;string"&gt;Ian Gregg&lt;/rdfs:label&gt;§§&lt;ps:objectName rdf:datatype="&amp;xsd;string"&gt;Ian Gregg&lt;/ps:objectName&gt;§§&lt;as:personFirstName rdf:datatype="&amp;xsd;string"&gt;Ian&lt;/as:personFirstName&gt;§§&lt;as:personLastName rdf:datatype="&amp;xsd;string"&gt;Gregg&lt;/as:personLastName&gt;§§&lt;as:personEmail rdf:datatype="&amp;xsd;string"&gt;ian.gregg@satisloh.com&lt;/as:personEmail&gt;§§&lt;as:personPosition rdf:datatype="&amp;xsd;string"&gt;VP Sales&lt;/as:personPosition&gt;§§&lt;/owl:NamedIndividual&gt;§§</v>
      </c>
      <c r="R6" s="3" t="str">
        <f t="shared" si="2"/>
        <v>IAN.GREGG@SATISLOH.COM</v>
      </c>
      <c r="S6" s="3" t="str">
        <f t="shared" si="3"/>
        <v>active,IAN.GREGG@SATISLOH.COM,ian.gregg@satisloh.com,Ian,Gregg</v>
      </c>
    </row>
    <row r="7" spans="1:19" x14ac:dyDescent="0.25">
      <c r="A7" t="s">
        <v>9</v>
      </c>
      <c r="B7" s="1" t="s">
        <v>8</v>
      </c>
      <c r="C7" s="1" t="s">
        <v>45</v>
      </c>
      <c r="D7" t="s">
        <v>5</v>
      </c>
      <c r="E7" t="s">
        <v>5</v>
      </c>
      <c r="F7" t="s">
        <v>5</v>
      </c>
      <c r="G7" t="s">
        <v>65</v>
      </c>
      <c r="H7" s="7" t="str">
        <f t="shared" si="4"/>
        <v>kari.krueger@satisloh.com</v>
      </c>
      <c r="I7" s="7" t="s">
        <v>84</v>
      </c>
      <c r="J7" s="7" t="s">
        <v>85</v>
      </c>
      <c r="K7" s="7" t="s">
        <v>142</v>
      </c>
      <c r="L7" s="8" t="str">
        <f t="shared" si="0"/>
        <v>Sales Admin</v>
      </c>
      <c r="M7" s="7" t="s">
        <v>138</v>
      </c>
      <c r="N7" s="7" t="s">
        <v>148</v>
      </c>
      <c r="O7" s="7" t="s">
        <v>140</v>
      </c>
      <c r="P7" s="9">
        <v>8000000043</v>
      </c>
      <c r="Q7" t="str">
        <f t="shared" si="1"/>
        <v>&lt;!-- http://www.inmindcomputing.com/security/security-implementation.owl#KARIK --&gt;§§§§&lt;owl:NamedIndividual rdf:about="&amp;sec;KARIK"&gt;§§&lt;rdf:type rdf:resource="&amp;as;User"/&gt;§§&lt;ps:objectName rdf:datatype="&amp;xsd;string"&gt;KARIK&lt;/ps:objectName&gt;§§&lt;as:includesPerson rdf:resource="&amp;sec;PersonKARIK"/&gt;§§&lt;as:hasLanguage rdf:resource="&amp;ai;English"/&gt;§§&lt;as:hasRole rdf:resource="&amp;sec;ROLE_SALES_ADMIN"/&gt;§§&lt;as:hasUserStatus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rdf:datatype="&amp;xsd;boolean"&gt;false&lt;/as:userReceiveApprovalEmail&gt;§§&lt;ps:objectExternalId&gt;8000000043&lt;/ps:objectExternalId&gt;§§&lt;/owl:NamedIndividual&gt;§§§§&lt;!-- http://www.inmindcomputing.com/security/security-implementation.owl#PersonKARIK --&gt;§§§§&lt;owl:NamedIndividual rdf:about="&amp;sec;PersonKARIK"&gt;§§&lt;rdf:type rdf:resource="&amp;as;Person"/&gt;§§&lt;rdfs:label rdf:datatype="&amp;xsd;string"&gt;Kari Krueger&lt;/rdfs:label&gt;§§&lt;ps:objectName rdf:datatype="&amp;xsd;string"&gt;Kari Krueger&lt;/ps:objectName&gt;§§&lt;as:personFirstName rdf:datatype="&amp;xsd;string"&gt;Kari&lt;/as:personFirstName&gt;§§&lt;as:personLastName rdf:datatype="&amp;xsd;string"&gt;Krueger&lt;/as:personLastName&gt;§§&lt;as:personEmail rdf:datatype="&amp;xsd;string"&gt;kari.krueger@satisloh.com&lt;/as:personEmail&gt;§§&lt;as:personPosition rdf:datatype="&amp;xsd;string"&gt;Sales Admin&lt;/as:personPosition&gt;§§&lt;/owl:NamedIndividual&gt;§§</v>
      </c>
      <c r="R7" s="3" t="str">
        <f t="shared" si="2"/>
        <v>KARI.KRUEGER@SATISLOH.COM</v>
      </c>
      <c r="S7" s="3" t="str">
        <f t="shared" si="3"/>
        <v>active,KARI.KRUEGER@SATISLOH.COM,kari.krueger@satisloh.com,Kari,Krueger</v>
      </c>
    </row>
    <row r="8" spans="1:19" s="3" customFormat="1" x14ac:dyDescent="0.25">
      <c r="A8" s="3" t="s">
        <v>21</v>
      </c>
      <c r="B8" s="2" t="s">
        <v>8</v>
      </c>
      <c r="C8" s="2" t="s">
        <v>45</v>
      </c>
      <c r="D8" s="3" t="s">
        <v>5</v>
      </c>
      <c r="E8" s="3" t="s">
        <v>5</v>
      </c>
      <c r="F8" s="3" t="s">
        <v>5</v>
      </c>
      <c r="G8" s="3" t="s">
        <v>65</v>
      </c>
      <c r="H8" s="10" t="s">
        <v>202</v>
      </c>
      <c r="I8" s="4" t="s">
        <v>86</v>
      </c>
      <c r="J8" s="4" t="s">
        <v>87</v>
      </c>
      <c r="K8" s="4" t="s">
        <v>142</v>
      </c>
      <c r="L8" s="5" t="str">
        <f t="shared" si="0"/>
        <v>Sales Admin</v>
      </c>
      <c r="M8" s="4" t="s">
        <v>138</v>
      </c>
      <c r="N8" s="4" t="s">
        <v>200</v>
      </c>
      <c r="O8" s="4" t="s">
        <v>140</v>
      </c>
      <c r="P8" s="6">
        <v>8000000021</v>
      </c>
      <c r="Q8" s="3" t="str">
        <f t="shared" si="1"/>
        <v>&lt;!-- http://www.inmindcomputing.com/security/security-implementation.owl#MAGGIEF --&gt;§§§§&lt;owl:NamedIndividual rdf:about="&amp;sec;MAGGIEF"&gt;§§&lt;rdf:type rdf:resource="&amp;as;User"/&gt;§§&lt;ps:objectName rdf:datatype="&amp;xsd;string"&gt;MAGGIEF&lt;/ps:objectName&gt;§§&lt;as:includesPerson rdf:resource="&amp;sec;PersonMAGGIEF"/&gt;§§&lt;as:hasLanguage rdf:resource="&amp;ai;English"/&gt;§§&lt;as:hasRole rdf:resource="&amp;sec;ROLE_SALES_ADMIN"/&gt;§§&lt;as:hasUserStatus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rdf:datatype="&amp;xsd;boolean"&gt;false&lt;/as:userReceiveApprovalEmail&gt;§§&lt;ps:objectExternalId&gt;8000000021&lt;/ps:objectExternalId&gt;§§&lt;/owl:NamedIndividual&gt;§§§§&lt;!-- http://www.inmindcomputing.com/security/security-implementation.owl#PersonMAGGIEF --&gt;§§§§&lt;owl:NamedIndividual rdf:about="&amp;sec;PersonMAGGIEF"&gt;§§&lt;rdf:type rdf:resource="&amp;as;Person"/&gt;§§&lt;rdfs:label rdf:datatype="&amp;xsd;string"&gt;Maggie Fries&lt;/rdfs:label&gt;§§&lt;ps:objectName rdf:datatype="&amp;xsd;string"&gt;Maggie Fries&lt;/ps:objectName&gt;§§&lt;as:personFirstName rdf:datatype="&amp;xsd;string"&gt;Maggie&lt;/as:personFirstName&gt;§§&lt;as:personLastName rdf:datatype="&amp;xsd;string"&gt;Fries&lt;/as:personLastName&gt;§§&lt;as:personEmail rdf:datatype="&amp;xsd;string"&gt;mfries@nationaloptronics.com&lt;/as:personEmail&gt;§§&lt;as:personPosition rdf:datatype="&amp;xsd;string"&gt;Sales Admin&lt;/as:personPosition&gt;§§&lt;/owl:NamedIndividual&gt;§§</v>
      </c>
      <c r="R8" s="3" t="str">
        <f t="shared" si="2"/>
        <v>MFRIES@NATIONALOPTRONICS.COM</v>
      </c>
      <c r="S8" s="3" t="str">
        <f t="shared" si="3"/>
        <v>active,MFRIES@NATIONALOPTRONICS.COM,mfries@nationaloptronics.com,Maggie,Fries</v>
      </c>
    </row>
    <row r="9" spans="1:19" x14ac:dyDescent="0.25">
      <c r="A9" t="s">
        <v>24</v>
      </c>
      <c r="B9" s="1" t="s">
        <v>8</v>
      </c>
      <c r="C9" s="1" t="s">
        <v>46</v>
      </c>
      <c r="D9" t="s">
        <v>5</v>
      </c>
      <c r="E9" t="s">
        <v>5</v>
      </c>
      <c r="F9" t="s">
        <v>5</v>
      </c>
      <c r="G9" t="s">
        <v>65</v>
      </c>
      <c r="H9" s="7" t="str">
        <f t="shared" si="4"/>
        <v>sara.kreilkamp@satisloh.com</v>
      </c>
      <c r="I9" s="7" t="s">
        <v>88</v>
      </c>
      <c r="J9" s="7" t="s">
        <v>89</v>
      </c>
      <c r="K9" s="7" t="s">
        <v>143</v>
      </c>
      <c r="L9" s="8" t="str">
        <f t="shared" si="0"/>
        <v>Purchasing</v>
      </c>
      <c r="M9" s="7" t="s">
        <v>138</v>
      </c>
      <c r="N9" s="7" t="s">
        <v>169</v>
      </c>
      <c r="O9" s="7" t="s">
        <v>140</v>
      </c>
      <c r="P9" s="9">
        <v>8000000062</v>
      </c>
      <c r="Q9" t="str">
        <f t="shared" si="1"/>
        <v>&lt;!-- http://www.inmindcomputing.com/security/security-implementation.owl#KREILKAMPS --&gt;§§§§&lt;owl:NamedIndividual rdf:about="&amp;sec;KREILKAMPS"&gt;§§&lt;rdf:type rdf:resource="&amp;as;User"/&gt;§§&lt;ps:objectName rdf:datatype="&amp;xsd;string"&gt;KREILKAMPS&lt;/ps:objectName&gt;§§&lt;as:includesPerson rdf:resource="&amp;sec;PersonKREILKAMPS"/&gt;§§&lt;as:hasLanguage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rdf:datatype="&amp;xsd;boolean"&gt;false&lt;/as:userReceiveApprovalEmail&gt;§§&lt;ps:objectExternalId&gt;8000000062&lt;/ps:objectExternalId&gt;§§&lt;/owl:NamedIndividual&gt;§§§§&lt;!-- http://www.inmindcomputing.com/security/security-implementation.owl#PersonKREILKAMPS --&gt;§§§§&lt;owl:NamedIndividual rdf:about="&amp;sec;PersonKREILKAMPS"&gt;§§&lt;rdf:type rdf:resource="&amp;as;Person"/&gt;§§&lt;rdfs:label rdf:datatype="&amp;xsd;string"&gt;Sara Kreilkamp&lt;/rdfs:label&gt;§§&lt;ps:objectName rdf:datatype="&amp;xsd;string"&gt;Sara Kreilkamp&lt;/ps:objectName&gt;§§&lt;as:personFirstName rdf:datatype="&amp;xsd;string"&gt;Sara&lt;/as:personFirstName&gt;§§&lt;as:personLastName rdf:datatype="&amp;xsd;string"&gt;Kreilkamp&lt;/as:personLastName&gt;§§&lt;as:personEmail rdf:datatype="&amp;xsd;string"&gt;sara.kreilkamp@satisloh.com&lt;/as:personEmail&gt;§§&lt;as:personPosition rdf:datatype="&amp;xsd;string"&gt;Purchasing&lt;/as:personPosition&gt;§§&lt;/owl:NamedIndividual&gt;§§</v>
      </c>
      <c r="R9" s="3" t="str">
        <f t="shared" si="2"/>
        <v>SARA.KREILKAMP@SATISLOH.COM</v>
      </c>
      <c r="S9" s="3" t="str">
        <f t="shared" si="3"/>
        <v>active,SARA.KREILKAMP@SATISLOH.COM,sara.kreilkamp@satisloh.com,Sara,Kreilkamp</v>
      </c>
    </row>
    <row r="10" spans="1:19" x14ac:dyDescent="0.25">
      <c r="A10" t="s">
        <v>12</v>
      </c>
      <c r="B10" s="1" t="s">
        <v>8</v>
      </c>
      <c r="C10" s="1" t="s">
        <v>47</v>
      </c>
      <c r="D10" t="s">
        <v>5</v>
      </c>
      <c r="E10" t="s">
        <v>5</v>
      </c>
      <c r="F10" t="s">
        <v>5</v>
      </c>
      <c r="G10" t="s">
        <v>65</v>
      </c>
      <c r="H10" s="7" t="str">
        <f t="shared" si="4"/>
        <v>steele.young@satisloh.com</v>
      </c>
      <c r="I10" s="7" t="s">
        <v>90</v>
      </c>
      <c r="J10" s="7" t="s">
        <v>91</v>
      </c>
      <c r="K10" s="7" t="s">
        <v>139</v>
      </c>
      <c r="L10" s="8" t="str">
        <f t="shared" si="0"/>
        <v>Regional Director</v>
      </c>
      <c r="M10" s="7" t="s">
        <v>138</v>
      </c>
      <c r="N10" s="7" t="s">
        <v>170</v>
      </c>
      <c r="O10" s="7" t="s">
        <v>140</v>
      </c>
      <c r="P10" s="9">
        <v>8000000051</v>
      </c>
      <c r="Q10" t="str">
        <f t="shared" si="1"/>
        <v>&lt;!-- http://www.inmindcomputing.com/security/security-implementation.owl#YOUNGS --&gt;§§§§&lt;owl:NamedIndividual rdf:about="&amp;sec;YOUNGS"&gt;§§&lt;rdf:type rdf:resource="&amp;as;User"/&gt;§§&lt;ps:objectName rdf:datatype="&amp;xsd;string"&gt;YOUNGS&lt;/ps:objectName&gt;§§&lt;as:includesPerson rdf:resource="&amp;sec;PersonYOUNGS"/&gt;§§&lt;as:hasLanguage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rdf:datatype="&amp;xsd;boolean"&gt;false&lt;/as:userReceiveApprovalEmail&gt;§§&lt;ps:objectExternalId&gt;8000000051&lt;/ps:objectExternalId&gt;§§&lt;/owl:NamedIndividual&gt;§§§§&lt;!-- http://www.inmindcomputing.com/security/security-implementation.owl#PersonYOUNGS --&gt;§§§§&lt;owl:NamedIndividual rdf:about="&amp;sec;PersonYOUNGS"&gt;§§&lt;rdf:type rdf:resource="&amp;as;Person"/&gt;§§&lt;rdfs:label rdf:datatype="&amp;xsd;string"&gt;Steele Young&lt;/rdfs:label&gt;§§&lt;ps:objectName rdf:datatype="&amp;xsd;string"&gt;Steele Young&lt;/ps:objectName&gt;§§&lt;as:personFirstName rdf:datatype="&amp;xsd;string"&gt;Steele&lt;/as:personFirstName&gt;§§&lt;as:personLastName rdf:datatype="&amp;xsd;string"&gt;Young&lt;/as:personLastName&gt;§§&lt;as:personEmail rdf:datatype="&amp;xsd;string"&gt;steele.young@satisloh.com&lt;/as:personEmail&gt;§§&lt;as:personPosition rdf:datatype="&amp;xsd;string"&gt;Regional Director&lt;/as:personPosition&gt;§§&lt;/owl:NamedIndividual&gt;§§</v>
      </c>
      <c r="R10" s="3" t="str">
        <f t="shared" si="2"/>
        <v>STEELE.YOUNG@SATISLOH.COM</v>
      </c>
      <c r="S10" s="3" t="str">
        <f t="shared" si="3"/>
        <v>active,STEELE.YOUNG@SATISLOH.COM,steele.young@satisloh.com,Steele,Young</v>
      </c>
    </row>
    <row r="11" spans="1:19" x14ac:dyDescent="0.25">
      <c r="A11" t="s">
        <v>13</v>
      </c>
      <c r="B11" s="1" t="s">
        <v>8</v>
      </c>
      <c r="C11" s="1" t="s">
        <v>47</v>
      </c>
      <c r="D11" t="s">
        <v>5</v>
      </c>
      <c r="E11" t="s">
        <v>5</v>
      </c>
      <c r="F11" t="s">
        <v>5</v>
      </c>
      <c r="G11" t="s">
        <v>65</v>
      </c>
      <c r="H11" s="7" t="str">
        <f t="shared" si="4"/>
        <v>john.sanford@satisloh.com</v>
      </c>
      <c r="I11" s="7" t="s">
        <v>92</v>
      </c>
      <c r="J11" s="7" t="s">
        <v>93</v>
      </c>
      <c r="K11" s="7" t="s">
        <v>139</v>
      </c>
      <c r="L11" s="8" t="str">
        <f t="shared" si="0"/>
        <v>Regional Director</v>
      </c>
      <c r="M11" s="7" t="s">
        <v>138</v>
      </c>
      <c r="N11" s="7" t="s">
        <v>171</v>
      </c>
      <c r="O11" s="7" t="s">
        <v>140</v>
      </c>
      <c r="P11" s="9">
        <v>8000000055</v>
      </c>
      <c r="Q11" t="str">
        <f t="shared" si="1"/>
        <v>&lt;!-- http://www.inmindcomputing.com/security/security-implementation.owl#SANFORDJ --&gt;§§§§&lt;owl:NamedIndividual rdf:about="&amp;sec;SANFORDJ"&gt;§§&lt;rdf:type rdf:resource="&amp;as;User"/&gt;§§&lt;ps:objectName rdf:datatype="&amp;xsd;string"&gt;SANFORDJ&lt;/ps:objectName&gt;§§&lt;as:includesPerson rdf:resource="&amp;sec;PersonSANFORDJ"/&gt;§§&lt;as:hasLanguage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rdf:datatype="&amp;xsd;boolean"&gt;false&lt;/as:userReceiveApprovalEmail&gt;§§&lt;ps:objectExternalId&gt;8000000055&lt;/ps:objectExternalId&gt;§§&lt;/owl:NamedIndividual&gt;§§§§&lt;!-- http://www.inmindcomputing.com/security/security-implementation.owl#PersonSANFORDJ --&gt;§§§§&lt;owl:NamedIndividual rdf:about="&amp;sec;PersonSANFORDJ"&gt;§§&lt;rdf:type rdf:resource="&amp;as;Person"/&gt;§§&lt;rdfs:label rdf:datatype="&amp;xsd;string"&gt;John Sanford&lt;/rdfs:label&gt;§§&lt;ps:objectName rdf:datatype="&amp;xsd;string"&gt;John Sanford&lt;/ps:objectName&gt;§§&lt;as:personFirstName rdf:datatype="&amp;xsd;string"&gt;John&lt;/as:personFirstName&gt;§§&lt;as:personLastName rdf:datatype="&amp;xsd;string"&gt;Sanford&lt;/as:personLastName&gt;§§&lt;as:personEmail rdf:datatype="&amp;xsd;string"&gt;john.sanford@satisloh.com&lt;/as:personEmail&gt;§§&lt;as:personPosition rdf:datatype="&amp;xsd;string"&gt;Regional Director&lt;/as:personPosition&gt;§§&lt;/owl:NamedIndividual&gt;§§</v>
      </c>
      <c r="R11" s="3" t="str">
        <f t="shared" si="2"/>
        <v>JOHN.SANFORD@SATISLOH.COM</v>
      </c>
      <c r="S11" s="3" t="str">
        <f t="shared" si="3"/>
        <v>active,JOHN.SANFORD@SATISLOH.COM,john.sanford@satisloh.com,John,Sanford</v>
      </c>
    </row>
    <row r="12" spans="1:19" x14ac:dyDescent="0.25">
      <c r="A12" t="s">
        <v>14</v>
      </c>
      <c r="B12" s="1" t="s">
        <v>8</v>
      </c>
      <c r="C12" s="1" t="s">
        <v>47</v>
      </c>
      <c r="D12" t="s">
        <v>5</v>
      </c>
      <c r="E12" t="s">
        <v>5</v>
      </c>
      <c r="F12" t="s">
        <v>5</v>
      </c>
      <c r="G12" t="s">
        <v>65</v>
      </c>
      <c r="H12" s="7" t="str">
        <f t="shared" si="4"/>
        <v>kyle.crawford@satisloh.com</v>
      </c>
      <c r="I12" s="7" t="s">
        <v>94</v>
      </c>
      <c r="J12" s="7" t="s">
        <v>95</v>
      </c>
      <c r="K12" s="7" t="s">
        <v>139</v>
      </c>
      <c r="L12" s="8" t="str">
        <f t="shared" si="0"/>
        <v>Regional Director</v>
      </c>
      <c r="M12" s="7" t="s">
        <v>138</v>
      </c>
      <c r="N12" s="7" t="s">
        <v>172</v>
      </c>
      <c r="O12" s="7" t="s">
        <v>140</v>
      </c>
      <c r="P12" s="9">
        <v>8000000056</v>
      </c>
      <c r="Q12" t="str">
        <f t="shared" si="1"/>
        <v>&lt;!-- http://www.inmindcomputing.com/security/security-implementation.owl#CRAWFORDK --&gt;§§§§&lt;owl:NamedIndividual rdf:about="&amp;sec;CRAWFORDK"&gt;§§&lt;rdf:type rdf:resource="&amp;as;User"/&gt;§§&lt;ps:objectName rdf:datatype="&amp;xsd;string"&gt;CRAWFORDK&lt;/ps:objectName&gt;§§&lt;as:includesPerson rdf:resource="&amp;sec;PersonCRAWFORDK"/&gt;§§&lt;as:hasLanguage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rdf:datatype="&amp;xsd;boolean"&gt;false&lt;/as:userReceiveApprovalEmail&gt;§§&lt;ps:objectExternalId&gt;8000000056&lt;/ps:objectExternalId&gt;§§&lt;/owl:NamedIndividual&gt;§§§§&lt;!-- http://www.inmindcomputing.com/security/security-implementation.owl#PersonCRAWFORDK --&gt;§§§§&lt;owl:NamedIndividual rdf:about="&amp;sec;PersonCRAWFORDK"&gt;§§&lt;rdf:type rdf:resource="&amp;as;Person"/&gt;§§&lt;rdfs:label rdf:datatype="&amp;xsd;string"&gt;Kyle Crawford&lt;/rdfs:label&gt;§§&lt;ps:objectName rdf:datatype="&amp;xsd;string"&gt;Kyle Crawford&lt;/ps:objectName&gt;§§&lt;as:personFirstName rdf:datatype="&amp;xsd;string"&gt;Kyle&lt;/as:personFirstName&gt;§§&lt;as:personLastName rdf:datatype="&amp;xsd;string"&gt;Crawford&lt;/as:personLastName&gt;§§&lt;as:personEmail rdf:datatype="&amp;xsd;string"&gt;kyle.crawford@satisloh.com&lt;/as:personEmail&gt;§§&lt;as:personPosition rdf:datatype="&amp;xsd;string"&gt;Regional Director&lt;/as:personPosition&gt;§§&lt;/owl:NamedIndividual&gt;§§</v>
      </c>
      <c r="R12" s="3" t="str">
        <f t="shared" si="2"/>
        <v>KYLE.CRAWFORD@SATISLOH.COM</v>
      </c>
      <c r="S12" s="3" t="str">
        <f t="shared" si="3"/>
        <v>active,KYLE.CRAWFORD@SATISLOH.COM,kyle.crawford@satisloh.com,Kyle,Crawford</v>
      </c>
    </row>
    <row r="13" spans="1:19" x14ac:dyDescent="0.25">
      <c r="A13" t="s">
        <v>15</v>
      </c>
      <c r="B13" s="1" t="s">
        <v>8</v>
      </c>
      <c r="C13" s="1" t="s">
        <v>48</v>
      </c>
      <c r="D13" t="s">
        <v>5</v>
      </c>
      <c r="E13" t="s">
        <v>5</v>
      </c>
      <c r="F13" t="s">
        <v>5</v>
      </c>
      <c r="G13" t="s">
        <v>65</v>
      </c>
      <c r="H13" s="7" t="str">
        <f t="shared" si="4"/>
        <v>tony.ash@satisloh.com</v>
      </c>
      <c r="I13" s="7" t="s">
        <v>96</v>
      </c>
      <c r="J13" s="7" t="s">
        <v>97</v>
      </c>
      <c r="K13" s="7" t="s">
        <v>143</v>
      </c>
      <c r="L13" s="8" t="str">
        <f t="shared" si="0"/>
        <v>Sales Engineer</v>
      </c>
      <c r="M13" s="7" t="s">
        <v>138</v>
      </c>
      <c r="N13" s="7" t="s">
        <v>155</v>
      </c>
      <c r="O13" s="7" t="s">
        <v>140</v>
      </c>
      <c r="P13" s="9">
        <v>8000000011</v>
      </c>
      <c r="Q13" t="str">
        <f t="shared" si="1"/>
        <v>&lt;!-- http://www.inmindcomputing.com/security/security-implementation.owl#ASHT --&gt;§§§§&lt;owl:NamedIndividual rdf:about="&amp;sec;ASHT"&gt;§§&lt;rdf:type rdf:resource="&amp;as;User"/&gt;§§&lt;ps:objectName rdf:datatype="&amp;xsd;string"&gt;ASHT&lt;/ps:objectName&gt;§§&lt;as:includesPerson rdf:resource="&amp;sec;PersonASHT"/&gt;§§&lt;as:hasLanguage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rdf:datatype="&amp;xsd;boolean"&gt;false&lt;/as:userReceiveApprovalEmail&gt;§§&lt;ps:objectExternalId&gt;8000000011&lt;/ps:objectExternalId&gt;§§&lt;/owl:NamedIndividual&gt;§§§§&lt;!-- http://www.inmindcomputing.com/security/security-implementation.owl#PersonASHT --&gt;§§§§&lt;owl:NamedIndividual rdf:about="&amp;sec;PersonASHT"&gt;§§&lt;rdf:type rdf:resource="&amp;as;Person"/&gt;§§&lt;rdfs:label rdf:datatype="&amp;xsd;string"&gt;Tony Ash&lt;/rdfs:label&gt;§§&lt;ps:objectName rdf:datatype="&amp;xsd;string"&gt;Tony Ash&lt;/ps:objectName&gt;§§&lt;as:personFirstName rdf:datatype="&amp;xsd;string"&gt;Tony&lt;/as:personFirstName&gt;§§&lt;as:personLastName rdf:datatype="&amp;xsd;string"&gt;Ash&lt;/as:personLastName&gt;§§&lt;as:personEmail rdf:datatype="&amp;xsd;string"&gt;tony.ash@satisloh.com&lt;/as:personEmail&gt;§§&lt;as:personPosition rdf:datatype="&amp;xsd;string"&gt;Sales Engineer&lt;/as:personPosition&gt;§§&lt;/owl:NamedIndividual&gt;§§</v>
      </c>
      <c r="R13" s="3" t="str">
        <f t="shared" si="2"/>
        <v>TONY.ASH@SATISLOH.COM</v>
      </c>
      <c r="S13" s="3" t="str">
        <f t="shared" si="3"/>
        <v>active,TONY.ASH@SATISLOH.COM,tony.ash@satisloh.com,Tony,Ash</v>
      </c>
    </row>
    <row r="14" spans="1:19" s="3" customFormat="1" x14ac:dyDescent="0.25">
      <c r="A14" s="3" t="s">
        <v>17</v>
      </c>
      <c r="B14" s="2" t="s">
        <v>8</v>
      </c>
      <c r="C14" s="2" t="s">
        <v>48</v>
      </c>
      <c r="D14" s="3" t="s">
        <v>5</v>
      </c>
      <c r="E14" s="3" t="s">
        <v>5</v>
      </c>
      <c r="F14" s="3" t="s">
        <v>5</v>
      </c>
      <c r="G14" s="3" t="s">
        <v>65</v>
      </c>
      <c r="H14" s="4" t="str">
        <f t="shared" si="4"/>
        <v>eric.soviak@satisloh.com</v>
      </c>
      <c r="I14" s="4" t="s">
        <v>98</v>
      </c>
      <c r="J14" s="4" t="s">
        <v>99</v>
      </c>
      <c r="K14" s="4" t="s">
        <v>143</v>
      </c>
      <c r="L14" s="5" t="str">
        <f t="shared" si="0"/>
        <v>Sales Engineer</v>
      </c>
      <c r="M14" s="4" t="s">
        <v>138</v>
      </c>
      <c r="N14" s="4" t="s">
        <v>156</v>
      </c>
      <c r="O14" s="4" t="s">
        <v>140</v>
      </c>
      <c r="P14" s="6">
        <v>8000000053</v>
      </c>
      <c r="Q14" s="3" t="str">
        <f t="shared" si="1"/>
        <v>&lt;!-- http://www.inmindcomputing.com/security/security-implementation.owl#SOVIAKE --&gt;§§§§&lt;owl:NamedIndividual rdf:about="&amp;sec;SOVIAKE"&gt;§§&lt;rdf:type rdf:resource="&amp;as;User"/&gt;§§&lt;ps:objectName rdf:datatype="&amp;xsd;string"&gt;SOVIAKE&lt;/ps:objectName&gt;§§&lt;as:includesPerson rdf:resource="&amp;sec;PersonSOVIAKE"/&gt;§§&lt;as:hasLanguage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rdf:datatype="&amp;xsd;boolean"&gt;false&lt;/as:userReceiveApprovalEmail&gt;§§&lt;ps:objectExternalId&gt;8000000053&lt;/ps:objectExternalId&gt;§§&lt;/owl:NamedIndividual&gt;§§§§&lt;!-- http://www.inmindcomputing.com/security/security-implementation.owl#PersonSOVIAKE --&gt;§§§§&lt;owl:NamedIndividual rdf:about="&amp;sec;PersonSOVIAKE"&gt;§§&lt;rdf:type rdf:resource="&amp;as;Person"/&gt;§§&lt;rdfs:label rdf:datatype="&amp;xsd;string"&gt;Eric Soviak&lt;/rdfs:label&gt;§§&lt;ps:objectName rdf:datatype="&amp;xsd;string"&gt;Eric Soviak&lt;/ps:objectName&gt;§§&lt;as:personFirstName rdf:datatype="&amp;xsd;string"&gt;Eric&lt;/as:personFirstName&gt;§§&lt;as:personLastName rdf:datatype="&amp;xsd;string"&gt;Soviak&lt;/as:personLastName&gt;§§&lt;as:personEmail rdf:datatype="&amp;xsd;string"&gt;eric.soviak@satisloh.com&lt;/as:personEmail&gt;§§&lt;as:personPosition rdf:datatype="&amp;xsd;string"&gt;Sales Engineer&lt;/as:personPosition&gt;§§&lt;/owl:NamedIndividual&gt;§§</v>
      </c>
      <c r="R14" s="3" t="str">
        <f t="shared" si="2"/>
        <v>ERIC.SOVIAK@SATISLOH.COM</v>
      </c>
      <c r="S14" s="3" t="str">
        <f t="shared" si="3"/>
        <v>active,ERIC.SOVIAK@SATISLOH.COM,eric.soviak@satisloh.com,Eric,Soviak</v>
      </c>
    </row>
    <row r="15" spans="1:19" x14ac:dyDescent="0.25">
      <c r="A15" t="s">
        <v>18</v>
      </c>
      <c r="B15" s="1" t="s">
        <v>8</v>
      </c>
      <c r="C15" s="1" t="s">
        <v>48</v>
      </c>
      <c r="D15" t="s">
        <v>5</v>
      </c>
      <c r="E15" t="s">
        <v>5</v>
      </c>
      <c r="F15" t="s">
        <v>5</v>
      </c>
      <c r="G15" t="s">
        <v>65</v>
      </c>
      <c r="H15" s="7" t="str">
        <f t="shared" si="4"/>
        <v>justin.parker@satisloh.com</v>
      </c>
      <c r="I15" s="7" t="s">
        <v>100</v>
      </c>
      <c r="J15" s="7" t="s">
        <v>101</v>
      </c>
      <c r="K15" s="7" t="s">
        <v>143</v>
      </c>
      <c r="L15" s="8" t="str">
        <f t="shared" si="0"/>
        <v>Sales Engineer</v>
      </c>
      <c r="M15" s="7" t="s">
        <v>138</v>
      </c>
      <c r="N15" s="7" t="s">
        <v>157</v>
      </c>
      <c r="O15" s="7" t="s">
        <v>140</v>
      </c>
      <c r="P15" s="9">
        <v>8000000052</v>
      </c>
      <c r="Q15" t="str">
        <f t="shared" si="1"/>
        <v>&lt;!-- http://www.inmindcomputing.com/security/security-implementation.owl#PARKERJ --&gt;§§§§&lt;owl:NamedIndividual rdf:about="&amp;sec;PARKERJ"&gt;§§&lt;rdf:type rdf:resource="&amp;as;User"/&gt;§§&lt;ps:objectName rdf:datatype="&amp;xsd;string"&gt;PARKERJ&lt;/ps:objectName&gt;§§&lt;as:includesPerson rdf:resource="&amp;sec;PersonPARKERJ"/&gt;§§&lt;as:hasLanguage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rdf:datatype="&amp;xsd;boolean"&gt;false&lt;/as:userReceiveApprovalEmail&gt;§§&lt;ps:objectExternalId&gt;8000000052&lt;/ps:objectExternalId&gt;§§&lt;/owl:NamedIndividual&gt;§§§§&lt;!-- http://www.inmindcomputing.com/security/security-implementation.owl#PersonPARKERJ --&gt;§§§§&lt;owl:NamedIndividual rdf:about="&amp;sec;PersonPARKERJ"&gt;§§&lt;rdf:type rdf:resource="&amp;as;Person"/&gt;§§&lt;rdfs:label rdf:datatype="&amp;xsd;string"&gt;Justin Parker&lt;/rdfs:label&gt;§§&lt;ps:objectName rdf:datatype="&amp;xsd;string"&gt;Justin Parker&lt;/ps:objectName&gt;§§&lt;as:personFirstName rdf:datatype="&amp;xsd;string"&gt;Justin&lt;/as:personFirstName&gt;§§&lt;as:personLastName rdf:datatype="&amp;xsd;string"&gt;Parker&lt;/as:personLastName&gt;§§&lt;as:personEmail rdf:datatype="&amp;xsd;string"&gt;justin.parker@satisloh.com&lt;/as:personEmail&gt;§§&lt;as:personPosition rdf:datatype="&amp;xsd;string"&gt;Sales Engineer&lt;/as:personPosition&gt;§§&lt;/owl:NamedIndividual&gt;§§</v>
      </c>
      <c r="R15" s="3" t="str">
        <f t="shared" si="2"/>
        <v>JUSTIN.PARKER@SATISLOH.COM</v>
      </c>
      <c r="S15" s="3" t="str">
        <f t="shared" si="3"/>
        <v>active,JUSTIN.PARKER@SATISLOH.COM,justin.parker@satisloh.com,Justin,Parker</v>
      </c>
    </row>
    <row r="16" spans="1:19" s="3" customFormat="1" x14ac:dyDescent="0.25">
      <c r="A16" s="3" t="s">
        <v>19</v>
      </c>
      <c r="B16" s="2" t="s">
        <v>8</v>
      </c>
      <c r="C16" s="2" t="s">
        <v>49</v>
      </c>
      <c r="D16" s="3" t="s">
        <v>5</v>
      </c>
      <c r="E16" s="3" t="s">
        <v>5</v>
      </c>
      <c r="F16" s="3" t="s">
        <v>5</v>
      </c>
      <c r="G16" s="3" t="s">
        <v>65</v>
      </c>
      <c r="H16" s="4" t="str">
        <f t="shared" si="4"/>
        <v>david.chamberlain@satisloh.com</v>
      </c>
      <c r="I16" s="4" t="s">
        <v>102</v>
      </c>
      <c r="J16" s="4" t="s">
        <v>103</v>
      </c>
      <c r="K16" s="4" t="s">
        <v>143</v>
      </c>
      <c r="L16" s="5" t="str">
        <f t="shared" si="0"/>
        <v>Sales - ASB</v>
      </c>
      <c r="M16" s="4" t="s">
        <v>138</v>
      </c>
      <c r="N16" s="4" t="s">
        <v>198</v>
      </c>
      <c r="O16" s="4" t="s">
        <v>140</v>
      </c>
      <c r="P16" s="6">
        <v>8000000054</v>
      </c>
      <c r="Q16" s="3" t="str">
        <f t="shared" si="1"/>
        <v>&lt;!-- http://www.inmindcomputing.com/security/security-implementation.owl#DAVIDC --&gt;§§§§&lt;owl:NamedIndividual rdf:about="&amp;sec;DAVIDC"&gt;§§&lt;rdf:type rdf:resource="&amp;as;User"/&gt;§§&lt;ps:objectName rdf:datatype="&amp;xsd;string"&gt;DAVIDC&lt;/ps:objectName&gt;§§&lt;as:includesPerson rdf:resource="&amp;sec;PersonDAVIDC"/&gt;§§&lt;as:hasLanguage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rdf:datatype="&amp;xsd;boolean"&gt;false&lt;/as:userReceiveApprovalEmail&gt;§§&lt;ps:objectExternalId&gt;8000000054&lt;/ps:objectExternalId&gt;§§&lt;/owl:NamedIndividual&gt;§§§§&lt;!-- http://www.inmindcomputing.com/security/security-implementation.owl#PersonDAVIDC --&gt;§§§§&lt;owl:NamedIndividual rdf:about="&amp;sec;PersonDAVIDC"&gt;§§&lt;rdf:type rdf:resource="&amp;as;Person"/&gt;§§&lt;rdfs:label rdf:datatype="&amp;xsd;string"&gt;David Chamberlain&lt;/rdfs:label&gt;§§&lt;ps:objectName rdf:datatype="&amp;xsd;string"&gt;David Chamberlain&lt;/ps:objectName&gt;§§&lt;as:personFirstName rdf:datatype="&amp;xsd;string"&gt;David&lt;/as:personFirstName&gt;§§&lt;as:personLastName rdf:datatype="&amp;xsd;string"&gt;Chamberlain&lt;/as:personLastName&gt;§§&lt;as:personEmail rdf:datatype="&amp;xsd;string"&gt;david.chamberlain@satisloh.com&lt;/as:personEmail&gt;§§&lt;as:personPosition rdf:datatype="&amp;xsd;string"&gt;Sales - ASB&lt;/as:personPosition&gt;§§&lt;/owl:NamedIndividual&gt;§§</v>
      </c>
      <c r="R16" s="3" t="str">
        <f t="shared" si="2"/>
        <v>DAVID.CHAMBERLAIN@SATISLOH.COM</v>
      </c>
      <c r="S16" s="3" t="str">
        <f t="shared" si="3"/>
        <v>active,DAVID.CHAMBERLAIN@SATISLOH.COM,david.chamberlain@satisloh.com,David,Chamberlain</v>
      </c>
    </row>
    <row r="17" spans="1:19" x14ac:dyDescent="0.25">
      <c r="A17" t="s">
        <v>26</v>
      </c>
      <c r="B17" s="1" t="s">
        <v>8</v>
      </c>
      <c r="C17" s="1" t="s">
        <v>49</v>
      </c>
      <c r="D17" t="s">
        <v>5</v>
      </c>
      <c r="E17" t="s">
        <v>5</v>
      </c>
      <c r="F17" t="s">
        <v>5</v>
      </c>
      <c r="G17" t="s">
        <v>65</v>
      </c>
      <c r="H17" s="7" t="str">
        <f t="shared" si="4"/>
        <v>ed.clark@satisloh.com</v>
      </c>
      <c r="I17" s="7" t="s">
        <v>104</v>
      </c>
      <c r="J17" s="7" t="s">
        <v>105</v>
      </c>
      <c r="K17" s="7" t="s">
        <v>143</v>
      </c>
      <c r="L17" s="8" t="str">
        <f t="shared" si="0"/>
        <v>Sales - ASB</v>
      </c>
      <c r="M17" s="7" t="s">
        <v>138</v>
      </c>
      <c r="N17" s="7" t="s">
        <v>158</v>
      </c>
      <c r="O17" s="7" t="s">
        <v>140</v>
      </c>
      <c r="P17" s="9">
        <v>8000000057</v>
      </c>
      <c r="Q17" t="str">
        <f t="shared" si="1"/>
        <v>&lt;!-- http://www.inmindcomputing.com/security/security-implementation.owl#CLARKE --&gt;§§§§&lt;owl:NamedIndividual rdf:about="&amp;sec;CLARKE"&gt;§§&lt;rdf:type rdf:resource="&amp;as;User"/&gt;§§&lt;ps:objectName rdf:datatype="&amp;xsd;string"&gt;CLARKE&lt;/ps:objectName&gt;§§&lt;as:includesPerson rdf:resource="&amp;sec;PersonCLARKE"/&gt;§§&lt;as:hasLanguage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rdf:datatype="&amp;xsd;boolean"&gt;false&lt;/as:userReceiveApprovalEmail&gt;§§&lt;ps:objectExternalId&gt;8000000057&lt;/ps:objectExternalId&gt;§§&lt;/owl:NamedIndividual&gt;§§§§&lt;!-- http://www.inmindcomputing.com/security/security-implementation.owl#PersonCLARKE --&gt;§§§§&lt;owl:NamedIndividual rdf:about="&amp;sec;PersonCLARKE"&gt;§§&lt;rdf:type rdf:resource="&amp;as;Person"/&gt;§§&lt;rdfs:label rdf:datatype="&amp;xsd;string"&gt;Ed Clark&lt;/rdfs:label&gt;§§&lt;ps:objectName rdf:datatype="&amp;xsd;string"&gt;Ed Clark&lt;/ps:objectName&gt;§§&lt;as:personFirstName rdf:datatype="&amp;xsd;string"&gt;Ed&lt;/as:personFirstName&gt;§§&lt;as:personLastName rdf:datatype="&amp;xsd;string"&gt;Clark&lt;/as:personLastName&gt;§§&lt;as:personEmail rdf:datatype="&amp;xsd;string"&gt;ed.clark@satisloh.com&lt;/as:personEmail&gt;§§&lt;as:personPosition rdf:datatype="&amp;xsd;string"&gt;Sales - ASB&lt;/as:personPosition&gt;§§&lt;/owl:NamedIndividual&gt;§§</v>
      </c>
      <c r="R17" s="3" t="str">
        <f t="shared" si="2"/>
        <v>ED.CLARK@SATISLOH.COM</v>
      </c>
      <c r="S17" s="3" t="str">
        <f t="shared" si="3"/>
        <v>active,ED.CLARK@SATISLOH.COM,ed.clark@satisloh.com,Ed,Clark</v>
      </c>
    </row>
    <row r="18" spans="1:19" x14ac:dyDescent="0.25">
      <c r="A18" t="s">
        <v>20</v>
      </c>
      <c r="B18" s="1" t="s">
        <v>8</v>
      </c>
      <c r="C18" s="1" t="s">
        <v>51</v>
      </c>
      <c r="D18" t="s">
        <v>5</v>
      </c>
      <c r="E18" t="s">
        <v>5</v>
      </c>
      <c r="F18" t="s">
        <v>5</v>
      </c>
      <c r="G18" t="s">
        <v>65</v>
      </c>
      <c r="H18" s="7" t="str">
        <f t="shared" si="4"/>
        <v>brian.peterson@satisloh.com</v>
      </c>
      <c r="I18" s="7" t="s">
        <v>106</v>
      </c>
      <c r="J18" s="7" t="s">
        <v>107</v>
      </c>
      <c r="K18" s="7" t="s">
        <v>143</v>
      </c>
      <c r="L18" s="8" t="str">
        <f t="shared" si="0"/>
        <v>Product Manager - AR</v>
      </c>
      <c r="M18" s="7" t="s">
        <v>138</v>
      </c>
      <c r="N18" s="7" t="s">
        <v>159</v>
      </c>
      <c r="O18" s="7" t="s">
        <v>140</v>
      </c>
      <c r="P18" s="9">
        <v>8000000077</v>
      </c>
      <c r="Q18" t="str">
        <f t="shared" si="1"/>
        <v>&lt;!-- http://www.inmindcomputing.com/security/security-implementation.owl#PETERSONB --&gt;§§§§&lt;owl:NamedIndividual rdf:about="&amp;sec;PETERSONB"&gt;§§&lt;rdf:type rdf:resource="&amp;as;User"/&gt;§§&lt;ps:objectName rdf:datatype="&amp;xsd;string"&gt;PETERSONB&lt;/ps:objectName&gt;§§&lt;as:includesPerson rdf:resource="&amp;sec;PersonPETERSONB"/&gt;§§&lt;as:hasLanguage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rdf:datatype="&amp;xsd;boolean"&gt;false&lt;/as:userReceiveApprovalEmail&gt;§§&lt;ps:objectExternalId&gt;8000000077&lt;/ps:objectExternalId&gt;§§&lt;/owl:NamedIndividual&gt;§§§§&lt;!-- http://www.inmindcomputing.com/security/security-implementation.owl#PersonPETERSONB --&gt;§§§§&lt;owl:NamedIndividual rdf:about="&amp;sec;PersonPETERSONB"&gt;§§&lt;rdf:type rdf:resource="&amp;as;Person"/&gt;§§&lt;rdfs:label rdf:datatype="&amp;xsd;string"&gt;Brian Peterson&lt;/rdfs:label&gt;§§&lt;ps:objectName rdf:datatype="&amp;xsd;string"&gt;Brian Peterson&lt;/ps:objectName&gt;§§&lt;as:personFirstName rdf:datatype="&amp;xsd;string"&gt;Brian&lt;/as:personFirstName&gt;§§&lt;as:personLastName rdf:datatype="&amp;xsd;string"&gt;Peterson&lt;/as:personLastName&gt;§§&lt;as:personEmail rdf:datatype="&amp;xsd;string"&gt;brian.peterson@satisloh.com&lt;/as:personEmail&gt;§§&lt;as:personPosition rdf:datatype="&amp;xsd;string"&gt;Product Manager - AR&lt;/as:personPosition&gt;§§&lt;/owl:NamedIndividual&gt;§§</v>
      </c>
      <c r="R18" s="4" t="str">
        <f>UPPER(H18)</f>
        <v>BRIAN.PETERSON@SATISLOH.COM</v>
      </c>
      <c r="S18" s="3" t="str">
        <f t="shared" si="3"/>
        <v>active,BRIAN.PETERSON@SATISLOH.COM,brian.peterson@satisloh.com,Brian,Peterson</v>
      </c>
    </row>
    <row r="19" spans="1:19" x14ac:dyDescent="0.25">
      <c r="A19" t="s">
        <v>22</v>
      </c>
      <c r="B19" s="1" t="s">
        <v>8</v>
      </c>
      <c r="C19" s="1" t="s">
        <v>52</v>
      </c>
      <c r="D19" t="s">
        <v>5</v>
      </c>
      <c r="E19" t="s">
        <v>5</v>
      </c>
      <c r="F19" t="s">
        <v>5</v>
      </c>
      <c r="G19" t="s">
        <v>65</v>
      </c>
      <c r="H19" s="7" t="str">
        <f t="shared" si="4"/>
        <v>kevin.paddy@satisloh.com</v>
      </c>
      <c r="I19" s="7" t="s">
        <v>108</v>
      </c>
      <c r="J19" s="7" t="s">
        <v>109</v>
      </c>
      <c r="K19" s="7" t="s">
        <v>143</v>
      </c>
      <c r="L19" s="8" t="str">
        <f t="shared" si="0"/>
        <v>Product Manager - FI</v>
      </c>
      <c r="M19" s="7" t="s">
        <v>138</v>
      </c>
      <c r="N19" s="7" t="s">
        <v>160</v>
      </c>
      <c r="O19" s="7" t="s">
        <v>140</v>
      </c>
      <c r="P19" s="9">
        <v>8000000063</v>
      </c>
      <c r="Q19" t="str">
        <f t="shared" si="1"/>
        <v>&lt;!-- http://www.inmindcomputing.com/security/security-implementation.owl#PADDYK --&gt;§§§§&lt;owl:NamedIndividual rdf:about="&amp;sec;PADDYK"&gt;§§&lt;rdf:type rdf:resource="&amp;as;User"/&gt;§§&lt;ps:objectName rdf:datatype="&amp;xsd;string"&gt;PADDYK&lt;/ps:objectName&gt;§§&lt;as:includesPerson rdf:resource="&amp;sec;PersonPADDYK"/&gt;§§&lt;as:hasLanguage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rdf:datatype="&amp;xsd;boolean"&gt;false&lt;/as:userReceiveApprovalEmail&gt;§§&lt;ps:objectExternalId&gt;8000000063&lt;/ps:objectExternalId&gt;§§&lt;/owl:NamedIndividual&gt;§§§§&lt;!-- http://www.inmindcomputing.com/security/security-implementation.owl#PersonPADDYK --&gt;§§§§&lt;owl:NamedIndividual rdf:about="&amp;sec;PersonPADDYK"&gt;§§&lt;rdf:type rdf:resource="&amp;as;Person"/&gt;§§&lt;rdfs:label rdf:datatype="&amp;xsd;string"&gt;Kevin Paddy&lt;/rdfs:label&gt;§§&lt;ps:objectName rdf:datatype="&amp;xsd;string"&gt;Kevin Paddy&lt;/ps:objectName&gt;§§&lt;as:personFirstName rdf:datatype="&amp;xsd;string"&gt;Kevin&lt;/as:personFirstName&gt;§§&lt;as:personLastName rdf:datatype="&amp;xsd;string"&gt;Paddy&lt;/as:personLastName&gt;§§&lt;as:personEmail rdf:datatype="&amp;xsd;string"&gt;kevin.paddy@satisloh.com&lt;/as:personEmail&gt;§§&lt;as:personPosition rdf:datatype="&amp;xsd;string"&gt;Product Manager - FI&lt;/as:personPosition&gt;§§&lt;/owl:NamedIndividual&gt;§§</v>
      </c>
      <c r="R19" s="4" t="str">
        <f t="shared" si="2"/>
        <v>KEVIN.PADDY@SATISLOH.COM</v>
      </c>
      <c r="S19" s="3" t="str">
        <f t="shared" si="3"/>
        <v>active,KEVIN.PADDY@SATISLOH.COM,kevin.paddy@satisloh.com,Kevin,Paddy</v>
      </c>
    </row>
    <row r="20" spans="1:19" s="3" customFormat="1" x14ac:dyDescent="0.25">
      <c r="A20" s="3" t="s">
        <v>23</v>
      </c>
      <c r="B20" s="2" t="s">
        <v>8</v>
      </c>
      <c r="C20" s="2" t="s">
        <v>53</v>
      </c>
      <c r="D20" s="3" t="s">
        <v>5</v>
      </c>
      <c r="E20" s="3" t="s">
        <v>5</v>
      </c>
      <c r="F20" s="3" t="s">
        <v>5</v>
      </c>
      <c r="G20" s="3" t="s">
        <v>65</v>
      </c>
      <c r="H20" s="4" t="str">
        <f t="shared" si="4"/>
        <v>steve.schneider@satisloh.com</v>
      </c>
      <c r="I20" s="4" t="s">
        <v>110</v>
      </c>
      <c r="J20" s="4" t="s">
        <v>111</v>
      </c>
      <c r="K20" s="4" t="s">
        <v>139</v>
      </c>
      <c r="L20" s="5" t="str">
        <f t="shared" si="0"/>
        <v>VP Sales - ASB</v>
      </c>
      <c r="M20" s="4" t="s">
        <v>138</v>
      </c>
      <c r="N20" s="4" t="s">
        <v>201</v>
      </c>
      <c r="O20" s="4" t="s">
        <v>140</v>
      </c>
      <c r="P20" s="6">
        <v>8000000073</v>
      </c>
      <c r="Q20" s="3" t="str">
        <f t="shared" si="1"/>
        <v>&lt;!-- http://www.inmindcomputing.com/security/security-implementation.owl#STEVES --&gt;§§§§&lt;owl:NamedIndividual rdf:about="&amp;sec;STEVES"&gt;§§&lt;rdf:type rdf:resource="&amp;as;User"/&gt;§§&lt;ps:objectName rdf:datatype="&amp;xsd;string"&gt;STEVES&lt;/ps:objectName&gt;§§&lt;as:includesPerson rdf:resource="&amp;sec;PersonSTEVES"/&gt;§§&lt;as:hasLanguage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rdf:datatype="&amp;xsd;boolean"&gt;false&lt;/as:userReceiveApprovalEmail&gt;§§&lt;ps:objectExternalId&gt;8000000073&lt;/ps:objectExternalId&gt;§§&lt;/owl:NamedIndividual&gt;§§§§&lt;!-- http://www.inmindcomputing.com/security/security-implementation.owl#PersonSTEVES --&gt;§§§§&lt;owl:NamedIndividual rdf:about="&amp;sec;PersonSTEVES"&gt;§§&lt;rdf:type rdf:resource="&amp;as;Person"/&gt;§§&lt;rdfs:label rdf:datatype="&amp;xsd;string"&gt;Steve Schneider&lt;/rdfs:label&gt;§§&lt;ps:objectName rdf:datatype="&amp;xsd;string"&gt;Steve Schneider&lt;/ps:objectName&gt;§§&lt;as:personFirstName rdf:datatype="&amp;xsd;string"&gt;Steve&lt;/as:personFirstName&gt;§§&lt;as:personLastName rdf:datatype="&amp;xsd;string"&gt;Schneider&lt;/as:personLastName&gt;§§&lt;as:personEmail rdf:datatype="&amp;xsd;string"&gt;steve.schneider@satisloh.com&lt;/as:personEmail&gt;§§&lt;as:personPosition rdf:datatype="&amp;xsd;string"&gt;VP Sales - ASB&lt;/as:personPosition&gt;§§&lt;/owl:NamedIndividual&gt;§§</v>
      </c>
      <c r="R20" s="4" t="str">
        <f t="shared" si="2"/>
        <v>STEVE.SCHNEIDER@SATISLOH.COM</v>
      </c>
      <c r="S20" s="3" t="str">
        <f t="shared" si="3"/>
        <v>active,STEVE.SCHNEIDER@SATISLOH.COM,steve.schneider@satisloh.com,Steve,Schneider</v>
      </c>
    </row>
    <row r="21" spans="1:19" x14ac:dyDescent="0.25">
      <c r="A21" t="s">
        <v>59</v>
      </c>
      <c r="B21" s="1" t="s">
        <v>11</v>
      </c>
      <c r="C21" s="1" t="s">
        <v>60</v>
      </c>
      <c r="D21" t="s">
        <v>5</v>
      </c>
      <c r="E21" t="s">
        <v>5</v>
      </c>
      <c r="F21" t="s">
        <v>5</v>
      </c>
      <c r="G21" t="s">
        <v>65</v>
      </c>
      <c r="H21" s="7" t="str">
        <f t="shared" si="4"/>
        <v>andy.huthoefer@satisloh.com</v>
      </c>
      <c r="I21" s="7" t="s">
        <v>112</v>
      </c>
      <c r="J21" s="7" t="s">
        <v>113</v>
      </c>
      <c r="K21" s="7" t="s">
        <v>139</v>
      </c>
      <c r="L21" s="8" t="str">
        <f t="shared" si="0"/>
        <v>Global Marketing</v>
      </c>
      <c r="M21" s="7" t="s">
        <v>138</v>
      </c>
      <c r="N21" s="7" t="s">
        <v>149</v>
      </c>
      <c r="O21" s="7" t="s">
        <v>140</v>
      </c>
      <c r="P21" s="9">
        <v>8000000020</v>
      </c>
      <c r="Q21" t="str">
        <f t="shared" si="1"/>
        <v>&lt;!-- http://www.inmindcomputing.com/security/security-implementation.owl#ANDYH --&gt;§§§§&lt;owl:NamedIndividual rdf:about="&amp;sec;ANDYH"&gt;§§&lt;rdf:type rdf:resource="&amp;as;User"/&gt;§§&lt;ps:objectName rdf:datatype="&amp;xsd;string"&gt;ANDYH&lt;/ps:objectName&gt;§§&lt;as:includesPerson rdf:resource="&amp;sec;PersonANDYH"/&gt;§§&lt;as:hasLanguage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rdf:datatype="&amp;xsd;boolean"&gt;false&lt;/as:userReceiveApprovalEmail&gt;§§&lt;ps:objectExternalId&gt;8000000020&lt;/ps:objectExternalId&gt;§§&lt;/owl:NamedIndividual&gt;§§§§&lt;!-- http://www.inmindcomputing.com/security/security-implementation.owl#PersonANDYH --&gt;§§§§&lt;owl:NamedIndividual rdf:about="&amp;sec;PersonANDYH"&gt;§§&lt;rdf:type rdf:resource="&amp;as;Person"/&gt;§§&lt;rdfs:label rdf:datatype="&amp;xsd;string"&gt;Andy Huthoefer&lt;/rdfs:label&gt;§§&lt;ps:objectName rdf:datatype="&amp;xsd;string"&gt;Andy Huthoefer&lt;/ps:objectName&gt;§§&lt;as:personFirstName rdf:datatype="&amp;xsd;string"&gt;Andy&lt;/as:personFirstName&gt;§§&lt;as:personLastName rdf:datatype="&amp;xsd;string"&gt;Huthoefer&lt;/as:personLastName&gt;§§&lt;as:personEmail rdf:datatype="&amp;xsd;string"&gt;andy.huthoefer@satisloh.com&lt;/as:personEmail&gt;§§&lt;as:personPosition rdf:datatype="&amp;xsd;string"&gt;Global Marketing&lt;/as:personPosition&gt;§§&lt;/owl:NamedIndividual&gt;§§</v>
      </c>
      <c r="R21" s="4" t="str">
        <f t="shared" si="2"/>
        <v>ANDY.HUTHOEFER@SATISLOH.COM</v>
      </c>
      <c r="S21" s="3" t="str">
        <f t="shared" si="3"/>
        <v>active,ANDY.HUTHOEFER@SATISLOH.COM,andy.huthoefer@satisloh.com,Andy,Huthoefer</v>
      </c>
    </row>
    <row r="22" spans="1:19" hidden="1" x14ac:dyDescent="0.25">
      <c r="A22" t="s">
        <v>61</v>
      </c>
      <c r="B22" s="1" t="s">
        <v>28</v>
      </c>
      <c r="C22" s="1" t="s">
        <v>62</v>
      </c>
      <c r="D22" t="s">
        <v>5</v>
      </c>
      <c r="E22" t="s">
        <v>25</v>
      </c>
      <c r="F22" t="s">
        <v>5</v>
      </c>
      <c r="G22" t="s">
        <v>66</v>
      </c>
      <c r="H22" s="7" t="str">
        <f t="shared" si="4"/>
        <v>nicole.faust@satisloh.com</v>
      </c>
      <c r="I22" s="7" t="s">
        <v>114</v>
      </c>
      <c r="J22" s="7" t="s">
        <v>115</v>
      </c>
      <c r="K22" s="7" t="s">
        <v>143</v>
      </c>
      <c r="L22" s="8" t="str">
        <f t="shared" si="0"/>
        <v>Marketing</v>
      </c>
      <c r="M22" s="7" t="s">
        <v>138</v>
      </c>
      <c r="N22" s="7" t="s">
        <v>150</v>
      </c>
      <c r="O22" s="7" t="s">
        <v>140</v>
      </c>
      <c r="P22" s="9">
        <v>8000000035</v>
      </c>
      <c r="Q22" t="str">
        <f t="shared" si="1"/>
        <v>&lt;!-- http://www.inmindcomputing.com/security/security-implementation.owl#NICOLEF --&gt;§§§§&lt;owl:NamedIndividual rdf:about="&amp;sec;NICOLEF"&gt;§§&lt;rdf:type rdf:resource="&amp;as;User"/&gt;§§&lt;ps:objectName rdf:datatype="&amp;xsd;string"&gt;NICOLEF&lt;/ps:objectName&gt;§§&lt;as:includesPerson rdf:resource="&amp;sec;PersonNICOLEF"/&gt;§§&lt;as:hasLanguage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rdf:datatype="&amp;xsd;boolean"&gt;false&lt;/as:userReceiveApprovalEmail&gt;§§&lt;ps:objectExternalId&gt;8000000035&lt;/ps:objectExternalId&gt;§§&lt;/owl:NamedIndividual&gt;§§§§&lt;!-- http://www.inmindcomputing.com/security/security-implementation.owl#PersonNICOLEF --&gt;§§§§&lt;owl:NamedIndividual rdf:about="&amp;sec;PersonNICOLEF"&gt;§§&lt;rdf:type rdf:resource="&amp;as;Person"/&gt;§§&lt;rdfs:label rdf:datatype="&amp;xsd;string"&gt;Nicole Faust&lt;/rdfs:label&gt;§§&lt;ps:objectName rdf:datatype="&amp;xsd;string"&gt;Nicole Faust&lt;/ps:objectName&gt;§§&lt;as:personFirstName rdf:datatype="&amp;xsd;string"&gt;Nicole&lt;/as:personFirstName&gt;§§&lt;as:personLastName rdf:datatype="&amp;xsd;string"&gt;Faust&lt;/as:personLastName&gt;§§&lt;as:personEmail rdf:datatype="&amp;xsd;string"&gt;nicole.faust@satisloh.com&lt;/as:personEmail&gt;§§&lt;as:personPosition rdf:datatype="&amp;xsd;string"&gt;Marketing&lt;/as:personPosition&gt;§§&lt;/owl:NamedIndividual&gt;§§</v>
      </c>
      <c r="R22" s="3" t="str">
        <f t="shared" si="2"/>
        <v>NICOLE.FAUST@SATISLOH.COM</v>
      </c>
      <c r="S22" s="3" t="str">
        <f t="shared" si="3"/>
        <v>active,NICOLE.FAUST@SATISLOH.COM,nicole.faust@satisloh.com,Nicole,Faust</v>
      </c>
    </row>
    <row r="23" spans="1:19" hidden="1" x14ac:dyDescent="0.25">
      <c r="A23" t="s">
        <v>63</v>
      </c>
      <c r="B23" s="1" t="s">
        <v>8</v>
      </c>
      <c r="C23" s="1" t="s">
        <v>62</v>
      </c>
      <c r="D23" t="s">
        <v>5</v>
      </c>
      <c r="E23" t="s">
        <v>25</v>
      </c>
      <c r="F23" t="s">
        <v>5</v>
      </c>
      <c r="G23" t="s">
        <v>66</v>
      </c>
      <c r="H23" s="7" t="str">
        <f t="shared" si="4"/>
        <v>amy.halloran@satisloh.com</v>
      </c>
      <c r="I23" s="7" t="s">
        <v>116</v>
      </c>
      <c r="J23" s="7" t="s">
        <v>117</v>
      </c>
      <c r="K23" s="7" t="s">
        <v>143</v>
      </c>
      <c r="L23" s="8" t="str">
        <f t="shared" si="0"/>
        <v>Marketing</v>
      </c>
      <c r="M23" s="7" t="s">
        <v>138</v>
      </c>
      <c r="N23" s="7" t="s">
        <v>151</v>
      </c>
      <c r="O23" s="7" t="s">
        <v>140</v>
      </c>
      <c r="P23" s="9">
        <v>8000000034</v>
      </c>
      <c r="Q23" t="str">
        <f t="shared" si="1"/>
        <v>&lt;!-- http://www.inmindcomputing.com/security/security-implementation.owl#AMYH --&gt;§§§§&lt;owl:NamedIndividual rdf:about="&amp;sec;AMYH"&gt;§§&lt;rdf:type rdf:resource="&amp;as;User"/&gt;§§&lt;ps:objectName rdf:datatype="&amp;xsd;string"&gt;AMYH&lt;/ps:objectName&gt;§§&lt;as:includesPerson rdf:resource="&amp;sec;PersonAMYH"/&gt;§§&lt;as:hasLanguage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rdf:datatype="&amp;xsd;boolean"&gt;false&lt;/as:userReceiveApprovalEmail&gt;§§&lt;ps:objectExternalId&gt;8000000034&lt;/ps:objectExternalId&gt;§§&lt;/owl:NamedIndividual&gt;§§§§&lt;!-- http://www.inmindcomputing.com/security/security-implementation.owl#PersonAMYH --&gt;§§§§&lt;owl:NamedIndividual rdf:about="&amp;sec;PersonAMYH"&gt;§§&lt;rdf:type rdf:resource="&amp;as;Person"/&gt;§§&lt;rdfs:label rdf:datatype="&amp;xsd;string"&gt;Amy Halloran&lt;/rdfs:label&gt;§§&lt;ps:objectName rdf:datatype="&amp;xsd;string"&gt;Amy Halloran&lt;/ps:objectName&gt;§§&lt;as:personFirstName rdf:datatype="&amp;xsd;string"&gt;Amy&lt;/as:personFirstName&gt;§§&lt;as:personLastName rdf:datatype="&amp;xsd;string"&gt;Halloran&lt;/as:personLastName&gt;§§&lt;as:personEmail rdf:datatype="&amp;xsd;string"&gt;amy.halloran@satisloh.com&lt;/as:personEmail&gt;§§&lt;as:personPosition rdf:datatype="&amp;xsd;string"&gt;Marketing&lt;/as:personPosition&gt;§§&lt;/owl:NamedIndividual&gt;§§</v>
      </c>
      <c r="R23" s="3" t="str">
        <f t="shared" si="2"/>
        <v>AMY.HALLORAN@SATISLOH.COM</v>
      </c>
      <c r="S23" s="3" t="str">
        <f t="shared" si="3"/>
        <v>active,AMY.HALLORAN@SATISLOH.COM,amy.halloran@satisloh.com,Amy,Halloran</v>
      </c>
    </row>
    <row r="24" spans="1:19" hidden="1" x14ac:dyDescent="0.25">
      <c r="A24" t="s">
        <v>34</v>
      </c>
      <c r="B24" s="1" t="s">
        <v>28</v>
      </c>
      <c r="C24" s="1" t="s">
        <v>54</v>
      </c>
      <c r="D24" t="s">
        <v>5</v>
      </c>
      <c r="E24" t="s">
        <v>25</v>
      </c>
      <c r="F24" t="s">
        <v>5</v>
      </c>
      <c r="G24" t="s">
        <v>66</v>
      </c>
      <c r="H24" s="7" t="str">
        <f t="shared" si="4"/>
        <v>frank.breme@satisloh.com</v>
      </c>
      <c r="I24" s="7" t="s">
        <v>118</v>
      </c>
      <c r="J24" s="7" t="s">
        <v>119</v>
      </c>
      <c r="K24" s="7" t="s">
        <v>139</v>
      </c>
      <c r="L24" s="8" t="str">
        <f t="shared" si="0"/>
        <v>Head of Region - EMEA &amp; I</v>
      </c>
      <c r="M24" s="7" t="s">
        <v>138</v>
      </c>
      <c r="N24" s="7" t="s">
        <v>161</v>
      </c>
      <c r="O24" s="7" t="s">
        <v>140</v>
      </c>
      <c r="P24" s="9">
        <v>8000000064</v>
      </c>
      <c r="Q24" t="str">
        <f t="shared" si="1"/>
        <v>&lt;!-- http://www.inmindcomputing.com/security/security-implementation.owl#BREMEF --&gt;§§§§&lt;owl:NamedIndividual rdf:about="&amp;sec;BREMEF"&gt;§§&lt;rdf:type rdf:resource="&amp;as;User"/&gt;§§&lt;ps:objectName rdf:datatype="&amp;xsd;string"&gt;BREMEF&lt;/ps:objectName&gt;§§&lt;as:includesPerson rdf:resource="&amp;sec;PersonBREMEF"/&gt;§§&lt;as:hasLanguage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rdf:datatype="&amp;xsd;boolean"&gt;false&lt;/as:userReceiveApprovalEmail&gt;§§&lt;ps:objectExternalId&gt;8000000064&lt;/ps:objectExternalId&gt;§§&lt;/owl:NamedIndividual&gt;§§§§&lt;!-- http://www.inmindcomputing.com/security/security-implementation.owl#PersonBREMEF --&gt;§§§§&lt;owl:NamedIndividual rdf:about="&amp;sec;PersonBREMEF"&gt;§§&lt;rdf:type rdf:resource="&amp;as;Person"/&gt;§§&lt;rdfs:label rdf:datatype="&amp;xsd;string"&gt;Frank Breme&lt;/rdfs:label&gt;§§&lt;ps:objectName rdf:datatype="&amp;xsd;string"&gt;Frank Breme&lt;/ps:objectName&gt;§§&lt;as:personFirstName rdf:datatype="&amp;xsd;string"&gt;Frank&lt;/as:personFirstName&gt;§§&lt;as:personLastName rdf:datatype="&amp;xsd;string"&gt;Breme&lt;/as:personLastName&gt;§§&lt;as:personEmail rdf:datatype="&amp;xsd;string"&gt;frank.breme@satisloh.com&lt;/as:personEmail&gt;§§&lt;as:personPosition rdf:datatype="&amp;xsd;string"&gt;Head of Region - EMEA &amp; I&lt;/as:personPosition&gt;§§&lt;/owl:NamedIndividual&gt;§§</v>
      </c>
      <c r="R24" s="3" t="str">
        <f t="shared" si="2"/>
        <v>FRANK.BREME@SATISLOH.COM</v>
      </c>
      <c r="S24" s="3" t="str">
        <f t="shared" si="3"/>
        <v>active,FRANK.BREME@SATISLOH.COM,frank.breme@satisloh.com,Frank,Breme</v>
      </c>
    </row>
    <row r="25" spans="1:19" x14ac:dyDescent="0.25">
      <c r="A25" t="s">
        <v>27</v>
      </c>
      <c r="B25" s="1" t="s">
        <v>28</v>
      </c>
      <c r="C25" s="1" t="s">
        <v>55</v>
      </c>
      <c r="D25" t="s">
        <v>5</v>
      </c>
      <c r="E25" t="s">
        <v>5</v>
      </c>
      <c r="F25" t="s">
        <v>5</v>
      </c>
      <c r="G25" t="s">
        <v>65</v>
      </c>
      <c r="H25" s="7" t="str">
        <f t="shared" si="4"/>
        <v>tomasz.michalak@satisloh.com</v>
      </c>
      <c r="I25" s="7" t="s">
        <v>120</v>
      </c>
      <c r="J25" s="7" t="s">
        <v>121</v>
      </c>
      <c r="K25" s="7" t="s">
        <v>142</v>
      </c>
      <c r="L25" s="8" t="str">
        <f t="shared" si="0"/>
        <v>Sales Operations</v>
      </c>
      <c r="M25" s="7" t="s">
        <v>138</v>
      </c>
      <c r="N25" s="7" t="s">
        <v>152</v>
      </c>
      <c r="O25" s="7" t="s">
        <v>140</v>
      </c>
      <c r="P25" s="9">
        <v>8000000031</v>
      </c>
      <c r="Q25" t="str">
        <f t="shared" si="1"/>
        <v>&lt;!-- http://www.inmindcomputing.com/security/security-implementation.owl#TOMASZM --&gt;§§§§&lt;owl:NamedIndividual rdf:about="&amp;sec;TOMASZM"&gt;§§&lt;rdf:type rdf:resource="&amp;as;User"/&gt;§§&lt;ps:objectName rdf:datatype="&amp;xsd;string"&gt;TOMASZM&lt;/ps:objectName&gt;§§&lt;as:includesPerson rdf:resource="&amp;sec;PersonTOMASZM"/&gt;§§&lt;as:hasLanguage rdf:resource="&amp;ai;English"/&gt;§§&lt;as:hasRole rdf:resource="&amp;sec;ROLE_SALES_ADMIN"/&gt;§§&lt;as:hasUserStatus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rdf:datatype="&amp;xsd;boolean"&gt;false&lt;/as:userReceiveApprovalEmail&gt;§§&lt;ps:objectExternalId&gt;8000000031&lt;/ps:objectExternalId&gt;§§&lt;/owl:NamedIndividual&gt;§§§§&lt;!-- http://www.inmindcomputing.com/security/security-implementation.owl#PersonTOMASZM --&gt;§§§§&lt;owl:NamedIndividual rdf:about="&amp;sec;PersonTOMASZM"&gt;§§&lt;rdf:type rdf:resource="&amp;as;Person"/&gt;§§&lt;rdfs:label rdf:datatype="&amp;xsd;string"&gt;Tomasz Michalak&lt;/rdfs:label&gt;§§&lt;ps:objectName rdf:datatype="&amp;xsd;string"&gt;Tomasz Michalak&lt;/ps:objectName&gt;§§&lt;as:personFirstName rdf:datatype="&amp;xsd;string"&gt;Tomasz&lt;/as:personFirstName&gt;§§&lt;as:personLastName rdf:datatype="&amp;xsd;string"&gt;Michalak&lt;/as:personLastName&gt;§§&lt;as:personEmail rdf:datatype="&amp;xsd;string"&gt;tomasz.michalak@satisloh.com&lt;/as:personEmail&gt;§§&lt;as:personPosition rdf:datatype="&amp;xsd;string"&gt;Sales Operations&lt;/as:personPosition&gt;§§&lt;/owl:NamedIndividual&gt;§§</v>
      </c>
      <c r="R25" s="4" t="str">
        <f t="shared" si="2"/>
        <v>TOMASZ.MICHALAK@SATISLOH.COM</v>
      </c>
      <c r="S25" s="3" t="str">
        <f t="shared" si="3"/>
        <v>active,TOMASZ.MICHALAK@SATISLOH.COM,tomasz.michalak@satisloh.com,Tomasz,Michalak</v>
      </c>
    </row>
    <row r="26" spans="1:19" hidden="1" x14ac:dyDescent="0.25">
      <c r="A26" t="s">
        <v>29</v>
      </c>
      <c r="B26" s="1" t="s">
        <v>30</v>
      </c>
      <c r="C26" s="1" t="s">
        <v>56</v>
      </c>
      <c r="D26" t="s">
        <v>5</v>
      </c>
      <c r="E26" t="s">
        <v>5</v>
      </c>
      <c r="F26" t="s">
        <v>5</v>
      </c>
      <c r="G26" t="s">
        <v>66</v>
      </c>
      <c r="H26" s="7" t="str">
        <f t="shared" si="4"/>
        <v>korhan.gazi@satisloh.com</v>
      </c>
      <c r="I26" s="7" t="s">
        <v>122</v>
      </c>
      <c r="J26" s="7" t="s">
        <v>123</v>
      </c>
      <c r="K26" s="7" t="s">
        <v>143</v>
      </c>
      <c r="L26" s="8" t="str">
        <f t="shared" si="0"/>
        <v>Sales Deputy</v>
      </c>
      <c r="M26" s="7" t="s">
        <v>138</v>
      </c>
      <c r="N26" s="7" t="s">
        <v>153</v>
      </c>
      <c r="O26" s="7" t="s">
        <v>140</v>
      </c>
      <c r="P26" s="9">
        <v>8000000030</v>
      </c>
      <c r="Q26" t="str">
        <f t="shared" si="1"/>
        <v>&lt;!-- http://www.inmindcomputing.com/security/security-implementation.owl#KORHANG --&gt;§§§§&lt;owl:NamedIndividual rdf:about="&amp;sec;KORHANG"&gt;§§&lt;rdf:type rdf:resource="&amp;as;User"/&gt;§§&lt;ps:objectName rdf:datatype="&amp;xsd;string"&gt;KORHANG&lt;/ps:objectName&gt;§§&lt;as:includesPerson rdf:resource="&amp;sec;PersonKORHANG"/&gt;§§&lt;as:hasLanguage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rdf:datatype="&amp;xsd;boolean"&gt;false&lt;/as:userReceiveApprovalEmail&gt;§§&lt;ps:objectExternalId&gt;8000000030&lt;/ps:objectExternalId&gt;§§&lt;/owl:NamedIndividual&gt;§§§§&lt;!-- http://www.inmindcomputing.com/security/security-implementation.owl#PersonKORHANG --&gt;§§§§&lt;owl:NamedIndividual rdf:about="&amp;sec;PersonKORHANG"&gt;§§&lt;rdf:type rdf:resource="&amp;as;Person"/&gt;§§&lt;rdfs:label rdf:datatype="&amp;xsd;string"&gt;Korhan Gazi&lt;/rdfs:label&gt;§§&lt;ps:objectName rdf:datatype="&amp;xsd;string"&gt;Korhan Gazi&lt;/ps:objectName&gt;§§&lt;as:personFirstName rdf:datatype="&amp;xsd;string"&gt;Korhan&lt;/as:personFirstName&gt;§§&lt;as:personLastName rdf:datatype="&amp;xsd;string"&gt;Gazi&lt;/as:personLastName&gt;§§&lt;as:personEmail rdf:datatype="&amp;xsd;string"&gt;korhan.gazi@satisloh.com&lt;/as:personEmail&gt;§§&lt;as:personPosition rdf:datatype="&amp;xsd;string"&gt;Sales Deputy&lt;/as:personPosition&gt;§§&lt;/owl:NamedIndividual&gt;§§</v>
      </c>
      <c r="R26" s="3" t="str">
        <f t="shared" si="2"/>
        <v>KORHAN.GAZI@SATISLOH.COM</v>
      </c>
      <c r="S26" s="3" t="str">
        <f t="shared" si="3"/>
        <v>active,KORHAN.GAZI@SATISLOH.COM,korhan.gazi@satisloh.com,Korhan,Gazi</v>
      </c>
    </row>
    <row r="27" spans="1:19" x14ac:dyDescent="0.25">
      <c r="A27" t="s">
        <v>31</v>
      </c>
      <c r="B27" s="1" t="s">
        <v>32</v>
      </c>
      <c r="C27" s="1" t="s">
        <v>51</v>
      </c>
      <c r="D27" t="s">
        <v>5</v>
      </c>
      <c r="E27" t="s">
        <v>5</v>
      </c>
      <c r="F27" t="s">
        <v>5</v>
      </c>
      <c r="G27" t="s">
        <v>65</v>
      </c>
      <c r="H27" s="7" t="str">
        <f t="shared" si="4"/>
        <v>giuseppe.dipaola@satisloh.com</v>
      </c>
      <c r="I27" s="7" t="s">
        <v>124</v>
      </c>
      <c r="J27" s="7" t="s">
        <v>125</v>
      </c>
      <c r="K27" s="7" t="s">
        <v>143</v>
      </c>
      <c r="L27" s="8" t="str">
        <f t="shared" si="0"/>
        <v>Product Manager - AR</v>
      </c>
      <c r="M27" s="7" t="s">
        <v>138</v>
      </c>
      <c r="N27" s="7" t="s">
        <v>162</v>
      </c>
      <c r="O27" s="7" t="s">
        <v>140</v>
      </c>
      <c r="P27" s="9">
        <v>8000000065</v>
      </c>
      <c r="Q27" t="str">
        <f t="shared" si="1"/>
        <v>&lt;!-- http://www.inmindcomputing.com/security/security-implementation.owl#DIPAOLAG --&gt;§§§§&lt;owl:NamedIndividual rdf:about="&amp;sec;DIPAOLAG"&gt;§§&lt;rdf:type rdf:resource="&amp;as;User"/&gt;§§&lt;ps:objectName rdf:datatype="&amp;xsd;string"&gt;DIPAOLAG&lt;/ps:objectName&gt;§§&lt;as:includesPerson rdf:resource="&amp;sec;PersonDIPAOLAG"/&gt;§§&lt;as:hasLanguage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rdf:datatype="&amp;xsd;boolean"&gt;false&lt;/as:userReceiveApprovalEmail&gt;§§&lt;ps:objectExternalId&gt;8000000065&lt;/ps:objectExternalId&gt;§§&lt;/owl:NamedIndividual&gt;§§§§&lt;!-- http://www.inmindcomputing.com/security/security-implementation.owl#PersonDIPAOLAG --&gt;§§§§&lt;owl:NamedIndividual rdf:about="&amp;sec;PersonDIPAOLAG"&gt;§§&lt;rdf:type rdf:resource="&amp;as;Person"/&gt;§§&lt;rdfs:label rdf:datatype="&amp;xsd;string"&gt;Giuseppe DiPaola&lt;/rdfs:label&gt;§§&lt;ps:objectName rdf:datatype="&amp;xsd;string"&gt;Giuseppe DiPaola&lt;/ps:objectName&gt;§§&lt;as:personFirstName rdf:datatype="&amp;xsd;string"&gt;Giuseppe&lt;/as:personFirstName&gt;§§&lt;as:personLastName rdf:datatype="&amp;xsd;string"&gt;DiPaola&lt;/as:personLastName&gt;§§&lt;as:personEmail rdf:datatype="&amp;xsd;string"&gt;giuseppe.dipaola@satisloh.com&lt;/as:personEmail&gt;§§&lt;as:personPosition rdf:datatype="&amp;xsd;string"&gt;Product Manager - AR&lt;/as:personPosition&gt;§§&lt;/owl:NamedIndividual&gt;§§</v>
      </c>
      <c r="R27" s="4" t="str">
        <f t="shared" si="2"/>
        <v>GIUSEPPE.DIPAOLA@SATISLOH.COM</v>
      </c>
      <c r="S27" s="3" t="str">
        <f t="shared" si="3"/>
        <v>active,GIUSEPPE.DIPAOLA@SATISLOH.COM,giuseppe.dipaola@satisloh.com,Giuseppe,DiPaola</v>
      </c>
    </row>
    <row r="28" spans="1:19" hidden="1" x14ac:dyDescent="0.25">
      <c r="A28" t="s">
        <v>33</v>
      </c>
      <c r="B28" s="1" t="s">
        <v>32</v>
      </c>
      <c r="C28" s="1" t="s">
        <v>48</v>
      </c>
      <c r="D28" t="s">
        <v>5</v>
      </c>
      <c r="E28" t="s">
        <v>5</v>
      </c>
      <c r="F28" t="s">
        <v>5</v>
      </c>
      <c r="G28" t="s">
        <v>66</v>
      </c>
      <c r="H28" s="7" t="str">
        <f t="shared" si="4"/>
        <v>giuseppe.sieppe@satisloh.com</v>
      </c>
      <c r="I28" s="7" t="s">
        <v>124</v>
      </c>
      <c r="J28" s="7" t="s">
        <v>126</v>
      </c>
      <c r="K28" s="7" t="s">
        <v>143</v>
      </c>
      <c r="L28" s="8" t="str">
        <f t="shared" si="0"/>
        <v>Sales Engineer</v>
      </c>
      <c r="M28" s="7" t="s">
        <v>138</v>
      </c>
      <c r="N28" s="7" t="s">
        <v>163</v>
      </c>
      <c r="O28" s="7" t="s">
        <v>140</v>
      </c>
      <c r="P28" s="9">
        <v>8000000066</v>
      </c>
      <c r="Q28" t="str">
        <f t="shared" si="1"/>
        <v>&lt;!-- http://www.inmindcomputing.com/security/security-implementation.owl#SIEPPEG --&gt;§§§§&lt;owl:NamedIndividual rdf:about="&amp;sec;SIEPPEG"&gt;§§&lt;rdf:type rdf:resource="&amp;as;User"/&gt;§§&lt;ps:objectName rdf:datatype="&amp;xsd;string"&gt;SIEPPEG&lt;/ps:objectName&gt;§§&lt;as:includesPerson rdf:resource="&amp;sec;PersonSIEPPEG"/&gt;§§&lt;as:hasLanguage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rdf:datatype="&amp;xsd;boolean"&gt;false&lt;/as:userReceiveApprovalEmail&gt;§§&lt;ps:objectExternalId&gt;8000000066&lt;/ps:objectExternalId&gt;§§&lt;/owl:NamedIndividual&gt;§§§§&lt;!-- http://www.inmindcomputing.com/security/security-implementation.owl#PersonSIEPPEG --&gt;§§§§&lt;owl:NamedIndividual rdf:about="&amp;sec;PersonSIEPPEG"&gt;§§&lt;rdf:type rdf:resource="&amp;as;Person"/&gt;§§&lt;rdfs:label rdf:datatype="&amp;xsd;string"&gt;Giuseppe Sieppe&lt;/rdfs:label&gt;§§&lt;ps:objectName rdf:datatype="&amp;xsd;string"&gt;Giuseppe Sieppe&lt;/ps:objectName&gt;§§&lt;as:personFirstName rdf:datatype="&amp;xsd;string"&gt;Giuseppe&lt;/as:personFirstName&gt;§§&lt;as:personLastName rdf:datatype="&amp;xsd;string"&gt;Sieppe&lt;/as:personLastName&gt;§§&lt;as:personEmail rdf:datatype="&amp;xsd;string"&gt;giuseppe.sieppe@satisloh.com&lt;/as:personEmail&gt;§§&lt;as:personPosition rdf:datatype="&amp;xsd;string"&gt;Sales Engineer&lt;/as:personPosition&gt;§§&lt;/owl:NamedIndividual&gt;§§</v>
      </c>
      <c r="R28" s="3" t="str">
        <f t="shared" si="2"/>
        <v>GIUSEPPE.SIEPPE@SATISLOH.COM</v>
      </c>
      <c r="S28" s="3" t="str">
        <f t="shared" si="3"/>
        <v>active,GIUSEPPE.SIEPPE@SATISLOH.COM,giuseppe.sieppe@satisloh.com,Giuseppe,Sieppe</v>
      </c>
    </row>
    <row r="29" spans="1:19" hidden="1" x14ac:dyDescent="0.25">
      <c r="A29" t="s">
        <v>35</v>
      </c>
      <c r="B29" s="1" t="s">
        <v>32</v>
      </c>
      <c r="C29" s="1" t="s">
        <v>45</v>
      </c>
      <c r="D29" t="s">
        <v>5</v>
      </c>
      <c r="E29" t="s">
        <v>5</v>
      </c>
      <c r="F29" t="s">
        <v>5</v>
      </c>
      <c r="G29" t="s">
        <v>66</v>
      </c>
      <c r="H29" s="7" t="str">
        <f t="shared" si="4"/>
        <v>linda.volpon@satisloh.com</v>
      </c>
      <c r="I29" s="7" t="s">
        <v>127</v>
      </c>
      <c r="J29" s="7" t="s">
        <v>128</v>
      </c>
      <c r="K29" s="7" t="s">
        <v>142</v>
      </c>
      <c r="L29" s="8" t="str">
        <f t="shared" si="0"/>
        <v>Sales Admin</v>
      </c>
      <c r="M29" s="7" t="s">
        <v>138</v>
      </c>
      <c r="N29" s="7" t="s">
        <v>164</v>
      </c>
      <c r="O29" s="7" t="s">
        <v>140</v>
      </c>
      <c r="P29" s="9">
        <v>8000000067</v>
      </c>
      <c r="Q29" t="str">
        <f t="shared" si="1"/>
        <v>&lt;!-- http://www.inmindcomputing.com/security/security-implementation.owl#VOLPONL --&gt;§§§§&lt;owl:NamedIndividual rdf:about="&amp;sec;VOLPONL"&gt;§§&lt;rdf:type rdf:resource="&amp;as;User"/&gt;§§&lt;ps:objectName rdf:datatype="&amp;xsd;string"&gt;VOLPONL&lt;/ps:objectName&gt;§§&lt;as:includesPerson rdf:resource="&amp;sec;PersonVOLPONL"/&gt;§§&lt;as:hasLanguage rdf:resource="&amp;ai;English"/&gt;§§&lt;as:hasRole rdf:resource="&amp;sec;ROLE_SALES_ADMIN"/&gt;§§&lt;as:hasUserStatus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rdf:datatype="&amp;xsd;boolean"&gt;false&lt;/as:userReceiveApprovalEmail&gt;§§&lt;ps:objectExternalId&gt;8000000067&lt;/ps:objectExternalId&gt;§§&lt;/owl:NamedIndividual&gt;§§§§&lt;!-- http://www.inmindcomputing.com/security/security-implementation.owl#PersonVOLPONL --&gt;§§§§&lt;owl:NamedIndividual rdf:about="&amp;sec;PersonVOLPONL"&gt;§§&lt;rdf:type rdf:resource="&amp;as;Person"/&gt;§§&lt;rdfs:label rdf:datatype="&amp;xsd;string"&gt;Linda Volpon&lt;/rdfs:label&gt;§§&lt;ps:objectName rdf:datatype="&amp;xsd;string"&gt;Linda Volpon&lt;/ps:objectName&gt;§§&lt;as:personFirstName rdf:datatype="&amp;xsd;string"&gt;Linda&lt;/as:personFirstName&gt;§§&lt;as:personLastName rdf:datatype="&amp;xsd;string"&gt;Volpon&lt;/as:personLastName&gt;§§&lt;as:personEmail rdf:datatype="&amp;xsd;string"&gt;linda.volpon@satisloh.com&lt;/as:personEmail&gt;§§&lt;as:personPosition rdf:datatype="&amp;xsd;string"&gt;Sales Admin&lt;/as:personPosition&gt;§§&lt;/owl:NamedIndividual&gt;§§</v>
      </c>
      <c r="R29" s="3" t="str">
        <f t="shared" si="2"/>
        <v>LINDA.VOLPON@SATISLOH.COM</v>
      </c>
      <c r="S29" s="3" t="str">
        <f t="shared" si="3"/>
        <v>active,LINDA.VOLPON@SATISLOH.COM,linda.volpon@satisloh.com,Linda,Volpon</v>
      </c>
    </row>
    <row r="30" spans="1:19" hidden="1" x14ac:dyDescent="0.25">
      <c r="A30" t="s">
        <v>36</v>
      </c>
      <c r="B30" s="1" t="s">
        <v>28</v>
      </c>
      <c r="C30" s="1" t="s">
        <v>57</v>
      </c>
      <c r="D30" t="s">
        <v>5</v>
      </c>
      <c r="E30" t="s">
        <v>5</v>
      </c>
      <c r="F30" t="s">
        <v>5</v>
      </c>
      <c r="G30" t="s">
        <v>66</v>
      </c>
      <c r="H30" s="7" t="str">
        <f t="shared" si="4"/>
        <v>frank.heepen@satisloh.com</v>
      </c>
      <c r="I30" s="7" t="s">
        <v>118</v>
      </c>
      <c r="J30" s="7" t="s">
        <v>129</v>
      </c>
      <c r="K30" s="7" t="s">
        <v>143</v>
      </c>
      <c r="L30" s="8" t="str">
        <f t="shared" si="0"/>
        <v>Product Manager - Rx</v>
      </c>
      <c r="M30" s="7" t="s">
        <v>138</v>
      </c>
      <c r="N30" s="7" t="s">
        <v>165</v>
      </c>
      <c r="O30" s="7" t="s">
        <v>140</v>
      </c>
      <c r="P30" s="9">
        <v>8000000068</v>
      </c>
      <c r="Q30" t="str">
        <f t="shared" si="1"/>
        <v>&lt;!-- http://www.inmindcomputing.com/security/security-implementation.owl#HEEPENF --&gt;§§§§&lt;owl:NamedIndividual rdf:about="&amp;sec;HEEPENF"&gt;§§&lt;rdf:type rdf:resource="&amp;as;User"/&gt;§§&lt;ps:objectName rdf:datatype="&amp;xsd;string"&gt;HEEPENF&lt;/ps:objectName&gt;§§&lt;as:includesPerson rdf:resource="&amp;sec;PersonHEEPENF"/&gt;§§&lt;as:hasLanguage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rdf:datatype="&amp;xsd;boolean"&gt;false&lt;/as:userReceiveApprovalEmail&gt;§§&lt;ps:objectExternalId&gt;8000000068&lt;/ps:objectExternalId&gt;§§&lt;/owl:NamedIndividual&gt;§§§§&lt;!-- http://www.inmindcomputing.com/security/security-implementation.owl#PersonHEEPENF --&gt;§§§§&lt;owl:NamedIndividual rdf:about="&amp;sec;PersonHEEPENF"&gt;§§&lt;rdf:type rdf:resource="&amp;as;Person"/&gt;§§&lt;rdfs:label rdf:datatype="&amp;xsd;string"&gt;Frank Heepen&lt;/rdfs:label&gt;§§&lt;ps:objectName rdf:datatype="&amp;xsd;string"&gt;Frank Heepen&lt;/ps:objectName&gt;§§&lt;as:personFirstName rdf:datatype="&amp;xsd;string"&gt;Frank&lt;/as:personFirstName&gt;§§&lt;as:personLastName rdf:datatype="&amp;xsd;string"&gt;Heepen&lt;/as:personLastName&gt;§§&lt;as:personEmail rdf:datatype="&amp;xsd;string"&gt;frank.heepen@satisloh.com&lt;/as:personEmail&gt;§§&lt;as:personPosition rdf:datatype="&amp;xsd;string"&gt;Product Manager - Rx&lt;/as:personPosition&gt;§§&lt;/owl:NamedIndividual&gt;§§</v>
      </c>
      <c r="R30" s="3" t="str">
        <f t="shared" si="2"/>
        <v>FRANK.HEEPEN@SATISLOH.COM</v>
      </c>
      <c r="S30" s="3" t="str">
        <f t="shared" si="3"/>
        <v>active,FRANK.HEEPEN@SATISLOH.COM,frank.heepen@satisloh.com,Frank,Heepen</v>
      </c>
    </row>
    <row r="31" spans="1:19" hidden="1" x14ac:dyDescent="0.25">
      <c r="A31" t="s">
        <v>37</v>
      </c>
      <c r="B31" s="1" t="s">
        <v>28</v>
      </c>
      <c r="C31" s="1" t="s">
        <v>57</v>
      </c>
      <c r="D31" t="s">
        <v>5</v>
      </c>
      <c r="E31" t="s">
        <v>5</v>
      </c>
      <c r="F31" t="s">
        <v>5</v>
      </c>
      <c r="G31" t="s">
        <v>66</v>
      </c>
      <c r="H31" s="7" t="str">
        <f t="shared" si="4"/>
        <v>mark.hollman@satisloh.com</v>
      </c>
      <c r="I31" s="7" t="s">
        <v>130</v>
      </c>
      <c r="J31" s="7" t="s">
        <v>131</v>
      </c>
      <c r="K31" s="7" t="s">
        <v>143</v>
      </c>
      <c r="L31" s="8" t="str">
        <f t="shared" si="0"/>
        <v>Product Manager - Rx</v>
      </c>
      <c r="M31" s="7" t="s">
        <v>138</v>
      </c>
      <c r="N31" s="7" t="s">
        <v>168</v>
      </c>
      <c r="O31" s="7" t="s">
        <v>140</v>
      </c>
      <c r="P31" s="9">
        <v>8000000069</v>
      </c>
      <c r="Q31" t="str">
        <f t="shared" si="1"/>
        <v>&lt;!-- http://www.inmindcomputing.com/security/security-implementation.owl#HOLLMANNM --&gt;§§§§&lt;owl:NamedIndividual rdf:about="&amp;sec;HOLLMANNM"&gt;§§&lt;rdf:type rdf:resource="&amp;as;User"/&gt;§§&lt;ps:objectName rdf:datatype="&amp;xsd;string"&gt;HOLLMANNM&lt;/ps:objectName&gt;§§&lt;as:includesPerson rdf:resource="&amp;sec;PersonHOLLMANNM"/&gt;§§&lt;as:hasLanguage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rdf:datatype="&amp;xsd;boolean"&gt;false&lt;/as:userReceiveApprovalEmail&gt;§§&lt;ps:objectExternalId&gt;8000000069&lt;/ps:objectExternalId&gt;§§&lt;/owl:NamedIndividual&gt;§§§§&lt;!-- http://www.inmindcomputing.com/security/security-implementation.owl#PersonHOLLMANNM --&gt;§§§§&lt;owl:NamedIndividual rdf:about="&amp;sec;PersonHOLLMANNM"&gt;§§&lt;rdf:type rdf:resource="&amp;as;Person"/&gt;§§&lt;rdfs:label rdf:datatype="&amp;xsd;string"&gt;Mark Hollman&lt;/rdfs:label&gt;§§&lt;ps:objectName rdf:datatype="&amp;xsd;string"&gt;Mark Hollman&lt;/ps:objectName&gt;§§&lt;as:personFirstName rdf:datatype="&amp;xsd;string"&gt;Mark&lt;/as:personFirstName&gt;§§&lt;as:personLastName rdf:datatype="&amp;xsd;string"&gt;Hollman&lt;/as:personLastName&gt;§§&lt;as:personEmail rdf:datatype="&amp;xsd;string"&gt;mark.hollman@satisloh.com&lt;/as:personEmail&gt;§§&lt;as:personPosition rdf:datatype="&amp;xsd;string"&gt;Product Manager - Rx&lt;/as:personPosition&gt;§§&lt;/owl:NamedIndividual&gt;§§</v>
      </c>
      <c r="R31" s="3" t="str">
        <f t="shared" si="2"/>
        <v>MARK.HOLLMAN@SATISLOH.COM</v>
      </c>
      <c r="S31" s="3" t="str">
        <f t="shared" si="3"/>
        <v>active,MARK.HOLLMAN@SATISLOH.COM,mark.hollman@satisloh.com,Mark,Hollman</v>
      </c>
    </row>
    <row r="32" spans="1:19" x14ac:dyDescent="0.25">
      <c r="A32" t="s">
        <v>38</v>
      </c>
      <c r="B32" s="1" t="s">
        <v>11</v>
      </c>
      <c r="C32" s="1" t="s">
        <v>58</v>
      </c>
      <c r="D32" t="s">
        <v>5</v>
      </c>
      <c r="E32" t="s">
        <v>5</v>
      </c>
      <c r="F32" t="s">
        <v>5</v>
      </c>
      <c r="G32" t="s">
        <v>65</v>
      </c>
      <c r="H32" s="7" t="str">
        <f t="shared" si="4"/>
        <v>heike.kraft@satisloh.com</v>
      </c>
      <c r="I32" s="7" t="s">
        <v>132</v>
      </c>
      <c r="J32" s="7" t="s">
        <v>133</v>
      </c>
      <c r="K32" s="7" t="s">
        <v>143</v>
      </c>
      <c r="L32" s="8" t="str">
        <f t="shared" si="0"/>
        <v>SAP IT Team</v>
      </c>
      <c r="M32" s="7" t="s">
        <v>138</v>
      </c>
      <c r="N32" s="7" t="s">
        <v>166</v>
      </c>
      <c r="O32" s="7" t="s">
        <v>140</v>
      </c>
      <c r="P32" s="9">
        <v>8000000070</v>
      </c>
      <c r="Q32" t="str">
        <f t="shared" si="1"/>
        <v>&lt;!-- http://www.inmindcomputing.com/security/security-implementation.owl#KRAFTH --&gt;§§§§&lt;owl:NamedIndividual rdf:about="&amp;sec;KRAFTH"&gt;§§&lt;rdf:type rdf:resource="&amp;as;User"/&gt;§§&lt;ps:objectName rdf:datatype="&amp;xsd;string"&gt;KRAFTH&lt;/ps:objectName&gt;§§&lt;as:includesPerson rdf:resource="&amp;sec;PersonKRAFTH"/&gt;§§&lt;as:hasLanguage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rdf:datatype="&amp;xsd;boolean"&gt;false&lt;/as:userReceiveApprovalEmail&gt;§§&lt;ps:objectExternalId&gt;8000000070&lt;/ps:objectExternalId&gt;§§&lt;/owl:NamedIndividual&gt;§§§§&lt;!-- http://www.inmindcomputing.com/security/security-implementation.owl#PersonKRAFTH --&gt;§§§§&lt;owl:NamedIndividual rdf:about="&amp;sec;PersonKRAFTH"&gt;§§&lt;rdf:type rdf:resource="&amp;as;Person"/&gt;§§&lt;rdfs:label rdf:datatype="&amp;xsd;string"&gt;Heike Kraft&lt;/rdfs:label&gt;§§&lt;ps:objectName rdf:datatype="&amp;xsd;string"&gt;Heike Kraft&lt;/ps:objectName&gt;§§&lt;as:personFirstName rdf:datatype="&amp;xsd;string"&gt;Heike&lt;/as:personFirstName&gt;§§&lt;as:personLastName rdf:datatype="&amp;xsd;string"&gt;Kraft&lt;/as:personLastName&gt;§§&lt;as:personEmail rdf:datatype="&amp;xsd;string"&gt;heike.kraft@satisloh.com&lt;/as:personEmail&gt;§§&lt;as:personPosition rdf:datatype="&amp;xsd;string"&gt;SAP IT Team&lt;/as:personPosition&gt;§§&lt;/owl:NamedIndividual&gt;§§</v>
      </c>
      <c r="R32" s="4" t="str">
        <f t="shared" si="2"/>
        <v>HEIKE.KRAFT@SATISLOH.COM</v>
      </c>
      <c r="S32" s="3" t="str">
        <f t="shared" si="3"/>
        <v>active,HEIKE.KRAFT@SATISLOH.COM,heike.kraft@satisloh.com,Heike,Kraft</v>
      </c>
    </row>
    <row r="33" spans="1:19" hidden="1" x14ac:dyDescent="0.25">
      <c r="A33" t="s">
        <v>39</v>
      </c>
      <c r="B33" s="1" t="s">
        <v>11</v>
      </c>
      <c r="C33" s="1" t="s">
        <v>58</v>
      </c>
      <c r="D33" t="s">
        <v>5</v>
      </c>
      <c r="E33" t="s">
        <v>5</v>
      </c>
      <c r="F33" t="s">
        <v>5</v>
      </c>
      <c r="G33" t="s">
        <v>66</v>
      </c>
      <c r="H33" s="7" t="str">
        <f t="shared" si="4"/>
        <v>karsten.lenz@satisloh.com</v>
      </c>
      <c r="I33" s="7" t="s">
        <v>134</v>
      </c>
      <c r="J33" s="7" t="s">
        <v>135</v>
      </c>
      <c r="K33" s="7" t="s">
        <v>143</v>
      </c>
      <c r="L33" s="8" t="str">
        <f t="shared" si="0"/>
        <v>SAP IT Team</v>
      </c>
      <c r="M33" s="7" t="s">
        <v>138</v>
      </c>
      <c r="N33" s="7" t="s">
        <v>167</v>
      </c>
      <c r="O33" s="7" t="s">
        <v>140</v>
      </c>
      <c r="P33" s="9">
        <v>8000000071</v>
      </c>
      <c r="Q33" t="str">
        <f t="shared" si="1"/>
        <v>&lt;!-- http://www.inmindcomputing.com/security/security-implementation.owl#LENZK --&gt;§§§§&lt;owl:NamedIndividual rdf:about="&amp;sec;LENZK"&gt;§§&lt;rdf:type rdf:resource="&amp;as;User"/&gt;§§&lt;ps:objectName rdf:datatype="&amp;xsd;string"&gt;LENZK&lt;/ps:objectName&gt;§§&lt;as:includesPerson rdf:resource="&amp;sec;PersonLENZK"/&gt;§§&lt;as:hasLanguage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rdf:datatype="&amp;xsd;boolean"&gt;false&lt;/as:userReceiveApprovalEmail&gt;§§&lt;ps:objectExternalId&gt;8000000071&lt;/ps:objectExternalId&gt;§§&lt;/owl:NamedIndividual&gt;§§§§&lt;!-- http://www.inmindcomputing.com/security/security-implementation.owl#PersonLENZK --&gt;§§§§&lt;owl:NamedIndividual rdf:about="&amp;sec;PersonLENZK"&gt;§§&lt;rdf:type rdf:resource="&amp;as;Person"/&gt;§§&lt;rdfs:label rdf:datatype="&amp;xsd;string"&gt;Karsten Lenz&lt;/rdfs:label&gt;§§&lt;ps:objectName rdf:datatype="&amp;xsd;string"&gt;Karsten Lenz&lt;/ps:objectName&gt;§§&lt;as:personFirstName rdf:datatype="&amp;xsd;string"&gt;Karsten&lt;/as:personFirstName&gt;§§&lt;as:personLastName rdf:datatype="&amp;xsd;string"&gt;Lenz&lt;/as:personLastName&gt;§§&lt;as:personEmail rdf:datatype="&amp;xsd;string"&gt;karsten.lenz@satisloh.com&lt;/as:personEmail&gt;§§&lt;as:personPosition rdf:datatype="&amp;xsd;string"&gt;SAP IT Team&lt;/as:personPosition&gt;§§&lt;/owl:NamedIndividual&gt;§§</v>
      </c>
      <c r="R33" s="3" t="str">
        <f t="shared" si="2"/>
        <v>KARSTEN.LENZ@SATISLOH.COM</v>
      </c>
      <c r="S33" s="3" t="str">
        <f t="shared" si="3"/>
        <v>active,KARSTEN.LENZ@SATISLOH.COM,karsten.lenz@satisloh.com,Karsten,Lenz</v>
      </c>
    </row>
    <row r="34" spans="1:19" hidden="1" x14ac:dyDescent="0.25">
      <c r="A34" t="s">
        <v>40</v>
      </c>
      <c r="B34" s="1" t="s">
        <v>11</v>
      </c>
      <c r="C34" s="1" t="s">
        <v>58</v>
      </c>
      <c r="D34" t="s">
        <v>5</v>
      </c>
      <c r="E34" t="s">
        <v>5</v>
      </c>
      <c r="F34" t="s">
        <v>5</v>
      </c>
      <c r="G34" t="s">
        <v>66</v>
      </c>
      <c r="H34" s="7" t="str">
        <f>LOWER(SUBSTITUTE(A34," ","."))&amp;"@satisloh.com"</f>
        <v>patrick.suter@satisloh.com</v>
      </c>
      <c r="I34" s="7" t="s">
        <v>136</v>
      </c>
      <c r="J34" s="7" t="s">
        <v>137</v>
      </c>
      <c r="K34" s="7" t="s">
        <v>143</v>
      </c>
      <c r="L34" s="8" t="str">
        <f t="shared" si="0"/>
        <v>SAP IT Team</v>
      </c>
      <c r="M34" s="7" t="s">
        <v>138</v>
      </c>
      <c r="N34" s="7" t="s">
        <v>154</v>
      </c>
      <c r="O34" s="7" t="s">
        <v>140</v>
      </c>
      <c r="P34" s="9">
        <v>8000000072</v>
      </c>
      <c r="Q34" t="str">
        <f t="shared" si="1"/>
        <v>&lt;!-- http://www.inmindcomputing.com/security/security-implementation.owl#SUTERP --&gt;§§§§&lt;owl:NamedIndividual rdf:about="&amp;sec;SUTERP"&gt;§§&lt;rdf:type rdf:resource="&amp;as;User"/&gt;§§&lt;ps:objectName rdf:datatype="&amp;xsd;string"&gt;SUTERP&lt;/ps:objectName&gt;§§&lt;as:includesPerson rdf:resource="&amp;sec;PersonSUTERP"/&gt;§§&lt;as:hasLanguage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rdf:datatype="&amp;xsd;boolean"&gt;false&lt;/as:userReceiveApprovalEmail&gt;§§&lt;ps:objectExternalId&gt;8000000072&lt;/ps:objectExternalId&gt;§§&lt;/owl:NamedIndividual&gt;§§§§&lt;!-- http://www.inmindcomputing.com/security/security-implementation.owl#PersonSUTERP --&gt;§§§§&lt;owl:NamedIndividual rdf:about="&amp;sec;PersonSUTERP"&gt;§§&lt;rdf:type rdf:resource="&amp;as;Person"/&gt;§§&lt;rdfs:label rdf:datatype="&amp;xsd;string"&gt;Patrick Suter&lt;/rdfs:label&gt;§§&lt;ps:objectName rdf:datatype="&amp;xsd;string"&gt;Patrick Suter&lt;/ps:objectName&gt;§§&lt;as:personFirstName rdf:datatype="&amp;xsd;string"&gt;Patrick&lt;/as:personFirstName&gt;§§&lt;as:personLastName rdf:datatype="&amp;xsd;string"&gt;Suter&lt;/as:personLastName&gt;§§&lt;as:personEmail rdf:datatype="&amp;xsd;string"&gt;patrick.suter@satisloh.com&lt;/as:personEmail&gt;§§&lt;as:personPosition rdf:datatype="&amp;xsd;string"&gt;SAP IT Team&lt;/as:personPosition&gt;§§&lt;/owl:NamedIndividual&gt;§§</v>
      </c>
      <c r="R34" s="3" t="str">
        <f t="shared" si="2"/>
        <v>PATRICK.SUTER@SATISLOH.COM</v>
      </c>
      <c r="S34" s="3" t="str">
        <f t="shared" si="3"/>
        <v>active,PATRICK.SUTER@SATISLOH.COM,patrick.suter@satisloh.com,Patrick,Suter</v>
      </c>
    </row>
    <row r="35" spans="1:19" x14ac:dyDescent="0.25">
      <c r="A35" t="s">
        <v>177</v>
      </c>
      <c r="D35" t="s">
        <v>5</v>
      </c>
      <c r="E35" t="s">
        <v>5</v>
      </c>
      <c r="G35" t="s">
        <v>65</v>
      </c>
      <c r="H35" s="7" t="str">
        <f>LOWER(SUBSTITUTE(A35," ","."))&amp;"@maihiro.com"</f>
        <v>radoslaw.barcinski@maihiro.com</v>
      </c>
      <c r="I35" s="7" t="s">
        <v>175</v>
      </c>
      <c r="J35" s="7" t="s">
        <v>176</v>
      </c>
      <c r="K35" s="7" t="s">
        <v>139</v>
      </c>
      <c r="L35" s="8" t="s">
        <v>45</v>
      </c>
      <c r="M35" s="7" t="s">
        <v>138</v>
      </c>
      <c r="N35" s="7" t="s">
        <v>174</v>
      </c>
      <c r="O35" s="7" t="s">
        <v>140</v>
      </c>
      <c r="P35" s="9">
        <v>8000000078</v>
      </c>
      <c r="Q35" t="str">
        <f>"&lt;!-- http://www.inmindcomputing.com/security/security-implementation.owl#"&amp;N35&amp;" --&gt;"&amp;"§§§§"&amp;"&lt;owl:NamedIndividual rdf:about=""&amp;sec;"&amp;N35&amp;"""&gt;"&amp;"§§&lt;rdf:type rdf:resource=""&amp;as;User""/&gt;§§&lt;ps:objectName rdf:datatype=""&amp;xsd;string""&gt;"&amp;N35&amp;"&lt;/ps:objectName&gt;§§&lt;as:includesPerson rdf:resource=""&amp;sec;Person"&amp;N35&amp;"""/&gt;§§&lt;as:hasLanguage rdf:resource=""&amp;ai;"&amp;M35&amp;"""/&gt;§§&lt;as:hasRole rdf:resource=""&amp;sec;"&amp;K35&amp;"""/&gt;§§&lt;as:hasUserStatus rdf:resource=""&amp;as;USERACTIVE""/&gt;"&amp;"§§&lt;as:containsCompany rdf:resource=""&amp;ai;SATISLOHNA""/&gt;§§&lt;as:definesUserProposalTemplate rdf:resource=""&amp;ai;Quote-PDF-US""/&gt;§§&lt;as:userReceiveEmail rdf:datatype=""&amp;xsd;boolean""&gt;false&lt;/as:userReceiveEmail&gt;"&amp;"§§&lt;as:userReceiveRoutingEmail rdf:datatype=""&amp;xsd;boolean""&gt;false&lt;/as:userReceiveRoutingEmail&gt;"&amp;"§§&lt;as:userReceiveTeamCollaborationEmail rdf:datatype=""&amp;xsd;boolean""&gt;false&lt;/as:userReceiveTeamCollaborationEmail&gt;"&amp;" §§&lt;as:userReceiveApprovalEmail rdf:datatype=""&amp;xsd;boolean""&gt;false&lt;/as:userReceiveApprovalEmail&gt;"&amp;"§§&lt;ps:objectExternalId&gt;"&amp;P35&amp;"&lt;/ps:objectExternalId&gt;"&amp;"§§&lt;/owl:NamedIndividual&gt;§§§§&lt;!-- http://www.inmindcomputing.com/security/security-implementation.owl#Person"&amp;N35&amp;" --&gt;§§§§"&amp;"&lt;owl:NamedIndividual rdf:about=""&amp;sec;Person"&amp;N35&amp;"""&gt;§§&lt;rdf:type rdf:resource=""&amp;as;Person""/&gt;"&amp;"§§&lt;rdfs:label rdf:datatype=""&amp;xsd;string""&gt;"&amp;A35&amp;"&lt;/rdfs:label&gt;§§"&amp;"&lt;ps:objectName rdf:datatype=""&amp;xsd;string""&gt;"&amp;A35&amp;"&lt;/ps:objectName&gt;§§"&amp;"&lt;as:personFirstName rdf:datatype=""&amp;xsd;string""&gt;"&amp;I35&amp;"&lt;/as:personFirstName&gt;§§"&amp;"&lt;as:personLastName rdf:datatype=""&amp;xsd;string""&gt;"&amp;J35&amp;"&lt;/as:personLastName&gt;§§"&amp;"&lt;as:personEmail rdf:datatype=""&amp;xsd;string""&gt;"&amp;H35&amp;"&lt;/as:personEmail&gt;§§"&amp;"&lt;as:personPosition rdf:datatype=""&amp;xsd;string""&gt;"&amp;L35&amp;"&lt;/as:personPosition&gt;"&amp;"§§&lt;/owl:NamedIndividual&gt;§§"</f>
        <v>&lt;!-- http://www.inmindcomputing.com/security/security-implementation.owl#RADOSLAWB --&gt;§§§§&lt;owl:NamedIndividual rdf:about="&amp;sec;RADOSLAWB"&gt;§§&lt;rdf:type rdf:resource="&amp;as;User"/&gt;§§&lt;ps:objectName rdf:datatype="&amp;xsd;string"&gt;RADOSLAWB&lt;/ps:objectName&gt;§§&lt;as:includesPerson rdf:resource="&amp;sec;PersonRADOSLAWB"/&gt;§§&lt;as:hasLanguage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rdf:datatype="&amp;xsd;boolean"&gt;false&lt;/as:userReceiveApprovalEmail&gt;§§&lt;ps:objectExternalId&gt;8000000078&lt;/ps:objectExternalId&gt;§§&lt;/owl:NamedIndividual&gt;§§§§&lt;!-- http://www.inmindcomputing.com/security/security-implementation.owl#PersonRADOSLAWB --&gt;§§§§&lt;owl:NamedIndividual rdf:about="&amp;sec;PersonRADOSLAWB"&gt;§§&lt;rdf:type rdf:resource="&amp;as;Person"/&gt;§§&lt;rdfs:label rdf:datatype="&amp;xsd;string"&gt;Radoslaw Barcinski&lt;/rdfs:label&gt;§§&lt;ps:objectName rdf:datatype="&amp;xsd;string"&gt;Radoslaw Barcinski&lt;/ps:objectName&gt;§§&lt;as:personFirstName rdf:datatype="&amp;xsd;string"&gt;Radoslaw&lt;/as:personFirstName&gt;§§&lt;as:personLastName rdf:datatype="&amp;xsd;string"&gt;Barcinski&lt;/as:personLastName&gt;§§&lt;as:personEmail rdf:datatype="&amp;xsd;string"&gt;radoslaw.barcinski@maihiro.com&lt;/as:personEmail&gt;§§&lt;as:personPosition rdf:datatype="&amp;xsd;string"&gt;Sales Admin&lt;/as:personPosition&gt;§§&lt;/owl:NamedIndividual&gt;§§</v>
      </c>
      <c r="R35" s="7" t="s">
        <v>174</v>
      </c>
      <c r="S35" s="3" t="str">
        <f t="shared" si="3"/>
        <v>active,RADOSLAWB,radoslaw.barcinski@maihiro.com,Radoslaw,Barcinski</v>
      </c>
    </row>
    <row r="36" spans="1:19" x14ac:dyDescent="0.25">
      <c r="A36" t="s">
        <v>179</v>
      </c>
      <c r="B36" s="1" t="s">
        <v>181</v>
      </c>
      <c r="D36" t="s">
        <v>5</v>
      </c>
      <c r="E36" t="s">
        <v>5</v>
      </c>
      <c r="G36" t="s">
        <v>65</v>
      </c>
      <c r="H36" s="7" t="str">
        <f>LOWER(SUBSTITUTE(A36," ","."))&amp;"@satisloh.com"</f>
        <v>larry.clarke@satisloh.com</v>
      </c>
      <c r="I36" s="7" t="s">
        <v>182</v>
      </c>
      <c r="J36" s="7" t="s">
        <v>183</v>
      </c>
      <c r="K36" s="7" t="s">
        <v>139</v>
      </c>
      <c r="L36" s="7"/>
      <c r="M36" s="7" t="s">
        <v>138</v>
      </c>
      <c r="N36" s="7" t="s">
        <v>186</v>
      </c>
      <c r="O36" s="7" t="s">
        <v>140</v>
      </c>
      <c r="P36" s="9">
        <v>8000000076</v>
      </c>
      <c r="Q36" t="str">
        <f>"&lt;!-- http://www.inmindcomputing.com/security/security-implementation.owl#"&amp;N36&amp;" --&gt;"&amp;"§§§§"&amp;"&lt;owl:NamedIndividual rdf:about=""&amp;sec;"&amp;N36&amp;"""&gt;"&amp;"§§&lt;rdf:type rdf:resource=""&amp;as;User""/&gt;§§&lt;ps:objectName rdf:datatype=""&amp;xsd;string""&gt;"&amp;N36&amp;"&lt;/ps:objectName&gt;§§&lt;as:includesPerson rdf:resource=""&amp;sec;Person"&amp;N36&amp;"""/&gt;§§&lt;as:hasLanguage rdf:resource=""&amp;ai;"&amp;M36&amp;"""/&gt;§§&lt;as:hasRole rdf:resource=""&amp;sec;"&amp;K36&amp;"""/&gt;§§&lt;as:hasUserStatus rdf:resource=""&amp;as;USERACTIVE""/&gt;"&amp;"§§&lt;as:containsCompany rdf:resource=""&amp;ai;SATISLOHNA""/&gt;§§&lt;as:definesUserProposalTemplate rdf:resource=""&amp;ai;Quote-PDF-US""/&gt;§§&lt;as:userReceiveEmail rdf:datatype=""&amp;xsd;boolean""&gt;false&lt;/as:userReceiveEmail&gt;"&amp;"§§&lt;as:userReceiveRoutingEmail rdf:datatype=""&amp;xsd;boolean""&gt;false&lt;/as:userReceiveRoutingEmail&gt;"&amp;"§§&lt;as:userReceiveTeamCollaborationEmail rdf:datatype=""&amp;xsd;boolean""&gt;false&lt;/as:userReceiveTeamCollaborationEmail&gt;"&amp;" §§&lt;as:userReceiveApprovalEmail rdf:datatype=""&amp;xsd;boolean""&gt;false&lt;/as:userReceiveApprovalEmail&gt;"&amp;"§§&lt;ps:objectExternalId&gt;"&amp;P36&amp;"&lt;/ps:objectExternalId&gt;"&amp;"§§&lt;/owl:NamedIndividual&gt;§§§§&lt;!-- http://www.inmindcomputing.com/security/security-implementation.owl#Person"&amp;N36&amp;" --&gt;§§§§"&amp;"&lt;owl:NamedIndividual rdf:about=""&amp;sec;Person"&amp;N36&amp;"""&gt;§§&lt;rdf:type rdf:resource=""&amp;as;Person""/&gt;"&amp;"§§&lt;rdfs:label rdf:datatype=""&amp;xsd;string""&gt;"&amp;A36&amp;"&lt;/rdfs:label&gt;§§"&amp;"&lt;ps:objectName rdf:datatype=""&amp;xsd;string""&gt;"&amp;A36&amp;"&lt;/ps:objectName&gt;§§"&amp;"&lt;as:personFirstName rdf:datatype=""&amp;xsd;string""&gt;"&amp;I36&amp;"&lt;/as:personFirstName&gt;§§"&amp;"&lt;as:personLastName rdf:datatype=""&amp;xsd;string""&gt;"&amp;J36&amp;"&lt;/as:personLastName&gt;§§"&amp;"&lt;as:personEmail rdf:datatype=""&amp;xsd;string""&gt;"&amp;H36&amp;"&lt;/as:personEmail&gt;§§"&amp;"&lt;as:personPosition rdf:datatype=""&amp;xsd;string""&gt;"&amp;L36&amp;"&lt;/as:personPosition&gt;"&amp;"§§&lt;/owl:NamedIndividual&gt;§§"</f>
        <v>&lt;!-- http://www.inmindcomputing.com/security/security-implementation.owl#LARRYC --&gt;§§§§&lt;owl:NamedIndividual rdf:about="&amp;sec;LARRYC"&gt;§§&lt;rdf:type rdf:resource="&amp;as;User"/&gt;§§&lt;ps:objectName rdf:datatype="&amp;xsd;string"&gt;LARRYC&lt;/ps:objectName&gt;§§&lt;as:includesPerson rdf:resource="&amp;sec;PersonLARRYC"/&gt;§§&lt;as:hasLanguage rdf:resource="&amp;ai;English"/&gt;§§&lt;as:hasRole rdf:resource="&amp;sec;ROLE_SALES_MGR"/&gt;§§&lt;as:hasUserStatus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rdf:datatype="&amp;xsd;boolean"&gt;false&lt;/as:userReceiveApprovalEmail&gt;§§&lt;ps:objectExternalId&gt;8000000076&lt;/ps:objectExternalId&gt;§§&lt;/owl:NamedIndividual&gt;§§§§&lt;!-- http://www.inmindcomputing.com/security/security-implementation.owl#PersonLARRYC --&gt;§§§§&lt;owl:NamedIndividual rdf:about="&amp;sec;PersonLARRYC"&gt;§§&lt;rdf:type rdf:resource="&amp;as;Person"/&gt;§§&lt;rdfs:label rdf:datatype="&amp;xsd;string"&gt;Larry Clarke&lt;/rdfs:label&gt;§§&lt;ps:objectName rdf:datatype="&amp;xsd;string"&gt;Larry Clarke&lt;/ps:objectName&gt;§§&lt;as:personFirstName rdf:datatype="&amp;xsd;string"&gt;Larry&lt;/as:personFirstName&gt;§§&lt;as:personLastName rdf:datatype="&amp;xsd;string"&gt;Clarke&lt;/as:personLastName&gt;§§&lt;as:personEmail rdf:datatype="&amp;xsd;string"&gt;larry.clarke@satisloh.com&lt;/as:personEmail&gt;§§&lt;as:personPosition rdf:datatype="&amp;xsd;string"&gt;&lt;/as:personPosition&gt;§§&lt;/owl:NamedIndividual&gt;§§</v>
      </c>
      <c r="R36" s="3" t="str">
        <f t="shared" si="2"/>
        <v>LARRY.CLARKE@SATISLOH.COM</v>
      </c>
      <c r="S36" s="3" t="str">
        <f t="shared" si="3"/>
        <v>active,LARRY.CLARKE@SATISLOH.COM,larry.clarke@satisloh.com,Larry,Clarke</v>
      </c>
    </row>
    <row r="37" spans="1:19" s="3" customFormat="1" x14ac:dyDescent="0.25">
      <c r="A37" s="3" t="s">
        <v>180</v>
      </c>
      <c r="B37" s="2" t="s">
        <v>8</v>
      </c>
      <c r="C37" s="2"/>
      <c r="D37" s="3" t="s">
        <v>5</v>
      </c>
      <c r="E37" s="3" t="s">
        <v>5</v>
      </c>
      <c r="G37" s="3" t="s">
        <v>65</v>
      </c>
      <c r="H37" s="4" t="str">
        <f>LOWER(SUBSTITUTE(A37," ","."))&amp;"@satisloh.com"</f>
        <v>unicuqa.evans@satisloh.com</v>
      </c>
      <c r="I37" s="4" t="s">
        <v>184</v>
      </c>
      <c r="J37" s="4" t="s">
        <v>185</v>
      </c>
      <c r="K37" s="4" t="s">
        <v>143</v>
      </c>
      <c r="L37" s="4"/>
      <c r="M37" s="4" t="s">
        <v>138</v>
      </c>
      <c r="N37" s="4" t="s">
        <v>187</v>
      </c>
      <c r="O37" s="4" t="s">
        <v>140</v>
      </c>
      <c r="P37" s="6">
        <v>8000000080</v>
      </c>
      <c r="Q37" s="3" t="str">
        <f>"&lt;!-- http://www.inmindcomputing.com/security/security-implementation.owl#"&amp;N37&amp;" --&gt;"&amp;"§§§§"&amp;"&lt;owl:NamedIndividual rdf:about=""&amp;sec;"&amp;N37&amp;"""&gt;"&amp;"§§&lt;rdf:type rdf:resource=""&amp;as;User""/&gt;§§&lt;ps:objectName rdf:datatype=""&amp;xsd;string""&gt;"&amp;N37&amp;"&lt;/ps:objectName&gt;§§&lt;as:includesPerson rdf:resource=""&amp;sec;Person"&amp;N37&amp;"""/&gt;§§&lt;as:hasLanguage rdf:resource=""&amp;ai;"&amp;M37&amp;"""/&gt;§§&lt;as:hasRole rdf:resource=""&amp;sec;"&amp;K37&amp;"""/&gt;§§&lt;as:hasUserStatus rdf:resource=""&amp;as;USERACTIVE""/&gt;"&amp;"§§&lt;as:containsCompany rdf:resource=""&amp;ai;SATISLOHNA""/&gt;§§&lt;as:definesUserProposalTemplate rdf:resource=""&amp;ai;Quote-PDF-US""/&gt;§§&lt;as:userReceiveEmail rdf:datatype=""&amp;xsd;boolean""&gt;false&lt;/as:userReceiveEmail&gt;"&amp;"§§&lt;as:userReceiveRoutingEmail rdf:datatype=""&amp;xsd;boolean""&gt;false&lt;/as:userReceiveRoutingEmail&gt;"&amp;"§§&lt;as:userReceiveTeamCollaborationEmail rdf:datatype=""&amp;xsd;boolean""&gt;false&lt;/as:userReceiveTeamCollaborationEmail&gt;"&amp;" §§&lt;as:userReceiveApprovalEmail rdf:datatype=""&amp;xsd;boolean""&gt;false&lt;/as:userReceiveApprovalEmail&gt;"&amp;"§§&lt;ps:objectExternalId&gt;"&amp;P37&amp;"&lt;/ps:objectExternalId&gt;"&amp;"§§&lt;/owl:NamedIndividual&gt;§§§§&lt;!-- http://www.inmindcomputing.com/security/security-implementation.owl#Person"&amp;N37&amp;" --&gt;§§§§"&amp;"&lt;owl:NamedIndividual rdf:about=""&amp;sec;Person"&amp;N37&amp;"""&gt;§§&lt;rdf:type rdf:resource=""&amp;as;Person""/&gt;"&amp;"§§&lt;rdfs:label rdf:datatype=""&amp;xsd;string""&gt;"&amp;A37&amp;"&lt;/rdfs:label&gt;§§"&amp;"&lt;ps:objectName rdf:datatype=""&amp;xsd;string""&gt;"&amp;A37&amp;"&lt;/ps:objectName&gt;§§"&amp;"&lt;as:personFirstName rdf:datatype=""&amp;xsd;string""&gt;"&amp;I37&amp;"&lt;/as:personFirstName&gt;§§"&amp;"&lt;as:personLastName rdf:datatype=""&amp;xsd;string""&gt;"&amp;J37&amp;"&lt;/as:personLastName&gt;§§"&amp;"&lt;as:personEmail rdf:datatype=""&amp;xsd;string""&gt;"&amp;H37&amp;"&lt;/as:personEmail&gt;§§"&amp;"&lt;as:personPosition rdf:datatype=""&amp;xsd;string""&gt;"&amp;L37&amp;"&lt;/as:personPosition&gt;"&amp;"§§&lt;/owl:NamedIndividual&gt;§§"</f>
        <v>&lt;!-- http://www.inmindcomputing.com/security/security-implementation.owl#EVANSU --&gt;§§§§&lt;owl:NamedIndividual rdf:about="&amp;sec;EVANSU"&gt;§§&lt;rdf:type rdf:resource="&amp;as;User"/&gt;§§&lt;ps:objectName rdf:datatype="&amp;xsd;string"&gt;EVANSU&lt;/ps:objectName&gt;§§&lt;as:includesPerson rdf:resource="&amp;sec;PersonEVANSU"/&gt;§§&lt;as:hasLanguage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rdf:datatype="&amp;xsd;boolean"&gt;false&lt;/as:userReceiveApprovalEmail&gt;§§&lt;ps:objectExternalId&gt;8000000080&lt;/ps:objectExternalId&gt;§§&lt;/owl:NamedIndividual&gt;§§§§&lt;!-- http://www.inmindcomputing.com/security/security-implementation.owl#PersonEVANSU --&gt;§§§§&lt;owl:NamedIndividual rdf:about="&amp;sec;PersonEVANSU"&gt;§§&lt;rdf:type rdf:resource="&amp;as;Person"/&gt;§§&lt;rdfs:label rdf:datatype="&amp;xsd;string"&gt;Unicuqa Evans&lt;/rdfs:label&gt;§§&lt;ps:objectName rdf:datatype="&amp;xsd;string"&gt;Unicuqa Evans&lt;/ps:objectName&gt;§§&lt;as:personFirstName rdf:datatype="&amp;xsd;string"&gt;Evans&lt;/as:personFirstName&gt;§§&lt;as:personLastName rdf:datatype="&amp;xsd;string"&gt;Unicuqa&lt;/as:personLastName&gt;§§&lt;as:personEmail rdf:datatype="&amp;xsd;string"&gt;unicuqa.evans@satisloh.com&lt;/as:personEmail&gt;§§&lt;as:personPosition rdf:datatype="&amp;xsd;string"&gt;&lt;/as:personPosition&gt;§§&lt;/owl:NamedIndividual&gt;§§</v>
      </c>
      <c r="R37" s="3" t="str">
        <f t="shared" si="2"/>
        <v>UNICUQA.EVANS@SATISLOH.COM</v>
      </c>
      <c r="S37" s="3" t="str">
        <f t="shared" si="3"/>
        <v>active,UNICUQA.EVANS@SATISLOH.COM,unicuqa.evans@satisloh.com,Evans,Unicuqa</v>
      </c>
    </row>
    <row r="38" spans="1:19" s="3" customFormat="1" x14ac:dyDescent="0.25">
      <c r="A38" s="3" t="s">
        <v>205</v>
      </c>
      <c r="B38" s="2" t="s">
        <v>8</v>
      </c>
      <c r="C38" s="2"/>
      <c r="D38" s="3" t="s">
        <v>5</v>
      </c>
      <c r="E38" s="3" t="s">
        <v>5</v>
      </c>
      <c r="G38" s="3" t="s">
        <v>65</v>
      </c>
      <c r="H38" s="4" t="str">
        <f>LOWER(SUBSTITUTE(A38," ","."))&amp;"@satisloh.com"</f>
        <v>joel.mallory@satisloh.com</v>
      </c>
      <c r="I38" s="4" t="s">
        <v>190</v>
      </c>
      <c r="J38" s="4" t="s">
        <v>206</v>
      </c>
      <c r="K38" s="4" t="s">
        <v>143</v>
      </c>
      <c r="L38" s="4"/>
      <c r="M38" s="4" t="s">
        <v>138</v>
      </c>
      <c r="N38" s="4" t="s">
        <v>195</v>
      </c>
      <c r="O38" s="4" t="s">
        <v>140</v>
      </c>
      <c r="P38" s="6">
        <v>8000000082</v>
      </c>
      <c r="Q38" s="3" t="str">
        <f t="shared" ref="Q38:Q40" si="5">"&lt;!-- http://www.inmindcomputing.com/security/security-implementation.owl#"&amp;N38&amp;" --&gt;"&amp;"§§§§"&amp;"&lt;owl:NamedIndividual rdf:about=""&amp;sec;"&amp;N38&amp;"""&gt;"&amp;"§§&lt;rdf:type rdf:resource=""&amp;as;User""/&gt;§§&lt;ps:objectName rdf:datatype=""&amp;xsd;string""&gt;"&amp;N38&amp;"&lt;/ps:objectName&gt;§§&lt;as:includesPerson rdf:resource=""&amp;sec;Person"&amp;N38&amp;"""/&gt;§§&lt;as:hasLanguage rdf:resource=""&amp;ai;"&amp;M38&amp;"""/&gt;§§&lt;as:hasRole rdf:resource=""&amp;sec;"&amp;K38&amp;"""/&gt;§§&lt;as:hasUserStatus rdf:resource=""&amp;as;USERACTIVE""/&gt;"&amp;"§§&lt;as:containsCompany rdf:resource=""&amp;ai;SATISLOHNA""/&gt;§§&lt;as:definesUserProposalTemplate rdf:resource=""&amp;ai;Quote-PDF-US""/&gt;§§&lt;as:userReceiveEmail rdf:datatype=""&amp;xsd;boolean""&gt;false&lt;/as:userReceiveEmail&gt;"&amp;"§§&lt;as:userReceiveRoutingEmail rdf:datatype=""&amp;xsd;boolean""&gt;false&lt;/as:userReceiveRoutingEmail&gt;"&amp;"§§&lt;as:userReceiveTeamCollaborationEmail rdf:datatype=""&amp;xsd;boolean""&gt;false&lt;/as:userReceiveTeamCollaborationEmail&gt;"&amp;" §§&lt;as:userReceiveApprovalEmail rdf:datatype=""&amp;xsd;boolean""&gt;false&lt;/as:userReceiveApprovalEmail&gt;"&amp;"§§&lt;ps:objectExternalId&gt;"&amp;P38&amp;"&lt;/ps:objectExternalId&gt;"&amp;"§§&lt;/owl:NamedIndividual&gt;§§§§&lt;!-- http://www.inmindcomputing.com/security/security-implementation.owl#Person"&amp;N38&amp;" --&gt;§§§§"&amp;"&lt;owl:NamedIndividual rdf:about=""&amp;sec;Person"&amp;N38&amp;"""&gt;§§&lt;rdf:type rdf:resource=""&amp;as;Person""/&gt;"&amp;"§§&lt;rdfs:label rdf:datatype=""&amp;xsd;string""&gt;"&amp;A38&amp;"&lt;/rdfs:label&gt;§§"&amp;"&lt;ps:objectName rdf:datatype=""&amp;xsd;string""&gt;"&amp;A38&amp;"&lt;/ps:objectName&gt;§§"&amp;"&lt;as:personFirstName rdf:datatype=""&amp;xsd;string""&gt;"&amp;I38&amp;"&lt;/as:personFirstName&gt;§§"&amp;"&lt;as:personLastName rdf:datatype=""&amp;xsd;string""&gt;"&amp;J38&amp;"&lt;/as:personLastName&gt;§§"&amp;"&lt;as:personEmail rdf:datatype=""&amp;xsd;string""&gt;"&amp;H38&amp;"&lt;/as:personEmail&gt;§§"&amp;"&lt;as:personPosition rdf:datatype=""&amp;xsd;string""&gt;"&amp;L38&amp;"&lt;/as:personPosition&gt;"&amp;"§§&lt;/owl:NamedIndividual&gt;§§"</f>
        <v>&lt;!-- http://www.inmindcomputing.com/security/security-implementation.owl#JOELM --&gt;§§§§&lt;owl:NamedIndividual rdf:about="&amp;sec;JOELM"&gt;§§&lt;rdf:type rdf:resource="&amp;as;User"/&gt;§§&lt;ps:objectName rdf:datatype="&amp;xsd;string"&gt;JOELM&lt;/ps:objectName&gt;§§&lt;as:includesPerson rdf:resource="&amp;sec;PersonJOELM"/&gt;§§&lt;as:hasLanguage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rdf:datatype="&amp;xsd;boolean"&gt;false&lt;/as:userReceiveApprovalEmail&gt;§§&lt;ps:objectExternalId&gt;8000000082&lt;/ps:objectExternalId&gt;§§&lt;/owl:NamedIndividual&gt;§§§§&lt;!-- http://www.inmindcomputing.com/security/security-implementation.owl#PersonJOELM --&gt;§§§§&lt;owl:NamedIndividual rdf:about="&amp;sec;PersonJOELM"&gt;§§&lt;rdf:type rdf:resource="&amp;as;Person"/&gt;§§&lt;rdfs:label rdf:datatype="&amp;xsd;string"&gt;Joel Mallory&lt;/rdfs:label&gt;§§&lt;ps:objectName rdf:datatype="&amp;xsd;string"&gt;Joel Mallory&lt;/ps:objectName&gt;§§&lt;as:personFirstName rdf:datatype="&amp;xsd;string"&gt;Joel&lt;/as:personFirstName&gt;§§&lt;as:personLastName rdf:datatype="&amp;xsd;string"&gt;Mallory&lt;/as:personLastName&gt;§§&lt;as:personEmail rdf:datatype="&amp;xsd;string"&gt;joel.mallory@satisloh.com&lt;/as:personEmail&gt;§§&lt;as:personPosition rdf:datatype="&amp;xsd;string"&gt;&lt;/as:personPosition&gt;§§&lt;/owl:NamedIndividual&gt;§§</v>
      </c>
      <c r="R38" s="3" t="str">
        <f t="shared" si="2"/>
        <v>JOEL.MALLORY@SATISLOH.COM</v>
      </c>
      <c r="S38" s="3" t="str">
        <f t="shared" si="3"/>
        <v>active,JOEL.MALLORY@SATISLOH.COM,joel.mallory@satisloh.com,Joel,Mallory</v>
      </c>
    </row>
    <row r="39" spans="1:19" s="3" customFormat="1" x14ac:dyDescent="0.25">
      <c r="A39" s="3" t="s">
        <v>188</v>
      </c>
      <c r="B39" s="2" t="s">
        <v>8</v>
      </c>
      <c r="C39" s="2"/>
      <c r="D39" s="3" t="s">
        <v>5</v>
      </c>
      <c r="E39" s="3" t="s">
        <v>5</v>
      </c>
      <c r="G39" s="3" t="s">
        <v>65</v>
      </c>
      <c r="H39" s="4" t="str">
        <f>LOWER(SUBSTITUTE(A39," ","."))&amp;"@satisloh.com"</f>
        <v>bill.moore@satisloh.com</v>
      </c>
      <c r="I39" s="4" t="s">
        <v>192</v>
      </c>
      <c r="J39" s="4" t="s">
        <v>193</v>
      </c>
      <c r="K39" s="4" t="s">
        <v>143</v>
      </c>
      <c r="L39" s="4"/>
      <c r="M39" s="4" t="s">
        <v>138</v>
      </c>
      <c r="N39" s="4" t="s">
        <v>196</v>
      </c>
      <c r="O39" s="4" t="s">
        <v>140</v>
      </c>
      <c r="P39" s="6">
        <v>8000000081</v>
      </c>
      <c r="Q39" s="3" t="str">
        <f t="shared" si="5"/>
        <v>&lt;!-- http://www.inmindcomputing.com/security/security-implementation.owl#BILLM --&gt;§§§§&lt;owl:NamedIndividual rdf:about="&amp;sec;BILLM"&gt;§§&lt;rdf:type rdf:resource="&amp;as;User"/&gt;§§&lt;ps:objectName rdf:datatype="&amp;xsd;string"&gt;BILLM&lt;/ps:objectName&gt;§§&lt;as:includesPerson rdf:resource="&amp;sec;PersonBILLM"/&gt;§§&lt;as:hasLanguage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rdf:datatype="&amp;xsd;boolean"&gt;false&lt;/as:userReceiveApprovalEmail&gt;§§&lt;ps:objectExternalId&gt;8000000081&lt;/ps:objectExternalId&gt;§§&lt;/owl:NamedIndividual&gt;§§§§&lt;!-- http://www.inmindcomputing.com/security/security-implementation.owl#PersonBILLM --&gt;§§§§&lt;owl:NamedIndividual rdf:about="&amp;sec;PersonBILLM"&gt;§§&lt;rdf:type rdf:resource="&amp;as;Person"/&gt;§§&lt;rdfs:label rdf:datatype="&amp;xsd;string"&gt;Bill Moore&lt;/rdfs:label&gt;§§&lt;ps:objectName rdf:datatype="&amp;xsd;string"&gt;Bill Moore&lt;/ps:objectName&gt;§§&lt;as:personFirstName rdf:datatype="&amp;xsd;string"&gt;Bill&lt;/as:personFirstName&gt;§§&lt;as:personLastName rdf:datatype="&amp;xsd;string"&gt;Moore&lt;/as:personLastName&gt;§§&lt;as:personEmail rdf:datatype="&amp;xsd;string"&gt;bill.moore@satisloh.com&lt;/as:personEmail&gt;§§&lt;as:personPosition rdf:datatype="&amp;xsd;string"&gt;&lt;/as:personPosition&gt;§§&lt;/owl:NamedIndividual&gt;§§</v>
      </c>
      <c r="R39" s="3" t="str">
        <f t="shared" si="2"/>
        <v>BILL.MOORE@SATISLOH.COM</v>
      </c>
      <c r="S39" s="3" t="str">
        <f t="shared" si="3"/>
        <v>active,BILL.MOORE@SATISLOH.COM,bill.moore@satisloh.com,Bill,Moore</v>
      </c>
    </row>
    <row r="40" spans="1:19" s="3" customFormat="1" x14ac:dyDescent="0.25">
      <c r="A40" s="3" t="s">
        <v>189</v>
      </c>
      <c r="B40" s="2" t="s">
        <v>8</v>
      </c>
      <c r="C40" s="2"/>
      <c r="D40" s="3" t="s">
        <v>5</v>
      </c>
      <c r="E40" s="3" t="s">
        <v>5</v>
      </c>
      <c r="G40" s="3" t="s">
        <v>65</v>
      </c>
      <c r="H40" s="4" t="str">
        <f>LOWER(SUBSTITUTE(A40," ","."))&amp;"@satisloh.com"</f>
        <v>leticia.holland@satisloh.com</v>
      </c>
      <c r="I40" s="4" t="s">
        <v>191</v>
      </c>
      <c r="J40" s="4" t="s">
        <v>194</v>
      </c>
      <c r="K40" s="4" t="s">
        <v>143</v>
      </c>
      <c r="L40" s="4"/>
      <c r="M40" s="4" t="s">
        <v>138</v>
      </c>
      <c r="N40" s="4" t="s">
        <v>197</v>
      </c>
      <c r="O40" s="4" t="s">
        <v>140</v>
      </c>
      <c r="P40" s="6">
        <v>8000000083</v>
      </c>
      <c r="Q40" s="3" t="str">
        <f t="shared" si="5"/>
        <v>&lt;!-- http://www.inmindcomputing.com/security/security-implementation.owl#HOLLANDLETICIA52 --&gt;§§§§&lt;owl:NamedIndividual rdf:about="&amp;sec;HOLLANDLETICIA52"&gt;§§&lt;rdf:type rdf:resource="&amp;as;User"/&gt;§§&lt;ps:objectName rdf:datatype="&amp;xsd;string"&gt;HOLLANDLETICIA52&lt;/ps:objectName&gt;§§&lt;as:includesPerson rdf:resource="&amp;sec;PersonHOLLANDLETICIA52"/&gt;§§&lt;as:hasLanguage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rdf:datatype="&amp;xsd;boolean"&gt;false&lt;/as:userReceiveApprovalEmail&gt;§§&lt;ps:objectExternalId&gt;8000000083&lt;/ps:objectExternalId&gt;§§&lt;/owl:NamedIndividual&gt;§§§§&lt;!-- http://www.inmindcomputing.com/security/security-implementation.owl#PersonHOLLANDLETICIA52 --&gt;§§§§&lt;owl:NamedIndividual rdf:about="&amp;sec;PersonHOLLANDLETICIA52"&gt;§§&lt;rdf:type rdf:resource="&amp;as;Person"/&gt;§§&lt;rdfs:label rdf:datatype="&amp;xsd;string"&gt;Leticia Holland&lt;/rdfs:label&gt;§§&lt;ps:objectName rdf:datatype="&amp;xsd;string"&gt;Leticia Holland&lt;/ps:objectName&gt;§§&lt;as:personFirstName rdf:datatype="&amp;xsd;string"&gt;Leticia&lt;/as:personFirstName&gt;§§&lt;as:personLastName rdf:datatype="&amp;xsd;string"&gt;Holland&lt;/as:personLastName&gt;§§&lt;as:personEmail rdf:datatype="&amp;xsd;string"&gt;leticia.holland@satisloh.com&lt;/as:personEmail&gt;§§&lt;as:personPosition rdf:datatype="&amp;xsd;string"&gt;&lt;/as:personPosition&gt;§§&lt;/owl:NamedIndividual&gt;§§</v>
      </c>
      <c r="R40" s="3" t="str">
        <f t="shared" si="2"/>
        <v>LETICIA.HOLLAND@SATISLOH.COM</v>
      </c>
      <c r="S40" s="3" t="str">
        <f t="shared" si="3"/>
        <v>active,LETICIA.HOLLAND@SATISLOH.COM,leticia.holland@satisloh.com,Leticia,Holland</v>
      </c>
    </row>
    <row r="41" spans="1:19" x14ac:dyDescent="0.25">
      <c r="A41" s="3" t="s">
        <v>214</v>
      </c>
      <c r="D41" s="3" t="s">
        <v>5</v>
      </c>
      <c r="E41" s="3" t="s">
        <v>5</v>
      </c>
      <c r="G41" s="3" t="s">
        <v>65</v>
      </c>
      <c r="H41" s="4" t="s">
        <v>210</v>
      </c>
      <c r="I41" s="4" t="s">
        <v>218</v>
      </c>
      <c r="J41" s="4" t="s">
        <v>221</v>
      </c>
      <c r="K41" s="4" t="s">
        <v>143</v>
      </c>
      <c r="M41" s="4" t="s">
        <v>138</v>
      </c>
      <c r="N41" s="4" t="s">
        <v>225</v>
      </c>
      <c r="O41" s="4" t="s">
        <v>140</v>
      </c>
      <c r="P41" s="14">
        <v>8000000074</v>
      </c>
      <c r="Q41" s="3" t="str">
        <f t="shared" ref="Q41:Q44" si="6">"&lt;!-- http://www.inmindcomputing.com/security/security-implementation.owl#"&amp;N41&amp;" --&gt;"&amp;"§§§§"&amp;"&lt;owl:NamedIndividual rdf:about=""&amp;sec;"&amp;N41&amp;"""&gt;"&amp;"§§&lt;rdf:type rdf:resource=""&amp;as;User""/&gt;§§&lt;ps:objectName rdf:datatype=""&amp;xsd;string""&gt;"&amp;N41&amp;"&lt;/ps:objectName&gt;§§&lt;as:includesPerson rdf:resource=""&amp;sec;Person"&amp;N41&amp;"""/&gt;§§&lt;as:hasLanguage rdf:resource=""&amp;ai;"&amp;M41&amp;"""/&gt;§§&lt;as:hasRole rdf:resource=""&amp;sec;"&amp;K41&amp;"""/&gt;§§&lt;as:hasUserStatus rdf:resource=""&amp;as;USERACTIVE""/&gt;"&amp;"§§&lt;as:containsCompany rdf:resource=""&amp;ai;SATISLOHNA""/&gt;§§&lt;as:definesUserProposalTemplate rdf:resource=""&amp;ai;Quote-PDF-US""/&gt;§§&lt;as:userReceiveEmail rdf:datatype=""&amp;xsd;boolean""&gt;false&lt;/as:userReceiveEmail&gt;"&amp;"§§&lt;as:userReceiveRoutingEmail rdf:datatype=""&amp;xsd;boolean""&gt;false&lt;/as:userReceiveRoutingEmail&gt;"&amp;"§§&lt;as:userReceiveTeamCollaborationEmail rdf:datatype=""&amp;xsd;boolean""&gt;false&lt;/as:userReceiveTeamCollaborationEmail&gt;"&amp;" §§&lt;as:userReceiveApprovalEmail rdf:datatype=""&amp;xsd;boolean""&gt;false&lt;/as:userReceiveApprovalEmail&gt;"&amp;"§§&lt;ps:objectExternalId&gt;"&amp;P41&amp;"&lt;/ps:objectExternalId&gt;"&amp;"§§&lt;/owl:NamedIndividual&gt;§§§§&lt;!-- http://www.inmindcomputing.com/security/security-implementation.owl#Person"&amp;N41&amp;" --&gt;§§§§"&amp;"&lt;owl:NamedIndividual rdf:about=""&amp;sec;Person"&amp;N41&amp;"""&gt;§§&lt;rdf:type rdf:resource=""&amp;as;Person""/&gt;"&amp;"§§&lt;rdfs:label rdf:datatype=""&amp;xsd;string""&gt;"&amp;A41&amp;"&lt;/rdfs:label&gt;§§"&amp;"&lt;ps:objectName rdf:datatype=""&amp;xsd;string""&gt;"&amp;A41&amp;"&lt;/ps:objectName&gt;§§"&amp;"&lt;as:personFirstName rdf:datatype=""&amp;xsd;string""&gt;"&amp;I41&amp;"&lt;/as:personFirstName&gt;§§"&amp;"&lt;as:personLastName rdf:datatype=""&amp;xsd;string""&gt;"&amp;J41&amp;"&lt;/as:personLastName&gt;§§"&amp;"&lt;as:personEmail rdf:datatype=""&amp;xsd;string""&gt;"&amp;H41&amp;"&lt;/as:personEmail&gt;§§"&amp;"&lt;as:personPosition rdf:datatype=""&amp;xsd;string""&gt;"&amp;L41&amp;"&lt;/as:personPosition&gt;"&amp;"§§&lt;/owl:NamedIndividual&gt;§§"</f>
        <v>&lt;!-- http://www.inmindcomputing.com/security/security-implementation.owl#CHRISTIANJ --&gt;§§§§&lt;owl:NamedIndividual rdf:about="&amp;sec;CHRISTIANJ"&gt;§§&lt;rdf:type rdf:resource="&amp;as;User"/&gt;§§&lt;ps:objectName rdf:datatype="&amp;xsd;string"&gt;CHRISTIANJ&lt;/ps:objectName&gt;§§&lt;as:includesPerson rdf:resource="&amp;sec;PersonCHRISTIANJ"/&gt;§§&lt;as:hasLanguage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rdf:datatype="&amp;xsd;boolean"&gt;false&lt;/as:userReceiveApprovalEmail&gt;§§&lt;ps:objectExternalId&gt;8000000074&lt;/ps:objectExternalId&gt;§§&lt;/owl:NamedIndividual&gt;§§§§&lt;!-- http://www.inmindcomputing.com/security/security-implementation.owl#PersonCHRISTIANJ --&gt;§§§§&lt;owl:NamedIndividual rdf:about="&amp;sec;PersonCHRISTIANJ"&gt;§§&lt;rdf:type rdf:resource="&amp;as;Person"/&gt;§§&lt;rdfs:label rdf:datatype="&amp;xsd;string"&gt;Christian Jakober&lt;/rdfs:label&gt;§§&lt;ps:objectName rdf:datatype="&amp;xsd;string"&gt;Christian Jakober&lt;/ps:objectName&gt;§§&lt;as:personFirstName rdf:datatype="&amp;xsd;string"&gt;Christian&lt;/as:personFirstName&gt;§§&lt;as:personLastName rdf:datatype="&amp;xsd;string"&gt;Jakober&lt;/as:personLastName&gt;§§&lt;as:personEmail rdf:datatype="&amp;xsd;string"&gt;christian.jakober@satisloh.com&lt;/as:personEmail&gt;§§&lt;as:personPosition rdf:datatype="&amp;xsd;string"&gt;&lt;/as:personPosition&gt;§§&lt;/owl:NamedIndividual&gt;§§</v>
      </c>
      <c r="R41" s="3" t="str">
        <f t="shared" ref="R41:R44" si="7">UPPER(H41)</f>
        <v>CHRISTIAN.JAKOBER@SATISLOH.COM</v>
      </c>
      <c r="S41" s="3" t="str">
        <f t="shared" ref="S41:S47" si="8">"active,"&amp;R41&amp;","&amp;H41&amp;","&amp;I41&amp;","&amp;J41</f>
        <v>active,CHRISTIAN.JAKOBER@SATISLOH.COM,christian.jakober@satisloh.com,Christian,Jakober</v>
      </c>
    </row>
    <row r="42" spans="1:19" x14ac:dyDescent="0.25">
      <c r="A42" s="3" t="s">
        <v>215</v>
      </c>
      <c r="D42" s="3" t="s">
        <v>5</v>
      </c>
      <c r="E42" s="3" t="s">
        <v>5</v>
      </c>
      <c r="G42" s="3" t="s">
        <v>65</v>
      </c>
      <c r="H42" s="4" t="s">
        <v>211</v>
      </c>
      <c r="I42" s="4" t="s">
        <v>218</v>
      </c>
      <c r="J42" s="4" t="s">
        <v>222</v>
      </c>
      <c r="K42" s="4" t="s">
        <v>143</v>
      </c>
      <c r="M42" s="4" t="s">
        <v>138</v>
      </c>
      <c r="N42" s="4" t="s">
        <v>226</v>
      </c>
      <c r="O42" s="4" t="s">
        <v>140</v>
      </c>
      <c r="P42" s="6"/>
      <c r="Q42" s="3" t="str">
        <f t="shared" si="6"/>
        <v>&lt;!-- http://www.inmindcomputing.com/security/security-implementation.owl#CHRISTIANV --&gt;§§§§&lt;owl:NamedIndividual rdf:about="&amp;sec;CHRISTIANV"&gt;§§&lt;rdf:type rdf:resource="&amp;as;User"/&gt;§§&lt;ps:objectName rdf:datatype="&amp;xsd;string"&gt;CHRISTIANV&lt;/ps:objectName&gt;§§&lt;as:includesPerson rdf:resource="&amp;sec;PersonCHRISTIANV"/&gt;§§&lt;as:hasLanguage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rdf:datatype="&amp;xsd;boolean"&gt;false&lt;/as:userReceiveApprovalEmail&gt;§§&lt;ps:objectExternalId&gt;&lt;/ps:objectExternalId&gt;§§&lt;/owl:NamedIndividual&gt;§§§§&lt;!-- http://www.inmindcomputing.com/security/security-implementation.owl#PersonCHRISTIANV --&gt;§§§§&lt;owl:NamedIndividual rdf:about="&amp;sec;PersonCHRISTIANV"&gt;§§&lt;rdf:type rdf:resource="&amp;as;Person"/&gt;§§&lt;rdfs:label rdf:datatype="&amp;xsd;string"&gt;Christian Vogel&lt;/rdfs:label&gt;§§&lt;ps:objectName rdf:datatype="&amp;xsd;string"&gt;Christian Vogel&lt;/ps:objectName&gt;§§&lt;as:personFirstName rdf:datatype="&amp;xsd;string"&gt;Christian&lt;/as:personFirstName&gt;§§&lt;as:personLastName rdf:datatype="&amp;xsd;string"&gt;Vogel&lt;/as:personLastName&gt;§§&lt;as:personEmail rdf:datatype="&amp;xsd;string"&gt;christian.vogel@satisloh.com&lt;/as:personEmail&gt;§§&lt;as:personPosition rdf:datatype="&amp;xsd;string"&gt;&lt;/as:personPosition&gt;§§&lt;/owl:NamedIndividual&gt;§§</v>
      </c>
      <c r="R42" s="3" t="str">
        <f t="shared" si="7"/>
        <v>CHRISTIAN.VOGEL@SATISLOH.COM</v>
      </c>
      <c r="S42" s="3" t="str">
        <f t="shared" si="8"/>
        <v>active,CHRISTIAN.VOGEL@SATISLOH.COM,christian.vogel@satisloh.com,Christian,Vogel</v>
      </c>
    </row>
    <row r="43" spans="1:19" x14ac:dyDescent="0.25">
      <c r="A43" s="3" t="s">
        <v>216</v>
      </c>
      <c r="D43" s="3" t="s">
        <v>5</v>
      </c>
      <c r="E43" s="3" t="s">
        <v>5</v>
      </c>
      <c r="G43" s="3" t="s">
        <v>65</v>
      </c>
      <c r="H43" s="4" t="s">
        <v>212</v>
      </c>
      <c r="I43" s="4" t="s">
        <v>219</v>
      </c>
      <c r="J43" s="4" t="s">
        <v>223</v>
      </c>
      <c r="K43" s="4" t="s">
        <v>143</v>
      </c>
      <c r="M43" s="4" t="s">
        <v>138</v>
      </c>
      <c r="N43" s="4" t="s">
        <v>227</v>
      </c>
      <c r="O43" s="4" t="s">
        <v>140</v>
      </c>
      <c r="P43" s="6"/>
      <c r="Q43" s="3" t="str">
        <f t="shared" si="6"/>
        <v>&lt;!-- http://www.inmindcomputing.com/security/security-implementation.owl#ALEJANDROB --&gt;§§§§&lt;owl:NamedIndividual rdf:about="&amp;sec;ALEJANDROB"&gt;§§&lt;rdf:type rdf:resource="&amp;as;User"/&gt;§§&lt;ps:objectName rdf:datatype="&amp;xsd;string"&gt;ALEJANDROB&lt;/ps:objectName&gt;§§&lt;as:includesPerson rdf:resource="&amp;sec;PersonALEJANDROB"/&gt;§§&lt;as:hasLanguage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rdf:datatype="&amp;xsd;boolean"&gt;false&lt;/as:userReceiveApprovalEmail&gt;§§&lt;ps:objectExternalId&gt;&lt;/ps:objectExternalId&gt;§§&lt;/owl:NamedIndividual&gt;§§§§&lt;!-- http://www.inmindcomputing.com/security/security-implementation.owl#PersonALEJANDROB --&gt;§§§§&lt;owl:NamedIndividual rdf:about="&amp;sec;PersonALEJANDROB"&gt;§§&lt;rdf:type rdf:resource="&amp;as;Person"/&gt;§§&lt;rdfs:label rdf:datatype="&amp;xsd;string"&gt;Alejandro Bedoya&lt;/rdfs:label&gt;§§&lt;ps:objectName rdf:datatype="&amp;xsd;string"&gt;Alejandro Bedoya&lt;/ps:objectName&gt;§§&lt;as:personFirstName rdf:datatype="&amp;xsd;string"&gt;Alejandro&lt;/as:personFirstName&gt;§§&lt;as:personLastName rdf:datatype="&amp;xsd;string"&gt;Bedoya&lt;/as:personLastName&gt;§§&lt;as:personEmail rdf:datatype="&amp;xsd;string"&gt;alejandro.bedoya@satisloh.com&lt;/as:personEmail&gt;§§&lt;as:personPosition rdf:datatype="&amp;xsd;string"&gt;&lt;/as:personPosition&gt;§§&lt;/owl:NamedIndividual&gt;§§</v>
      </c>
      <c r="R43" s="3" t="str">
        <f t="shared" si="7"/>
        <v>ALEJANDRO.BEDOYA@SATISLOH.COM</v>
      </c>
      <c r="S43" s="3" t="str">
        <f t="shared" si="8"/>
        <v>active,ALEJANDRO.BEDOYA@SATISLOH.COM,alejandro.bedoya@satisloh.com,Alejandro,Bedoya</v>
      </c>
    </row>
    <row r="44" spans="1:19" ht="15.75" x14ac:dyDescent="0.25">
      <c r="A44" s="13" t="s">
        <v>217</v>
      </c>
      <c r="D44" s="3" t="s">
        <v>5</v>
      </c>
      <c r="E44" s="3" t="s">
        <v>5</v>
      </c>
      <c r="G44" s="3" t="s">
        <v>65</v>
      </c>
      <c r="H44" s="4" t="s">
        <v>213</v>
      </c>
      <c r="I44" s="4" t="s">
        <v>220</v>
      </c>
      <c r="J44" s="4" t="s">
        <v>224</v>
      </c>
      <c r="K44" s="4" t="s">
        <v>143</v>
      </c>
      <c r="M44" s="4" t="s">
        <v>138</v>
      </c>
      <c r="N44" s="4" t="s">
        <v>228</v>
      </c>
      <c r="O44" s="4" t="s">
        <v>140</v>
      </c>
      <c r="P44" s="6"/>
      <c r="Q44" s="3" t="str">
        <f t="shared" si="6"/>
        <v>&lt;!-- http://www.inmindcomputing.com/security/security-implementation.owl#JAVIERF --&gt;§§§§&lt;owl:NamedIndividual rdf:about="&amp;sec;JAVIERF"&gt;§§&lt;rdf:type rdf:resource="&amp;as;User"/&gt;§§&lt;ps:objectName rdf:datatype="&amp;xsd;string"&gt;JAVIERF&lt;/ps:objectName&gt;§§&lt;as:includesPerson rdf:resource="&amp;sec;PersonJAVIERF"/&gt;§§&lt;as:hasLanguage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rdf:datatype="&amp;xsd;boolean"&gt;false&lt;/as:userReceiveApprovalEmail&gt;§§&lt;ps:objectExternalId&gt;&lt;/ps:objectExternalId&gt;§§&lt;/owl:NamedIndividual&gt;§§§§&lt;!-- http://www.inmindcomputing.com/security/security-implementation.owl#PersonJAVIERF --&gt;§§§§&lt;owl:NamedIndividual rdf:about="&amp;sec;PersonJAVIERF"&gt;§§&lt;rdf:type rdf:resource="&amp;as;Person"/&gt;§§&lt;rdfs:label rdf:datatype="&amp;xsd;string"&gt;Javier Florez&lt;/rdfs:label&gt;§§&lt;ps:objectName rdf:datatype="&amp;xsd;string"&gt;Javier Florez&lt;/ps:objectName&gt;§§&lt;as:personFirstName rdf:datatype="&amp;xsd;string"&gt;Javier&lt;/as:personFirstName&gt;§§&lt;as:personLastName rdf:datatype="&amp;xsd;string"&gt;Florez&lt;/as:personLastName&gt;§§&lt;as:personEmail rdf:datatype="&amp;xsd;string"&gt;javier.florez@satisloh.com&lt;/as:personEmail&gt;§§&lt;as:personPosition rdf:datatype="&amp;xsd;string"&gt;&lt;/as:personPosition&gt;§§&lt;/owl:NamedIndividual&gt;§§</v>
      </c>
      <c r="R44" s="3" t="str">
        <f t="shared" si="7"/>
        <v>JAVIER.FLOREZ@SATISLOH.COM</v>
      </c>
      <c r="S44" s="3" t="str">
        <f t="shared" si="8"/>
        <v>active,JAVIER.FLOREZ@SATISLOH.COM,javier.florez@satisloh.com,Javier,Florez</v>
      </c>
    </row>
    <row r="45" spans="1:19" x14ac:dyDescent="0.25">
      <c r="A45" s="3" t="s">
        <v>229</v>
      </c>
      <c r="D45" s="3" t="s">
        <v>5</v>
      </c>
      <c r="E45" s="3" t="s">
        <v>5</v>
      </c>
      <c r="G45" s="3" t="s">
        <v>65</v>
      </c>
      <c r="H45" s="4" t="str">
        <f t="shared" ref="H45:H47" si="9">LOWER(SUBSTITUTE(A45," ","."))&amp;"@satisloh.com"</f>
        <v>leandro.xavier@satisloh.com</v>
      </c>
      <c r="I45" s="4" t="s">
        <v>232</v>
      </c>
      <c r="J45" s="4" t="s">
        <v>233</v>
      </c>
      <c r="K45" s="4" t="s">
        <v>143</v>
      </c>
      <c r="M45" s="4" t="s">
        <v>138</v>
      </c>
      <c r="N45" s="4" t="s">
        <v>237</v>
      </c>
      <c r="O45" s="4" t="s">
        <v>140</v>
      </c>
      <c r="Q45" s="3" t="str">
        <f t="shared" ref="Q45:Q47" si="10">"&lt;!-- http://www.inmindcomputing.com/security/security-implementation.owl#"&amp;N45&amp;" --&gt;"&amp;"§§§§"&amp;"&lt;owl:NamedIndividual rdf:about=""&amp;sec;"&amp;N45&amp;"""&gt;"&amp;"§§&lt;rdf:type rdf:resource=""&amp;as;User""/&gt;§§&lt;ps:objectName rdf:datatype=""&amp;xsd;string""&gt;"&amp;N45&amp;"&lt;/ps:objectName&gt;§§&lt;as:includesPerson rdf:resource=""&amp;sec;Person"&amp;N45&amp;"""/&gt;§§&lt;as:hasLanguage rdf:resource=""&amp;ai;"&amp;M45&amp;"""/&gt;§§&lt;as:hasRole rdf:resource=""&amp;sec;"&amp;K45&amp;"""/&gt;§§&lt;as:hasUserStatus rdf:resource=""&amp;as;USERACTIVE""/&gt;"&amp;"§§&lt;as:containsCompany rdf:resource=""&amp;ai;SATISLOHNA""/&gt;§§&lt;as:definesUserProposalTemplate rdf:resource=""&amp;ai;Quote-PDF-US""/&gt;§§&lt;as:userReceiveEmail rdf:datatype=""&amp;xsd;boolean""&gt;false&lt;/as:userReceiveEmail&gt;"&amp;"§§&lt;as:userReceiveRoutingEmail rdf:datatype=""&amp;xsd;boolean""&gt;false&lt;/as:userReceiveRoutingEmail&gt;"&amp;"§§&lt;as:userReceiveTeamCollaborationEmail rdf:datatype=""&amp;xsd;boolean""&gt;false&lt;/as:userReceiveTeamCollaborationEmail&gt;"&amp;" §§&lt;as:userReceiveApprovalEmail rdf:datatype=""&amp;xsd;boolean""&gt;false&lt;/as:userReceiveApprovalEmail&gt;"&amp;"§§&lt;ps:objectExternalId&gt;"&amp;P45&amp;"&lt;/ps:objectExternalId&gt;"&amp;"§§&lt;/owl:NamedIndividual&gt;§§§§&lt;!-- http://www.inmindcomputing.com/security/security-implementation.owl#Person"&amp;N45&amp;" --&gt;§§§§"&amp;"&lt;owl:NamedIndividual rdf:about=""&amp;sec;Person"&amp;N45&amp;"""&gt;§§&lt;rdf:type rdf:resource=""&amp;as;Person""/&gt;"&amp;"§§&lt;rdfs:label rdf:datatype=""&amp;xsd;string""&gt;"&amp;A45&amp;"&lt;/rdfs:label&gt;§§"&amp;"&lt;ps:objectName rdf:datatype=""&amp;xsd;string""&gt;"&amp;A45&amp;"&lt;/ps:objectName&gt;§§"&amp;"&lt;as:personFirstName rdf:datatype=""&amp;xsd;string""&gt;"&amp;I45&amp;"&lt;/as:personFirstName&gt;§§"&amp;"&lt;as:personLastName rdf:datatype=""&amp;xsd;string""&gt;"&amp;J45&amp;"&lt;/as:personLastName&gt;§§"&amp;"&lt;as:personEmail rdf:datatype=""&amp;xsd;string""&gt;"&amp;H45&amp;"&lt;/as:personEmail&gt;§§"&amp;"&lt;as:personPosition rdf:datatype=""&amp;xsd;string""&gt;"&amp;L45&amp;"&lt;/as:personPosition&gt;"&amp;"§§&lt;/owl:NamedIndividual&gt;§§"</f>
        <v>&lt;!-- http://www.inmindcomputing.com/security/security-implementation.owl#LEANDROF --&gt;§§§§&lt;owl:NamedIndividual rdf:about="&amp;sec;LEANDROF"&gt;§§&lt;rdf:type rdf:resource="&amp;as;User"/&gt;§§&lt;ps:objectName rdf:datatype="&amp;xsd;string"&gt;LEANDROF&lt;/ps:objectName&gt;§§&lt;as:includesPerson rdf:resource="&amp;sec;PersonLEANDROF"/&gt;§§&lt;as:hasLanguage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rdf:datatype="&amp;xsd;boolean"&gt;false&lt;/as:userReceiveApprovalEmail&gt;§§&lt;ps:objectExternalId&gt;&lt;/ps:objectExternalId&gt;§§&lt;/owl:NamedIndividual&gt;§§§§&lt;!-- http://www.inmindcomputing.com/security/security-implementation.owl#PersonLEANDROF --&gt;§§§§&lt;owl:NamedIndividual rdf:about="&amp;sec;PersonLEANDROF"&gt;§§&lt;rdf:type rdf:resource="&amp;as;Person"/&gt;§§&lt;rdfs:label rdf:datatype="&amp;xsd;string"&gt;Leandro Xavier&lt;/rdfs:label&gt;§§&lt;ps:objectName rdf:datatype="&amp;xsd;string"&gt;Leandro Xavier&lt;/ps:objectName&gt;§§&lt;as:personFirstName rdf:datatype="&amp;xsd;string"&gt;Leandro&lt;/as:personFirstName&gt;§§&lt;as:personLastName rdf:datatype="&amp;xsd;string"&gt;Xavier&lt;/as:personLastName&gt;§§&lt;as:personEmail rdf:datatype="&amp;xsd;string"&gt;leandro.xavier@satisloh.com&lt;/as:personEmail&gt;§§&lt;as:personPosition rdf:datatype="&amp;xsd;string"&gt;&lt;/as:personPosition&gt;§§&lt;/owl:NamedIndividual&gt;§§</v>
      </c>
      <c r="R45" s="3" t="str">
        <f t="shared" ref="R45:R47" si="11">UPPER(H45)</f>
        <v>LEANDRO.XAVIER@SATISLOH.COM</v>
      </c>
      <c r="S45" s="3" t="str">
        <f t="shared" si="8"/>
        <v>active,LEANDRO.XAVIER@SATISLOH.COM,leandro.xavier@satisloh.com,Leandro,Xavier</v>
      </c>
    </row>
    <row r="46" spans="1:19" x14ac:dyDescent="0.25">
      <c r="A46" s="3" t="s">
        <v>230</v>
      </c>
      <c r="D46" s="3" t="s">
        <v>5</v>
      </c>
      <c r="E46" s="3" t="s">
        <v>5</v>
      </c>
      <c r="G46" s="3" t="s">
        <v>65</v>
      </c>
      <c r="H46" s="4" t="str">
        <f t="shared" si="9"/>
        <v>evandro.hansen@satisloh.com</v>
      </c>
      <c r="I46" s="4" t="s">
        <v>240</v>
      </c>
      <c r="J46" s="4" t="s">
        <v>235</v>
      </c>
      <c r="K46" s="4" t="s">
        <v>143</v>
      </c>
      <c r="M46" s="4" t="s">
        <v>138</v>
      </c>
      <c r="N46" s="4" t="s">
        <v>238</v>
      </c>
      <c r="O46" s="4" t="s">
        <v>140</v>
      </c>
      <c r="Q46" s="3" t="str">
        <f t="shared" si="10"/>
        <v>&lt;!-- http://www.inmindcomputing.com/security/security-implementation.owl#EVANDROH --&gt;§§§§&lt;owl:NamedIndividual rdf:about="&amp;sec;EVANDROH"&gt;§§&lt;rdf:type rdf:resource="&amp;as;User"/&gt;§§&lt;ps:objectName rdf:datatype="&amp;xsd;string"&gt;EVANDROH&lt;/ps:objectName&gt;§§&lt;as:includesPerson rdf:resource="&amp;sec;PersonEVANDROH"/&gt;§§&lt;as:hasLanguage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rdf:datatype="&amp;xsd;boolean"&gt;false&lt;/as:userReceiveApprovalEmail&gt;§§&lt;ps:objectExternalId&gt;&lt;/ps:objectExternalId&gt;§§&lt;/owl:NamedIndividual&gt;§§§§&lt;!-- http://www.inmindcomputing.com/security/security-implementation.owl#PersonEVANDROH --&gt;§§§§&lt;owl:NamedIndividual rdf:about="&amp;sec;PersonEVANDROH"&gt;§§&lt;rdf:type rdf:resource="&amp;as;Person"/&gt;§§&lt;rdfs:label rdf:datatype="&amp;xsd;string"&gt;Evandro Hansen&lt;/rdfs:label&gt;§§&lt;ps:objectName rdf:datatype="&amp;xsd;string"&gt;Evandro Hansen&lt;/ps:objectName&gt;§§&lt;as:personFirstName rdf:datatype="&amp;xsd;string"&gt;Evandro&lt;/as:personFirstName&gt;§§&lt;as:personLastName rdf:datatype="&amp;xsd;string"&gt;Hansen&lt;/as:personLastName&gt;§§&lt;as:personEmail rdf:datatype="&amp;xsd;string"&gt;evandro.hansen@satisloh.com&lt;/as:personEmail&gt;§§&lt;as:personPosition rdf:datatype="&amp;xsd;string"&gt;&lt;/as:personPosition&gt;§§&lt;/owl:NamedIndividual&gt;§§</v>
      </c>
      <c r="R46" s="3" t="str">
        <f t="shared" si="11"/>
        <v>EVANDRO.HANSEN@SATISLOH.COM</v>
      </c>
      <c r="S46" s="3" t="str">
        <f t="shared" si="8"/>
        <v>active,EVANDRO.HANSEN@SATISLOH.COM,evandro.hansen@satisloh.com,Evandro,Hansen</v>
      </c>
    </row>
    <row r="47" spans="1:19" x14ac:dyDescent="0.25">
      <c r="A47" s="3" t="s">
        <v>231</v>
      </c>
      <c r="D47" s="3" t="s">
        <v>5</v>
      </c>
      <c r="E47" s="3" t="s">
        <v>5</v>
      </c>
      <c r="G47" s="3" t="s">
        <v>65</v>
      </c>
      <c r="H47" s="4" t="str">
        <f t="shared" si="9"/>
        <v>pedro.prandim@satisloh.com</v>
      </c>
      <c r="I47" s="4" t="s">
        <v>234</v>
      </c>
      <c r="J47" s="4" t="s">
        <v>236</v>
      </c>
      <c r="K47" s="4" t="s">
        <v>143</v>
      </c>
      <c r="M47" s="4" t="s">
        <v>138</v>
      </c>
      <c r="N47" s="4" t="s">
        <v>239</v>
      </c>
      <c r="O47" s="4" t="s">
        <v>140</v>
      </c>
      <c r="Q47" s="3" t="str">
        <f t="shared" si="10"/>
        <v>&lt;!-- http://www.inmindcomputing.com/security/security-implementation.owl#PEDROP --&gt;§§§§&lt;owl:NamedIndividual rdf:about="&amp;sec;PEDROP"&gt;§§&lt;rdf:type rdf:resource="&amp;as;User"/&gt;§§&lt;ps:objectName rdf:datatype="&amp;xsd;string"&gt;PEDROP&lt;/ps:objectName&gt;§§&lt;as:includesPerson rdf:resource="&amp;sec;PersonPEDROP"/&gt;§§&lt;as:hasLanguage rdf:resource="&amp;ai;English"/&gt;§§&lt;as:hasRole rdf:resource="&amp;sec;ROLE_SALES_REP"/&gt;§§&lt;as:hasUserStatus rdf:resource="&amp;as;USERACTIVE"/&gt;§§&lt;as:containsCompany rdf:resource="&amp;ai;SATISLOHNA"/&gt;§§&lt;as:definesUserProposalTemplate rdf:resource="&amp;ai;Quote-PDF-US"/&gt;§§&lt;as:userReceiveEmail rdf:datatype="&amp;xsd;boolean"&gt;false&lt;/as:userReceiveEmail&gt;§§&lt;as:userReceiveRoutingEmail rdf:datatype="&amp;xsd;boolean"&gt;false&lt;/as:userReceiveRoutingEmail&gt;§§&lt;as:userReceiveTeamCollaborationEmail rdf:datatype="&amp;xsd;boolean"&gt;false&lt;/as:userReceiveTeamCollaborationEmail&gt; §§&lt;as:userReceiveApprovalEmail rdf:datatype="&amp;xsd;boolean"&gt;false&lt;/as:userReceiveApprovalEmail&gt;§§&lt;ps:objectExternalId&gt;&lt;/ps:objectExternalId&gt;§§&lt;/owl:NamedIndividual&gt;§§§§&lt;!-- http://www.inmindcomputing.com/security/security-implementation.owl#PersonPEDROP --&gt;§§§§&lt;owl:NamedIndividual rdf:about="&amp;sec;PersonPEDROP"&gt;§§&lt;rdf:type rdf:resource="&amp;as;Person"/&gt;§§&lt;rdfs:label rdf:datatype="&amp;xsd;string"&gt;Pedro Prandim&lt;/rdfs:label&gt;§§&lt;ps:objectName rdf:datatype="&amp;xsd;string"&gt;Pedro Prandim&lt;/ps:objectName&gt;§§&lt;as:personFirstName rdf:datatype="&amp;xsd;string"&gt;Pedro&lt;/as:personFirstName&gt;§§&lt;as:personLastName rdf:datatype="&amp;xsd;string"&gt;Prandim&lt;/as:personLastName&gt;§§&lt;as:personEmail rdf:datatype="&amp;xsd;string"&gt;pedro.prandim@satisloh.com&lt;/as:personEmail&gt;§§&lt;as:personPosition rdf:datatype="&amp;xsd;string"&gt;&lt;/as:personPosition&gt;§§&lt;/owl:NamedIndividual&gt;§§</v>
      </c>
      <c r="R47" s="3" t="str">
        <f t="shared" si="11"/>
        <v>PEDRO.PRANDIM@SATISLOH.COM</v>
      </c>
      <c r="S47" s="3" t="str">
        <f t="shared" si="8"/>
        <v>active,PEDRO.PRANDIM@SATISLOH.COM,pedro.prandim@satisloh.com,Pedro,Prandim</v>
      </c>
    </row>
  </sheetData>
  <autoFilter ref="A1:P44">
    <filterColumn colId="6">
      <filters>
        <filter val="erledigt"/>
      </filters>
    </filterColumn>
  </autoFilter>
  <hyperlinks>
    <hyperlink ref="H8" r:id="rId1"/>
    <hyperlink ref="H4" r:id="rId2"/>
    <hyperlink ref="H3" r:id="rId3"/>
    <hyperlink ref="H41" r:id="rId4"/>
    <hyperlink ref="H42" r:id="rId5"/>
    <hyperlink ref="H43" r:id="rId6"/>
    <hyperlink ref="H44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Daniels, Will</dc:creator>
  <cp:lastModifiedBy>friedrich.teucher</cp:lastModifiedBy>
  <dcterms:created xsi:type="dcterms:W3CDTF">2016-07-08T10:56:55Z</dcterms:created>
  <dcterms:modified xsi:type="dcterms:W3CDTF">2017-01-24T12:16:04Z</dcterms:modified>
</cp:coreProperties>
</file>