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ita\Documents\"/>
    </mc:Choice>
  </mc:AlternateContent>
  <xr:revisionPtr revIDLastSave="0" documentId="8_{B7B4BA16-9777-430B-B458-6CC7A835729D}" xr6:coauthVersionLast="46" xr6:coauthVersionMax="46" xr10:uidLastSave="{00000000-0000-0000-0000-000000000000}"/>
  <bookViews>
    <workbookView xWindow="-120" yWindow="-120" windowWidth="20730" windowHeight="11160" xr2:uid="{FBB5CB6F-C395-4C2D-9C41-7F0FB88D7244}"/>
  </bookViews>
  <sheets>
    <sheet name="Pacotes_trabalho" sheetId="1" r:id="rId1"/>
    <sheet name="Duração_trabalho" sheetId="2" r:id="rId2"/>
    <sheet name="Custo_projet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A5" i="3"/>
  <c r="A8" i="3"/>
  <c r="A8" i="2"/>
  <c r="B9" i="3" s="1"/>
  <c r="A3" i="2"/>
  <c r="B4" i="3" s="1"/>
  <c r="A4" i="2"/>
  <c r="B5" i="3" s="1"/>
  <c r="A5" i="2"/>
  <c r="B6" i="3" s="1"/>
  <c r="A6" i="2"/>
  <c r="B7" i="3" s="1"/>
  <c r="A7" i="2"/>
  <c r="A2" i="2"/>
  <c r="B3" i="3" s="1"/>
  <c r="C4" i="1"/>
  <c r="A4" i="3" s="1"/>
  <c r="C5" i="1"/>
  <c r="C6" i="1"/>
  <c r="A6" i="3" s="1"/>
  <c r="C7" i="1"/>
  <c r="A7" i="3" s="1"/>
  <c r="C8" i="1"/>
  <c r="C9" i="1"/>
  <c r="A9" i="3" s="1"/>
  <c r="C3" i="1"/>
  <c r="A3" i="3" s="1"/>
  <c r="B10" i="3" l="1"/>
  <c r="A10" i="2"/>
  <c r="B2" i="2" s="1"/>
  <c r="A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Thalita</author>
  </authors>
  <commentList>
    <comment ref="A3" authorId="0" shapeId="0" xr:uid="{A2758748-5652-45AA-B7FD-12E0E9472713}">
      <text>
        <r>
          <rPr>
            <b/>
            <sz val="10"/>
            <color indexed="81"/>
            <rFont val="Arial"/>
            <family val="2"/>
          </rPr>
          <t>Prender o material na castanha e prender a ferramenta no suporte.
Selecionar a rotação de: 887Rpm
Facear um lado da peça
Selecionar a Rotação de: 2826Rpm e fazer furo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4" authorId="0" shapeId="0" xr:uid="{38C21D8E-789C-4621-8F56-37D513307969}">
      <text>
        <r>
          <rPr>
            <b/>
            <sz val="10"/>
            <color indexed="81"/>
            <rFont val="Arial"/>
            <family val="2"/>
          </rPr>
          <t>Medir a Largura da peça usando o paquímetro
Prender a peça na castanha
Selecionar a rotação de: 887Rpm
Prender a ferramenta
Usinar no comprimento removendo o minímo de material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5" authorId="0" shapeId="0" xr:uid="{1F0DE813-9BD3-4030-AF9B-4F71C83F1A6F}">
      <text>
        <r>
          <rPr>
            <b/>
            <sz val="10"/>
            <color indexed="81"/>
            <rFont val="Arial"/>
            <family val="2"/>
          </rPr>
          <t>Prender o material na castanha
Posicionar a ferramenta
Tornear com avanço automático o rebaixo
Facear rebaixo
Rebarbar a peça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6" authorId="0" shapeId="0" xr:uid="{2E3179E6-EEEC-4E84-96E7-8034877D8241}">
      <text>
        <r>
          <rPr>
            <b/>
            <sz val="10"/>
            <color indexed="81"/>
            <rFont val="Arial"/>
            <family val="2"/>
          </rPr>
          <t xml:space="preserve">
Prender a peça na castanha
Facear no comprimento
Tornear diâmetros
Marcar a peça e sangrar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7" authorId="0" shapeId="0" xr:uid="{2196B2E5-80B0-4D3C-B505-B4E786053B69}">
      <text>
        <r>
          <rPr>
            <b/>
            <sz val="10"/>
            <color indexed="81"/>
            <rFont val="Arial"/>
            <family val="2"/>
          </rPr>
          <t>Prender a peça na castanha
Selecionar e prender a ferramenta no suporte
Posicionar o carro superior no cone
Tornear superfície cônica</t>
        </r>
        <r>
          <rPr>
            <b/>
            <sz val="9"/>
            <color indexed="81"/>
            <rFont val="Arial"/>
            <family val="2"/>
          </rPr>
          <t xml:space="preserve">
</t>
        </r>
      </text>
    </comment>
    <comment ref="A8" authorId="0" shapeId="0" xr:uid="{AF538909-5100-4061-A448-4ADDCB9FD043}">
      <text>
        <r>
          <rPr>
            <b/>
            <sz val="9"/>
            <color indexed="81"/>
            <rFont val="Arial"/>
            <family val="2"/>
          </rPr>
          <t xml:space="preserve">
</t>
        </r>
        <r>
          <rPr>
            <b/>
            <sz val="10"/>
            <color indexed="81"/>
            <rFont val="Arial"/>
            <family val="2"/>
          </rPr>
          <t>Calcular o diâmetro
Prender a peça na máquina
Selecionar ferramenta
Marcar chanfro
Chanfrar 4 vezes</t>
        </r>
        <r>
          <rPr>
            <b/>
            <sz val="9"/>
            <color indexed="81"/>
            <rFont val="Arial"/>
            <family val="2"/>
          </rPr>
          <t xml:space="preserve">
</t>
        </r>
      </text>
    </comment>
    <comment ref="A9" authorId="0" shapeId="0" xr:uid="{5BCE5C5C-AFB9-41F3-BBC1-AF5827D355B3}">
      <text>
        <r>
          <rPr>
            <b/>
            <sz val="10"/>
            <color indexed="81"/>
            <rFont val="Arial"/>
            <family val="2"/>
          </rPr>
          <t>Virar a peça e prender na castanha
Selecionar a rotação e a fixar a ferramenta na máquina
Facear no comprimento
Fazer furo de centro
Fazer furo de Diâmetro10mm
Escariar o furo</t>
        </r>
        <r>
          <rPr>
            <b/>
            <sz val="9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<sst xmlns="http://schemas.openxmlformats.org/spreadsheetml/2006/main" count="17" uniqueCount="17">
  <si>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Lista de Atividades</t>
  </si>
  <si>
    <t>Custo de Execução</t>
  </si>
  <si>
    <t>Processo de Fabricação do Eixo Cilíndrico de Corpos Cônicos:</t>
  </si>
  <si>
    <t>Duração(horas)</t>
  </si>
  <si>
    <t>Valor da hora de trabalho</t>
  </si>
  <si>
    <t>2.Tornear Superfície Cilíndrica:</t>
  </si>
  <si>
    <t>3.Facear Rebaixo:</t>
  </si>
  <si>
    <t>4.Sangrar a Peça:</t>
  </si>
  <si>
    <t>5.Tornear Superfície Cônica:</t>
  </si>
  <si>
    <t>7.Fazer furo de diâmetro 10mm:</t>
  </si>
  <si>
    <t>Duração Média das Atividades(Horas)</t>
  </si>
  <si>
    <t>Custo Total do Projeto</t>
  </si>
  <si>
    <t>Valor Médio da Hora trabalhada</t>
  </si>
  <si>
    <t>Total de Horas Trabalhadas:</t>
  </si>
  <si>
    <t xml:space="preserve"> Horas Trabalhadas:</t>
  </si>
  <si>
    <t>6.Fazer Chanfros:</t>
  </si>
  <si>
    <t>1.Fazer Furo de Centro: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</si>
</sst>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0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7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5" fillId="0" borderId="0" xfId="0" applyFont="1"/>
    <xf numFmtId="164" fontId="0" fillId="0" borderId="0" xfId="0" applyNumberFormat="1" applyBorder="1"/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8" xfId="0" applyNumberFormat="1" applyFont="1" applyBorder="1"/>
    <xf numFmtId="0" fontId="2" fillId="2" borderId="7" xfId="0" applyFont="1" applyFill="1" applyBorder="1" applyAlignment="1"/>
    <xf numFmtId="0" fontId="9" fillId="0" borderId="0" xfId="0" applyFont="1"/>
    <xf numFmtId="0" fontId="1" fillId="0" borderId="6" xfId="0" applyFont="1" applyBorder="1" applyAlignment="1">
      <alignment horizontal="left"/>
    </xf>
    <xf numFmtId="164" fontId="1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3" fillId="5" borderId="7" xfId="0" applyFont="1" applyFill="1" applyBorder="1" applyAlignment="1">
      <alignment wrapText="1"/>
    </xf>
    <xf numFmtId="164" fontId="1" fillId="6" borderId="3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5" fontId="0" fillId="8" borderId="14" xfId="0" applyNumberFormat="1" applyFill="1" applyBorder="1"/>
    <xf numFmtId="0" fontId="0" fillId="8" borderId="15" xfId="0" applyFill="1" applyBorder="1"/>
    <xf numFmtId="164" fontId="4" fillId="9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164" fontId="4" fillId="9" borderId="10" xfId="0" applyNumberFormat="1" applyFont="1" applyFill="1" applyBorder="1" applyAlignment="1">
      <alignment horizontal="center"/>
    </xf>
    <xf numFmtId="164" fontId="1" fillId="7" borderId="16" xfId="0" applyNumberFormat="1" applyFont="1" applyFill="1" applyBorder="1" applyAlignment="1">
      <alignment horizontal="center"/>
    </xf>
    <xf numFmtId="0" fontId="1" fillId="8" borderId="12" xfId="0" applyFont="1" applyFill="1" applyBorder="1"/>
    <xf numFmtId="0" fontId="1" fillId="8" borderId="13" xfId="0" applyFont="1" applyFill="1" applyBorder="1"/>
    <xf numFmtId="1" fontId="1" fillId="7" borderId="3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numFmt numFmtId="164" formatCode="&quot;R$&quot;\ #,##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71"/>
      <color rgb="FFFFFF53"/>
      <color rgb="FFFF5019"/>
      <color rgb="FFE64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8A281-C966-4C14-A64D-629524990352}" name="Tabela1" displayName="Tabela1" ref="A1:D9" totalsRowShown="0" headerRowDxfId="7" headerRowBorderDxfId="6" tableBorderDxfId="5" totalsRowBorderDxfId="4">
  <autoFilter ref="A1:D9" xr:uid="{88EC131D-F946-4B10-B4D3-6961E925FB2F}"/>
  <tableColumns count="4">
    <tableColumn id="1" xr3:uid="{64C8255D-DB4D-4768-9868-14DBAE6E40D9}" name="Lista de Atividades" dataDxfId="3"/>
    <tableColumn id="2" xr3:uid="{B5864939-D285-44DD-B1D2-09410E660E03}" name="Duração(horas)" dataDxfId="2"/>
    <tableColumn id="3" xr3:uid="{32F61133-25CB-47AA-965D-28EFD7FA4077}" name="Custo de Execução" dataDxfId="1"/>
    <tableColumn id="4" xr3:uid="{AB35D022-F3F2-432B-94D0-32A3AB5B63F1}" name="Valor da hora de trabalho" dataDxfId="0">
      <calculatedColumnFormula>(C2/B2)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D349-B940-49BB-A965-EAD23BC41992}">
  <dimension ref="A1:G47"/>
  <sheetViews>
    <sheetView tabSelected="1" workbookViewId="0">
      <selection activeCell="B10" sqref="B10"/>
    </sheetView>
  </sheetViews>
  <sheetFormatPr defaultRowHeight="15" x14ac:dyDescent="0.25"/>
  <cols>
    <col min="1" max="1" width="57.42578125" customWidth="1"/>
    <col min="2" max="2" width="22.42578125" customWidth="1"/>
    <col min="3" max="3" width="24.42578125" customWidth="1"/>
    <col min="4" max="4" width="18.42578125" customWidth="1"/>
  </cols>
  <sheetData>
    <row r="1" spans="1:7" ht="30.75" x14ac:dyDescent="0.25">
      <c r="A1" s="5" t="s">
        <v>0</v>
      </c>
      <c r="B1" s="6" t="s">
        <v>3</v>
      </c>
      <c r="C1" s="11" t="s">
        <v>1</v>
      </c>
      <c r="D1" s="13" t="s">
        <v>4</v>
      </c>
    </row>
    <row r="2" spans="1:7" ht="30" x14ac:dyDescent="0.25">
      <c r="A2" s="14" t="s">
        <v>2</v>
      </c>
      <c r="B2" s="7">
        <v>8</v>
      </c>
      <c r="C2" s="12"/>
      <c r="D2" s="15">
        <v>250</v>
      </c>
    </row>
    <row r="3" spans="1:7" ht="15.75" x14ac:dyDescent="0.25">
      <c r="A3" s="9" t="s">
        <v>16</v>
      </c>
      <c r="B3" s="7">
        <v>0.5</v>
      </c>
      <c r="C3" s="8">
        <f>B3*$D$2</f>
        <v>125</v>
      </c>
      <c r="D3" s="4"/>
    </row>
    <row r="4" spans="1:7" ht="15.75" x14ac:dyDescent="0.25">
      <c r="A4" s="9" t="s">
        <v>5</v>
      </c>
      <c r="B4" s="7">
        <v>0.5</v>
      </c>
      <c r="C4" s="8">
        <f t="shared" ref="C4:C9" si="0">B4*$D$2</f>
        <v>125</v>
      </c>
      <c r="D4" s="4"/>
    </row>
    <row r="5" spans="1:7" ht="15.75" x14ac:dyDescent="0.25">
      <c r="A5" s="9" t="s">
        <v>6</v>
      </c>
      <c r="B5" s="7">
        <v>1</v>
      </c>
      <c r="C5" s="8">
        <f t="shared" si="0"/>
        <v>250</v>
      </c>
      <c r="D5" s="4"/>
    </row>
    <row r="6" spans="1:7" ht="15.75" x14ac:dyDescent="0.25">
      <c r="A6" s="9" t="s">
        <v>7</v>
      </c>
      <c r="B6" s="7">
        <v>2</v>
      </c>
      <c r="C6" s="8">
        <f t="shared" si="0"/>
        <v>500</v>
      </c>
      <c r="D6" s="4"/>
    </row>
    <row r="7" spans="1:7" ht="15.75" x14ac:dyDescent="0.25">
      <c r="A7" s="9" t="s">
        <v>8</v>
      </c>
      <c r="B7" s="7">
        <v>2</v>
      </c>
      <c r="C7" s="8">
        <f t="shared" si="0"/>
        <v>500</v>
      </c>
      <c r="D7" s="4"/>
      <c r="G7" s="1"/>
    </row>
    <row r="8" spans="1:7" ht="15.75" x14ac:dyDescent="0.25">
      <c r="A8" s="9" t="s">
        <v>15</v>
      </c>
      <c r="B8" s="7">
        <v>1</v>
      </c>
      <c r="C8" s="8">
        <f t="shared" si="0"/>
        <v>250</v>
      </c>
      <c r="D8" s="4"/>
      <c r="G8" s="1"/>
    </row>
    <row r="9" spans="1:7" ht="15.75" x14ac:dyDescent="0.25">
      <c r="A9" s="9" t="s">
        <v>9</v>
      </c>
      <c r="B9" s="7">
        <v>1</v>
      </c>
      <c r="C9" s="8">
        <f t="shared" si="0"/>
        <v>250</v>
      </c>
      <c r="D9" s="4"/>
      <c r="G9" s="1"/>
    </row>
    <row r="10" spans="1:7" x14ac:dyDescent="0.25">
      <c r="B10" s="3"/>
      <c r="C10" s="3"/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822E-8339-440E-85F9-8FC0CCB02807}">
  <dimension ref="A1:C10"/>
  <sheetViews>
    <sheetView workbookViewId="0">
      <selection activeCell="B2" sqref="B2"/>
    </sheetView>
  </sheetViews>
  <sheetFormatPr defaultRowHeight="15" x14ac:dyDescent="0.25"/>
  <cols>
    <col min="1" max="1" width="31.42578125" customWidth="1"/>
    <col min="2" max="2" width="27" customWidth="1"/>
    <col min="3" max="3" width="22.42578125" customWidth="1"/>
  </cols>
  <sheetData>
    <row r="1" spans="1:3" ht="31.5" x14ac:dyDescent="0.25">
      <c r="A1" s="16" t="s">
        <v>14</v>
      </c>
      <c r="B1" s="17" t="s">
        <v>10</v>
      </c>
    </row>
    <row r="2" spans="1:3" ht="15.75" x14ac:dyDescent="0.25">
      <c r="A2" s="18">
        <f>Pacotes_trabalho!B3</f>
        <v>0.5</v>
      </c>
      <c r="B2" s="30">
        <f>Duração_trabalho!A10/7</f>
        <v>1.1428571428571428</v>
      </c>
    </row>
    <row r="3" spans="1:3" ht="15.75" x14ac:dyDescent="0.25">
      <c r="A3" s="18">
        <f>Pacotes_trabalho!B4</f>
        <v>0.5</v>
      </c>
    </row>
    <row r="4" spans="1:3" ht="15.75" x14ac:dyDescent="0.25">
      <c r="A4" s="18">
        <f>Pacotes_trabalho!B5</f>
        <v>1</v>
      </c>
    </row>
    <row r="5" spans="1:3" ht="15.75" x14ac:dyDescent="0.25">
      <c r="A5" s="18">
        <f>Pacotes_trabalho!B6</f>
        <v>2</v>
      </c>
    </row>
    <row r="6" spans="1:3" ht="15.75" x14ac:dyDescent="0.25">
      <c r="A6" s="18">
        <f>Pacotes_trabalho!B7</f>
        <v>2</v>
      </c>
    </row>
    <row r="7" spans="1:3" ht="15.75" x14ac:dyDescent="0.25">
      <c r="A7" s="18">
        <f>Pacotes_trabalho!B8</f>
        <v>1</v>
      </c>
    </row>
    <row r="8" spans="1:3" ht="15.75" x14ac:dyDescent="0.25">
      <c r="A8" s="18">
        <f>Pacotes_trabalho!B9</f>
        <v>1</v>
      </c>
    </row>
    <row r="9" spans="1:3" ht="15.75" x14ac:dyDescent="0.25">
      <c r="A9" s="19" t="s">
        <v>13</v>
      </c>
      <c r="C9" s="10"/>
    </row>
    <row r="10" spans="1:3" ht="15.75" x14ac:dyDescent="0.25">
      <c r="A10" s="20">
        <f>SUM(A2:A8)</f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39A5-9B2B-415E-99CB-BAD3BB3CA798}">
  <dimension ref="A1:B10"/>
  <sheetViews>
    <sheetView workbookViewId="0">
      <selection activeCell="B10" sqref="B10"/>
    </sheetView>
  </sheetViews>
  <sheetFormatPr defaultRowHeight="15" x14ac:dyDescent="0.25"/>
  <cols>
    <col min="1" max="1" width="26.140625" customWidth="1"/>
    <col min="2" max="2" width="35.7109375" customWidth="1"/>
  </cols>
  <sheetData>
    <row r="1" spans="1:2" ht="15.75" x14ac:dyDescent="0.25">
      <c r="A1" s="27" t="s">
        <v>11</v>
      </c>
      <c r="B1" s="28" t="s">
        <v>12</v>
      </c>
    </row>
    <row r="2" spans="1:2" x14ac:dyDescent="0.25">
      <c r="A2" s="21"/>
      <c r="B2" s="22"/>
    </row>
    <row r="3" spans="1:2" ht="15.75" x14ac:dyDescent="0.25">
      <c r="A3" s="23">
        <f>Pacotes_trabalho!C3</f>
        <v>125</v>
      </c>
      <c r="B3" s="24">
        <f>Duração_trabalho!A2</f>
        <v>0.5</v>
      </c>
    </row>
    <row r="4" spans="1:2" ht="15.75" x14ac:dyDescent="0.25">
      <c r="A4" s="25">
        <f>Pacotes_trabalho!C4</f>
        <v>125</v>
      </c>
      <c r="B4" s="24">
        <f>Duração_trabalho!A3</f>
        <v>0.5</v>
      </c>
    </row>
    <row r="5" spans="1:2" ht="15.75" x14ac:dyDescent="0.25">
      <c r="A5" s="25">
        <f>Pacotes_trabalho!C5</f>
        <v>250</v>
      </c>
      <c r="B5" s="24">
        <f>Duração_trabalho!A4</f>
        <v>1</v>
      </c>
    </row>
    <row r="6" spans="1:2" ht="15.75" x14ac:dyDescent="0.25">
      <c r="A6" s="25">
        <f>Pacotes_trabalho!C6</f>
        <v>500</v>
      </c>
      <c r="B6" s="24">
        <f>Duração_trabalho!A5</f>
        <v>2</v>
      </c>
    </row>
    <row r="7" spans="1:2" ht="15.75" x14ac:dyDescent="0.25">
      <c r="A7" s="25">
        <f>Pacotes_trabalho!C7</f>
        <v>500</v>
      </c>
      <c r="B7" s="24">
        <f>Duração_trabalho!A6</f>
        <v>2</v>
      </c>
    </row>
    <row r="8" spans="1:2" ht="15.75" x14ac:dyDescent="0.25">
      <c r="A8" s="25">
        <f>Pacotes_trabalho!C8</f>
        <v>250</v>
      </c>
      <c r="B8" s="24">
        <f>Duração_trabalho!A7</f>
        <v>1</v>
      </c>
    </row>
    <row r="9" spans="1:2" ht="15.75" x14ac:dyDescent="0.25">
      <c r="A9" s="25">
        <f>Pacotes_trabalho!C9</f>
        <v>250</v>
      </c>
      <c r="B9" s="24">
        <f>Duração_trabalho!A8</f>
        <v>1</v>
      </c>
    </row>
    <row r="10" spans="1:2" ht="16.5" thickBot="1" x14ac:dyDescent="0.3">
      <c r="A10" s="26">
        <f>SUM(A3:A9)</f>
        <v>2000</v>
      </c>
      <c r="B10" s="29">
        <f>AVERAGE(B3:B9)</f>
        <v>1.1428571428571428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C7A58539FB7488C7690BD578C7B05" ma:contentTypeVersion="4" ma:contentTypeDescription="Create a new document." ma:contentTypeScope="" ma:versionID="3491f769694a03a367bf4fce8ac03c75">
  <xsd:schema xmlns:xsd="http://www.w3.org/2001/XMLSchema" xmlns:xs="http://www.w3.org/2001/XMLSchema" xmlns:p="http://schemas.microsoft.com/office/2006/metadata/properties" xmlns:ns3="80a0db9e-20ce-4de3-bb68-f9c3707e40c3" targetNamespace="http://schemas.microsoft.com/office/2006/metadata/properties" ma:root="true" ma:fieldsID="01003fe1b9fe04e10809bde08583dec4" ns3:_="">
    <xsd:import namespace="80a0db9e-20ce-4de3-bb68-f9c3707e40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0db9e-20ce-4de3-bb68-f9c3707e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1D03BD-39BF-4181-8EA3-17522AD2BB89}">
  <ds:schemaRefs>
    <ds:schemaRef ds:uri="http://purl.org/dc/dcmitype/"/>
    <ds:schemaRef ds:uri="http://schemas.microsoft.com/office/2006/documentManagement/types"/>
    <ds:schemaRef ds:uri="http://www.w3.org/XML/1998/namespace"/>
    <ds:schemaRef ds:uri="80a0db9e-20ce-4de3-bb68-f9c3707e40c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948E4C-4B8C-42C7-911C-0BB6F115F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0db9e-20ce-4de3-bb68-f9c3707e4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FE60BC-7870-4B2D-813E-D04B94CA6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Thalita</dc:creator>
  <cp:keywords/>
  <dc:description/>
  <cp:lastModifiedBy>Thalita</cp:lastModifiedBy>
  <cp:revision/>
  <dcterms:created xsi:type="dcterms:W3CDTF">2021-03-24T03:17:39Z</dcterms:created>
  <dcterms:modified xsi:type="dcterms:W3CDTF">2021-03-29T02:01:39Z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0x010100DCCC7A58539FB7488C7690BD578C7B05</vt:lpwstr>
  </property>
</Properties>
</file>