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th\Desktop\thamu\"/>
    </mc:Choice>
  </mc:AlternateContent>
  <bookViews>
    <workbookView xWindow="-105" yWindow="-105" windowWidth="20730" windowHeight="11760" activeTab="1"/>
  </bookViews>
  <sheets>
    <sheet name="Exercise 1" sheetId="1" r:id="rId1"/>
    <sheet name="Exercise 2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C2" i="3"/>
  <c r="B11" i="3"/>
  <c r="B9" i="3"/>
  <c r="B10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H49" i="1" l="1"/>
  <c r="H44" i="1"/>
  <c r="H45" i="1"/>
  <c r="H42" i="1"/>
  <c r="H36" i="1" l="1"/>
  <c r="H33" i="1"/>
  <c r="H32" i="1"/>
  <c r="H31" i="1"/>
  <c r="H30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<sst xmlns="http://schemas.openxmlformats.org/spreadsheetml/2006/main" count="825" uniqueCount="73">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</sst>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2" workbookViewId="0">
      <selection activeCell="H45" sqref="H45"/>
    </sheetView>
  </sheetViews>
  <sheetFormatPr defaultRowHeight="15" x14ac:dyDescent="0.25"/>
  <cols>
    <col min="2" max="2" width="11.7109375" customWidth="1"/>
    <col min="3" max="3" width="17.42578125" customWidth="1"/>
    <col min="4" max="4" width="17.5703125" customWidth="1"/>
    <col min="5" max="5" width="43.42578125" customWidth="1"/>
    <col min="7" max="7" width="13.28515625" customWidth="1"/>
    <col min="9" max="9" width="37.140625" customWidth="1"/>
  </cols>
  <sheetData>
    <row r="1" spans="1:7" ht="30" x14ac:dyDescent="0.25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25">
      <c r="E27" s="18" t="s">
        <v>71</v>
      </c>
      <c r="H27" t="s">
        <v>72</v>
      </c>
    </row>
    <row r="28" spans="1:8" x14ac:dyDescent="0.25">
      <c r="F28" s="3"/>
    </row>
    <row r="29" spans="1:8" ht="15.75" x14ac:dyDescent="0.25">
      <c r="E29" s="17" t="s">
        <v>31</v>
      </c>
      <c r="H29">
        <v>4</v>
      </c>
    </row>
    <row r="30" spans="1:8" ht="15.75" x14ac:dyDescent="0.25">
      <c r="E30" s="17" t="s">
        <v>32</v>
      </c>
      <c r="H30">
        <f>COUNTIF(D2:D25,D24)</f>
        <v>5</v>
      </c>
    </row>
    <row r="31" spans="1:8" ht="15.75" x14ac:dyDescent="0.25">
      <c r="E31" s="17" t="s">
        <v>33</v>
      </c>
      <c r="H31">
        <f>COUNTIF(F2:F25,F25)</f>
        <v>8</v>
      </c>
    </row>
    <row r="32" spans="1:8" ht="15.75" x14ac:dyDescent="0.25">
      <c r="E32" s="17" t="s">
        <v>34</v>
      </c>
      <c r="H32">
        <f>COUNTIF(C2:C25,C21)</f>
        <v>6</v>
      </c>
    </row>
    <row r="33" spans="5:8" ht="15.75" x14ac:dyDescent="0.25">
      <c r="E33" s="17" t="s">
        <v>26</v>
      </c>
      <c r="H33">
        <f>COUNTIF(E2:E25,"&lt;=20")</f>
        <v>9</v>
      </c>
    </row>
    <row r="34" spans="5:8" ht="15.75" x14ac:dyDescent="0.25">
      <c r="E34" s="17"/>
    </row>
    <row r="35" spans="5:8" ht="15.75" x14ac:dyDescent="0.25">
      <c r="E35" s="17"/>
      <c r="F35" s="3"/>
    </row>
    <row r="36" spans="5:8" ht="15.75" x14ac:dyDescent="0.25">
      <c r="E36" s="17" t="s">
        <v>23</v>
      </c>
      <c r="H36">
        <f>SUMIF(D2:D25,D21,E2:E25)</f>
        <v>105</v>
      </c>
    </row>
    <row r="37" spans="5:8" ht="15.75" x14ac:dyDescent="0.25">
      <c r="E37" s="17" t="s">
        <v>24</v>
      </c>
      <c r="H37">
        <v>164</v>
      </c>
    </row>
    <row r="38" spans="5:8" ht="15.75" x14ac:dyDescent="0.25">
      <c r="E38" s="17" t="s">
        <v>30</v>
      </c>
      <c r="H38">
        <v>156</v>
      </c>
    </row>
    <row r="39" spans="5:8" ht="15.75" x14ac:dyDescent="0.25">
      <c r="E39" s="17" t="s">
        <v>40</v>
      </c>
      <c r="H39">
        <v>511</v>
      </c>
    </row>
    <row r="40" spans="5:8" ht="15.75" x14ac:dyDescent="0.25">
      <c r="E40" s="17"/>
    </row>
    <row r="41" spans="5:8" ht="15.75" x14ac:dyDescent="0.25">
      <c r="E41" s="17"/>
      <c r="F41" s="3"/>
    </row>
    <row r="42" spans="5:8" ht="15.75" x14ac:dyDescent="0.25">
      <c r="E42" s="17" t="s">
        <v>35</v>
      </c>
      <c r="H42">
        <f>COUNTIFS(D2:D25,D24,G2:G25,G2)</f>
        <v>2</v>
      </c>
    </row>
    <row r="43" spans="5:8" ht="15.75" x14ac:dyDescent="0.25">
      <c r="E43" s="17" t="s">
        <v>36</v>
      </c>
      <c r="H43">
        <v>2</v>
      </c>
    </row>
    <row r="44" spans="5:8" ht="15.75" x14ac:dyDescent="0.25">
      <c r="E44" s="17" t="s">
        <v>37</v>
      </c>
      <c r="H44">
        <f>COUNTIFS(G2:G25,G24,B2:B25,"&gt;"&amp;B5)</f>
        <v>2</v>
      </c>
    </row>
    <row r="45" spans="5:8" ht="15.75" x14ac:dyDescent="0.25">
      <c r="E45" s="17" t="s">
        <v>38</v>
      </c>
      <c r="H45">
        <f>COUNTIFS(B2:B25,"&gt;="&amp;B5,B2:B25,"&lt;="&amp;B18)</f>
        <v>14</v>
      </c>
    </row>
    <row r="46" spans="5:8" ht="15.75" x14ac:dyDescent="0.25">
      <c r="E46" s="17"/>
      <c r="F46" s="3"/>
    </row>
    <row r="47" spans="5:8" ht="15.75" x14ac:dyDescent="0.25">
      <c r="E47" s="17" t="s">
        <v>27</v>
      </c>
      <c r="H47">
        <v>25</v>
      </c>
    </row>
    <row r="48" spans="5:8" ht="15.75" x14ac:dyDescent="0.25">
      <c r="E48" s="17" t="s">
        <v>29</v>
      </c>
      <c r="H48">
        <v>75</v>
      </c>
    </row>
    <row r="49" spans="5:8" ht="15.75" x14ac:dyDescent="0.25">
      <c r="E49" s="17" t="s">
        <v>39</v>
      </c>
      <c r="H49">
        <f>SUMIFS(E2:E25,B2:B25,"&gt;="&amp;B5,B2:B25,"&lt;="&amp;B18)</f>
        <v>309</v>
      </c>
    </row>
    <row r="50" spans="5:8" ht="15.75" x14ac:dyDescent="0.25">
      <c r="E50" s="17"/>
    </row>
    <row r="51" spans="5:8" ht="15.75" x14ac:dyDescent="0.25">
      <c r="E51" s="17"/>
    </row>
    <row r="52" spans="5:8" ht="15.75" x14ac:dyDescent="0.25">
      <c r="E52" s="17" t="s">
        <v>28</v>
      </c>
      <c r="H52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topLeftCell="A3" workbookViewId="0">
      <selection activeCell="F12" sqref="F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6" x14ac:dyDescent="0.25">
      <c r="A2" s="2" t="s">
        <v>45</v>
      </c>
      <c r="B2" s="2">
        <v>71</v>
      </c>
      <c r="C2" s="2">
        <f>SUMIFS(E16:E241,B16:B241,B16)</f>
        <v>717</v>
      </c>
      <c r="D2" s="2">
        <f>COUNTIFS(B16:B241,B16,D16:D241,D16)</f>
        <v>42</v>
      </c>
      <c r="E2" s="2">
        <f>COUNTIFS(B16:B241,B16,D16:D241,D17)</f>
        <v>29</v>
      </c>
      <c r="F2" s="2">
        <f>SUMIFS(E16:E241,B16:B241,B16,D16:D241,D16)</f>
        <v>414</v>
      </c>
    </row>
    <row r="3" spans="1:6" x14ac:dyDescent="0.25">
      <c r="A3" s="8" t="s">
        <v>43</v>
      </c>
      <c r="B3" s="2">
        <v>46</v>
      </c>
      <c r="C3" s="2">
        <f>SUMIFS(E16:E241,B16:B241,B19)</f>
        <v>1934</v>
      </c>
      <c r="D3" s="2">
        <f>COUNTIFS(B16:B241,B19,D16:D241,D16)</f>
        <v>31</v>
      </c>
      <c r="E3" s="2">
        <f>COUNTIFS(B16:B241,B19,D16:D241,D17)</f>
        <v>15</v>
      </c>
      <c r="F3" s="2">
        <f>SUMIFS(E16:E241,B16:B241,B19,D16:D241,D16)</f>
        <v>1350</v>
      </c>
    </row>
    <row r="4" spans="1:6" x14ac:dyDescent="0.25">
      <c r="A4" s="9" t="s">
        <v>44</v>
      </c>
      <c r="B4" s="2">
        <v>50</v>
      </c>
      <c r="C4" s="2">
        <f>SUMIFS(E16:E241,B16:B241,B20)</f>
        <v>1650</v>
      </c>
      <c r="D4" s="2">
        <f>COUNTIFS(B16:B241,B20,D16:D241,D16)</f>
        <v>35</v>
      </c>
      <c r="E4" s="2">
        <f>COUNTIFS(B16:B241,B20,D16:D241,D17)</f>
        <v>15</v>
      </c>
      <c r="F4" s="2">
        <f>SUMIFS(E16:E241,B16:B241,B20,D16:D241,D16)</f>
        <v>1155</v>
      </c>
    </row>
    <row r="5" spans="1:6" x14ac:dyDescent="0.25">
      <c r="A5" s="2" t="s">
        <v>48</v>
      </c>
      <c r="B5" s="2">
        <v>32</v>
      </c>
      <c r="C5" s="2">
        <f>SUMIFS(E16:E241,B16:B241,B22)</f>
        <v>1119</v>
      </c>
      <c r="D5" s="2">
        <f>COUNTIFS(B16:B241,B22,D16:D241,D16)</f>
        <v>21</v>
      </c>
      <c r="E5" s="2">
        <f>COUNTIFS(B16:B241,B22,D16:D241,D17)</f>
        <v>11</v>
      </c>
      <c r="F5" s="2">
        <f>SUMIFS(E16:E241,B16:B241,B22,D16:D241,D16)</f>
        <v>735</v>
      </c>
    </row>
    <row r="6" spans="1:6" x14ac:dyDescent="0.25">
      <c r="A6" s="16"/>
      <c r="B6" s="16"/>
      <c r="C6" s="16"/>
      <c r="D6" s="16"/>
      <c r="E6" s="16"/>
      <c r="F6" s="16"/>
    </row>
    <row r="8" spans="1:6" ht="47.25" customHeight="1" x14ac:dyDescent="0.25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6" x14ac:dyDescent="0.25">
      <c r="A9" s="8" t="s">
        <v>49</v>
      </c>
      <c r="B9" s="2">
        <f>COUNTIF(C16:C241,C16)</f>
        <v>25</v>
      </c>
      <c r="C9" s="2">
        <f>SUMIFS(E16:E241,C16:C241,C16)</f>
        <v>688</v>
      </c>
      <c r="D9" s="2">
        <f>COUNTIFS(B16:B241,B16,C16:C241,C16)</f>
        <v>7</v>
      </c>
      <c r="E9" s="2">
        <f>COUNTIFS(B16:B241,B26,C16:C241,C16)</f>
        <v>1</v>
      </c>
      <c r="F9" s="2">
        <f>SUMIFS(E16:E241,B16:B241,B17,C16:C241,C16,A16:A241,"&gt;="&amp;A104,A16:A241,"&lt;="&amp;A194)</f>
        <v>31</v>
      </c>
    </row>
    <row r="10" spans="1:6" x14ac:dyDescent="0.25">
      <c r="A10" s="8" t="s">
        <v>50</v>
      </c>
      <c r="B10" s="2">
        <f>COUNTIF(C16:C241,C17)</f>
        <v>31</v>
      </c>
      <c r="C10" s="2">
        <f>SUMIFS(E16:E241,C16:C241,C17)</f>
        <v>965</v>
      </c>
      <c r="D10" s="2">
        <f>COUNTIFS(B16:B241,B16,C16:C241,C17)</f>
        <v>8</v>
      </c>
      <c r="E10" s="2">
        <f>COUNTIFS(B16:B241,B26,C16:C241,C17)</f>
        <v>1</v>
      </c>
      <c r="F10" s="2">
        <f>SUMIFS(E16:E241,B16:B241,B17,C16:C241,C17,A16:A241,"&gt;="&amp;A104,A16:A241,"&lt;="&amp;A194)</f>
        <v>24</v>
      </c>
    </row>
    <row r="11" spans="1:6" x14ac:dyDescent="0.25">
      <c r="A11" s="8" t="s">
        <v>52</v>
      </c>
      <c r="B11" s="2">
        <f>COUNTIF(C16:C241,C19)</f>
        <v>23</v>
      </c>
      <c r="C11" s="2">
        <f>SUMIFS(E16:E241,C16:C241,C19)</f>
        <v>701</v>
      </c>
      <c r="D11" s="2">
        <f>COUNTIFS(B16:B241,B16,C16:C241,C19)</f>
        <v>5</v>
      </c>
      <c r="E11" s="2">
        <f>COUNTIFS(B16:B241,B26,C16:C241,C19)</f>
        <v>1</v>
      </c>
      <c r="F11" s="2">
        <f>SUMIFS(E16:E241,B16:B241,B17,C16:C241,C19,A16:A241,"&gt;="&amp;A104,A16:A241,"&lt;="&amp;A194)</f>
        <v>38</v>
      </c>
    </row>
    <row r="12" spans="1:6" x14ac:dyDescent="0.25">
      <c r="B12" s="15"/>
    </row>
    <row r="13" spans="1:6" x14ac:dyDescent="0.25">
      <c r="B13" s="15"/>
    </row>
    <row r="14" spans="1:6" x14ac:dyDescent="0.25">
      <c r="A14" s="19" t="s">
        <v>61</v>
      </c>
      <c r="B14" s="19"/>
      <c r="C14" s="19"/>
      <c r="D14" s="19"/>
      <c r="E14" s="19"/>
    </row>
    <row r="15" spans="1:6" x14ac:dyDescent="0.25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x14ac:dyDescent="0.25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x14ac:dyDescent="0.25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x14ac:dyDescent="0.25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x14ac:dyDescent="0.25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x14ac:dyDescent="0.25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x14ac:dyDescent="0.25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x14ac:dyDescent="0.25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x14ac:dyDescent="0.25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x14ac:dyDescent="0.25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x14ac:dyDescent="0.25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x14ac:dyDescent="0.25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x14ac:dyDescent="0.25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x14ac:dyDescent="0.25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x14ac:dyDescent="0.25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x14ac:dyDescent="0.25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x14ac:dyDescent="0.25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25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25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25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25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25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25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25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25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25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25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25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25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25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25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25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25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25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25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25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25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25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25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25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25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25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25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25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25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25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25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25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25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25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25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25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25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25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25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25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25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25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25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25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25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25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25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25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25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25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25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25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25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25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25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25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25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25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25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25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25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25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25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25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25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25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25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25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25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25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25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25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25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25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25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25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25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25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25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25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25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25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25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25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25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25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25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25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25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25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25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25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25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25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25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25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25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25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25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25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25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25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25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25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25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25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25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25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25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25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25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25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25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25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25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25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25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25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25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25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25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25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25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25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25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25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25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25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25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25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25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25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25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25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25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25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25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25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25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25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25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25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25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25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25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25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25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25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25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25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25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25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25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25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25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25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25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25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25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25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25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25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25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25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25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25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25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25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25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25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25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25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25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25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25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25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25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25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25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25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25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25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25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25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25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25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25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25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25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25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25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25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25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25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25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25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25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25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25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25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25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25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25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25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25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25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25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25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25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25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25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Dharaniya kumar</cp:lastModifiedBy>
  <dcterms:created xsi:type="dcterms:W3CDTF">2013-06-05T17:23:06Z</dcterms:created>
  <dcterms:modified xsi:type="dcterms:W3CDTF">2022-09-27T15:40:01Z</dcterms:modified>
</cp:coreProperties>
</file>